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examp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1" l="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EG37" i="1"/>
  <c r="EH37" i="1"/>
  <c r="EI37" i="1"/>
  <c r="EJ37" i="1"/>
  <c r="EK37" i="1"/>
  <c r="EL37" i="1"/>
  <c r="EM37" i="1"/>
  <c r="EN37" i="1"/>
  <c r="EO37" i="1"/>
  <c r="EP37" i="1"/>
  <c r="EQ37" i="1"/>
  <c r="ER37" i="1"/>
  <c r="ES37" i="1"/>
  <c r="ET37" i="1"/>
  <c r="EU37" i="1"/>
  <c r="EV37" i="1"/>
  <c r="EW37" i="1"/>
  <c r="EX37" i="1"/>
  <c r="EY37" i="1"/>
  <c r="EZ37" i="1"/>
  <c r="FA37" i="1"/>
  <c r="FB37" i="1"/>
  <c r="FC37" i="1"/>
  <c r="FD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EG38" i="1"/>
  <c r="EH38" i="1"/>
  <c r="EI38" i="1"/>
  <c r="EJ38" i="1"/>
  <c r="EK38" i="1"/>
  <c r="EL38" i="1"/>
  <c r="EM38" i="1"/>
  <c r="EN38" i="1"/>
  <c r="EO38" i="1"/>
  <c r="EP38" i="1"/>
  <c r="EQ38" i="1"/>
  <c r="ER38" i="1"/>
  <c r="ES38" i="1"/>
  <c r="ET38" i="1"/>
  <c r="EU38" i="1"/>
  <c r="EV38" i="1"/>
  <c r="EW38" i="1"/>
  <c r="EX38" i="1"/>
  <c r="EY38" i="1"/>
  <c r="EZ38" i="1"/>
  <c r="FA38" i="1"/>
  <c r="FB38" i="1"/>
  <c r="FC38" i="1"/>
  <c r="FD38" i="1"/>
</calcChain>
</file>

<file path=xl/comments1.xml><?xml version="1.0" encoding="utf-8"?>
<comments xmlns="http://schemas.openxmlformats.org/spreadsheetml/2006/main">
  <authors>
    <author>Laile, Mathias</author>
  </authors>
  <commentList>
    <comment ref="B6"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7" authorId="0" shapeId="0">
      <text>
        <r>
          <rPr>
            <sz val="9"/>
            <color indexed="81"/>
            <rFont val="Segoe UI"/>
            <family val="2"/>
          </rPr>
          <t xml:space="preserve">Driven Wheel AND unclean environment: 0.95
else --&gt; 1
</t>
        </r>
      </text>
    </comment>
    <comment ref="B8" authorId="0" shapeId="0">
      <text>
        <r>
          <rPr>
            <sz val="9"/>
            <color indexed="81"/>
            <rFont val="Segoe UI"/>
            <family val="2"/>
          </rPr>
          <t>See sketch
Computed automatically if set to 0 as follows:
abs(b_r - b_w) / 2</t>
        </r>
      </text>
    </comment>
    <comment ref="B10"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2"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3"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4" authorId="0" shapeId="0">
      <text>
        <r>
          <rPr>
            <b/>
            <sz val="9"/>
            <color indexed="81"/>
            <rFont val="Segoe UI"/>
            <charset val="1"/>
          </rPr>
          <t xml:space="preserve">Note:
</t>
        </r>
        <r>
          <rPr>
            <sz val="9"/>
            <color indexed="81"/>
            <rFont val="Segoe UI"/>
            <charset val="1"/>
          </rPr>
          <t xml:space="preserve">
User defined relative number of rolling inputs.
If set to 0, the tool computes this value.</t>
        </r>
      </text>
    </comment>
    <comment ref="B15" authorId="0" shapeId="0">
      <text>
        <r>
          <rPr>
            <b/>
            <sz val="9"/>
            <color indexed="81"/>
            <rFont val="Segoe UI"/>
            <family val="2"/>
          </rPr>
          <t>Note:</t>
        </r>
        <r>
          <rPr>
            <sz val="9"/>
            <color indexed="81"/>
            <rFont val="Segoe UI"/>
            <charset val="1"/>
          </rPr>
          <t xml:space="preserve">
User defined relative number of rolling inputs.
If set to 0, the tool computes this value.
</t>
        </r>
      </text>
    </comment>
    <comment ref="B16" authorId="0" shapeId="0">
      <text>
        <r>
          <rPr>
            <b/>
            <sz val="9"/>
            <color indexed="81"/>
            <rFont val="Segoe UI"/>
            <family val="2"/>
          </rPr>
          <t xml:space="preserve">Note:
</t>
        </r>
        <r>
          <rPr>
            <sz val="9"/>
            <color indexed="81"/>
            <rFont val="Segoe UI"/>
            <family val="2"/>
          </rPr>
          <t xml:space="preserve">Dynamic factor for k_c. Preliminary experiments showed that values from 1 to 1.1 are reasonable.
</t>
        </r>
      </text>
    </comment>
    <comment ref="B17" authorId="0" shapeId="0">
      <text>
        <r>
          <rPr>
            <sz val="9"/>
            <color indexed="81"/>
            <rFont val="Segoe UI"/>
            <family val="2"/>
          </rPr>
          <t>(8, 45)</t>
        </r>
        <r>
          <rPr>
            <sz val="9"/>
            <color indexed="81"/>
            <rFont val="Segoe UI"/>
            <charset val="1"/>
          </rPr>
          <t xml:space="preserve">
</t>
        </r>
      </text>
    </comment>
    <comment ref="B18" authorId="0" shapeId="0">
      <text>
        <r>
          <rPr>
            <sz val="9"/>
            <color indexed="81"/>
            <rFont val="Segoe UI"/>
            <family val="2"/>
          </rPr>
          <t xml:space="preserve">(0.25, 0.5)
</t>
        </r>
      </text>
    </comment>
    <comment ref="B19" authorId="0" shapeId="0">
      <text>
        <r>
          <rPr>
            <sz val="9"/>
            <color indexed="81"/>
            <rFont val="Segoe UI"/>
            <family val="2"/>
          </rPr>
          <t>1-Mast:
(150, 350)
2-Mast:
(75, 500) --&gt; Value for BOTH masts together</t>
        </r>
      </text>
    </comment>
    <comment ref="B20" authorId="0" shapeId="0">
      <text>
        <r>
          <rPr>
            <sz val="9"/>
            <color indexed="81"/>
            <rFont val="Segoe UI"/>
            <family val="2"/>
          </rPr>
          <t>1 Mast:
(0.2, 0.5)
2 Mast:
(0.25, 0,75)</t>
        </r>
      </text>
    </comment>
    <comment ref="B21" authorId="0" shapeId="0">
      <text>
        <r>
          <rPr>
            <sz val="9"/>
            <color indexed="81"/>
            <rFont val="Segoe UI"/>
            <family val="2"/>
          </rPr>
          <t>1 Mast:
(2080, 19470)
2 Mast:
(2040, 30100)</t>
        </r>
      </text>
    </comment>
    <comment ref="B22" authorId="0" shapeId="0">
      <text>
        <r>
          <rPr>
            <sz val="9"/>
            <color indexed="81"/>
            <rFont val="Segoe UI"/>
            <family val="2"/>
          </rPr>
          <t>1-Mast:
(2.5, 8)
2-Mast
(3, 11)</t>
        </r>
      </text>
    </comment>
    <comment ref="B23" authorId="0" shapeId="0">
      <text>
        <r>
          <rPr>
            <sz val="9"/>
            <color indexed="81"/>
            <rFont val="Segoe UI"/>
            <family val="2"/>
          </rPr>
          <t>1-Mast:
(0.3, 0.5)
2-Mast:
(0.3, 0,7)</t>
        </r>
      </text>
    </comment>
    <comment ref="B24" authorId="0" shapeId="0">
      <text>
        <r>
          <rPr>
            <sz val="9"/>
            <color indexed="81"/>
            <rFont val="Segoe UI"/>
            <family val="2"/>
          </rPr>
          <t>1-Mast:
(150, 450)
2-Mast:
(150, 550)</t>
        </r>
      </text>
    </comment>
    <comment ref="B25" authorId="0" shapeId="0">
      <text>
        <r>
          <rPr>
            <sz val="9"/>
            <color indexed="81"/>
            <rFont val="Segoe UI"/>
            <family val="2"/>
          </rPr>
          <t>1-Mast:
(575, 5600)
2-Mast:
(650, 9050)</t>
        </r>
      </text>
    </comment>
    <comment ref="B26" authorId="0" shapeId="0">
      <text>
        <r>
          <rPr>
            <sz val="9"/>
            <color indexed="81"/>
            <rFont val="Segoe UI"/>
            <family val="2"/>
          </rPr>
          <t>(0.2, 2.5)</t>
        </r>
      </text>
    </comment>
    <comment ref="B27" authorId="0" shapeId="0">
      <text>
        <r>
          <rPr>
            <sz val="9"/>
            <color indexed="81"/>
            <rFont val="Segoe UI"/>
            <family val="2"/>
          </rPr>
          <t>(0.25, 2)</t>
        </r>
      </text>
    </comment>
    <comment ref="B28" authorId="0" shapeId="0">
      <text>
        <r>
          <rPr>
            <sz val="9"/>
            <color indexed="81"/>
            <rFont val="Segoe UI"/>
            <family val="2"/>
          </rPr>
          <t xml:space="preserve">(1, 5)
</t>
        </r>
      </text>
    </comment>
    <comment ref="B29" authorId="0" shapeId="0">
      <text>
        <r>
          <rPr>
            <sz val="9"/>
            <color indexed="81"/>
            <rFont val="Segoe UI"/>
            <family val="2"/>
          </rPr>
          <t>1-Mast: Distance to Mast CG
(1.1, 3.2)
2-Mast: Fraction of Wheel-Distance
(0.4, 0.6)</t>
        </r>
      </text>
    </comment>
    <comment ref="B30" authorId="0" shapeId="0">
      <text>
        <r>
          <rPr>
            <sz val="9"/>
            <color indexed="81"/>
            <rFont val="Segoe UI"/>
            <family val="2"/>
          </rPr>
          <t>(850, 3000)</t>
        </r>
      </text>
    </comment>
    <comment ref="B31" authorId="0" shapeId="0">
      <text>
        <r>
          <rPr>
            <sz val="9"/>
            <color indexed="81"/>
            <rFont val="Segoe UI"/>
            <family val="2"/>
          </rPr>
          <t>1-Mast:
(150, 1500)
2-Mast
(300, 3000)</t>
        </r>
      </text>
    </comment>
    <comment ref="B32" authorId="0" shapeId="0">
      <text>
        <r>
          <rPr>
            <sz val="9"/>
            <color indexed="81"/>
            <rFont val="Segoe UI"/>
            <family val="2"/>
          </rPr>
          <t>(0.5, 2)</t>
        </r>
      </text>
    </comment>
    <comment ref="B33" authorId="0" shapeId="0">
      <text>
        <r>
          <rPr>
            <sz val="9"/>
            <color indexed="81"/>
            <rFont val="Segoe UI"/>
            <family val="2"/>
          </rPr>
          <t>(30, 150)</t>
        </r>
      </text>
    </comment>
    <comment ref="B36" authorId="0" shapeId="0">
      <text>
        <r>
          <rPr>
            <sz val="9"/>
            <color indexed="81"/>
            <rFont val="Segoe UI"/>
            <family val="2"/>
          </rPr>
          <t xml:space="preserve">(1, 2, 4)
</t>
        </r>
      </text>
    </comment>
    <comment ref="B37" authorId="0" shapeId="0">
      <text>
        <r>
          <rPr>
            <sz val="9"/>
            <color indexed="81"/>
            <rFont val="Segoe UI"/>
            <family val="2"/>
          </rPr>
          <t>Checks, if mass per height times height is smaller or equal to total mass</t>
        </r>
      </text>
    </comment>
    <comment ref="B38"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<sst xmlns="http://schemas.openxmlformats.org/spreadsheetml/2006/main" count="243" uniqueCount="182">
  <si>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</si>
  <si>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</si>
  <si>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</si>
  <si>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</si>
  <si>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</si>
  <si>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</si>
  <si>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</si>
  <si>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</si>
  <si>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</si>
  <si>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</si>
  <si>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</si>
  <si>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</si>
  <si>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</si>
  <si>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</si>
  <si>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</si>
  <si>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</si>
  <si>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</si>
  <si>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</si>
  <si>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</si>
  <si>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</si>
  <si>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</si>
  <si>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</si>
  <si>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</si>
  <si>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</si>
  <si>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</si>
  <si>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</si>
  <si>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</si>
  <si>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</si>
  <si>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</si>
  <si>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</si>
  <si>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</si>
  <si>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</si>
  <si>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</si>
  <si>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</si>
  <si>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</si>
  <si>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</si>
  <si>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</si>
  <si>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</si>
  <si>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</si>
  <si>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</si>
  <si>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</si>
  <si>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</si>
  <si>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</si>
  <si>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</si>
  <si>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</si>
  <si>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</si>
  <si>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</si>
  <si>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</si>
  <si>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</si>
  <si>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</si>
  <si>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</si>
  <si>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</si>
  <si>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</si>
  <si>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</si>
  <si>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</si>
  <si>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</si>
  <si>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</si>
  <si>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</si>
  <si>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</si>
  <si>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</si>
  <si>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</si>
  <si>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</si>
  <si>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</si>
  <si>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</si>
  <si>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</si>
  <si>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D</t>
  </si>
  <si>
    <t>wheel_geometry</t>
  </si>
  <si>
    <t>rail_geometry</t>
  </si>
  <si>
    <t>cycle_mode</t>
  </si>
  <si>
    <t>num_cycles_wheel</t>
  </si>
  <si>
    <t>num_cycles_rail</t>
  </si>
  <si>
    <t>f_f4</t>
  </si>
  <si>
    <t>EN-13001-3-3</t>
  </si>
  <si>
    <t>SC-Height [m]</t>
  </si>
  <si>
    <t>Mast-Mass-Per-Height [kg/m]</t>
  </si>
  <si>
    <t>Mast-Mass-Total [kg]</t>
  </si>
  <si>
    <t>Wheel-Distance [m]</t>
  </si>
  <si>
    <t>Rail-Material</t>
  </si>
  <si>
    <t>Wheel-Material</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</si>
  <si>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</si>
  <si>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</si>
  <si>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</si>
  <si>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</si>
  <si>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</si>
  <si>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</si>
  <si>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</si>
  <si>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</si>
  <si>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</si>
  <si>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</si>
  <si>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</si>
  <si>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</si>
  <si>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</si>
  <si>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</si>
  <si>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</si>
  <si>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</si>
  <si>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</si>
  <si>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</si>
  <si>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</si>
  <si>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</si>
  <si>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</si>
  <si>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</si>
  <si>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</si>
  <si>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</si>
  <si>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</si>
  <si>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</si>
  <si>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</si>
  <si>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</si>
  <si>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</si>
  <si>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</si>
  <si>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</si>
  <si>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</si>
  <si>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</si>
  <si>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</si>
  <si>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</si>
  <si>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</si>
  <si>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</si>
  <si>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</si>
  <si>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</si>
  <si>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</si>
  <si>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</si>
  <si>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</si>
  <si>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</si>
  <si>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</si>
  <si>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</si>
  <si>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</si>
  <si>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</si>
  <si>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</si>
  <si>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</si>
  <si>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</si>
  <si>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</si>
  <si>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</si>
  <si>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</si>
  <si>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</si>
  <si>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</si>
  <si>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</si>
  <si>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</si>
  <si>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</si>
  <si>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</si>
  <si>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</si>
  <si>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</si>
  <si>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</si>
  <si>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This is the input file needed for designing the rail-wheel system of Stacker cranes using the MARS software tool</t>
  </si>
  <si>
    <t>S30</t>
  </si>
  <si>
    <t>S33</t>
  </si>
  <si>
    <t>S41-R10</t>
  </si>
  <si>
    <t>S49</t>
  </si>
  <si>
    <t>UIC60</t>
  </si>
  <si>
    <t>KSA75</t>
  </si>
  <si>
    <t>KSA100</t>
  </si>
  <si>
    <t>KSA120</t>
  </si>
  <si>
    <t>W200-FL</t>
  </si>
  <si>
    <t>W250-FL</t>
  </si>
  <si>
    <t>W315-FL</t>
  </si>
  <si>
    <t>W400</t>
  </si>
  <si>
    <t>W400-FL</t>
  </si>
  <si>
    <t>W500</t>
  </si>
  <si>
    <t>W500-FL</t>
  </si>
  <si>
    <t>W630</t>
  </si>
  <si>
    <t>W630-FL</t>
  </si>
  <si>
    <t>W710</t>
  </si>
  <si>
    <t>W710-FL</t>
  </si>
  <si>
    <t>W800</t>
  </si>
  <si>
    <t>W800-FL</t>
  </si>
  <si>
    <t>W900</t>
  </si>
  <si>
    <t>W1000</t>
  </si>
  <si>
    <t>W900-FL</t>
  </si>
  <si>
    <t>W1000-FL</t>
  </si>
  <si>
    <t>W1120</t>
  </si>
  <si>
    <t>W1250</t>
  </si>
  <si>
    <t>Wheel-Geometry</t>
  </si>
  <si>
    <t>Rail-Geometry</t>
  </si>
  <si>
    <t>http://mars-demonstrator.de/about/</t>
  </si>
  <si>
    <t>v_c_w</t>
  </si>
  <si>
    <t>v_c_r</t>
  </si>
  <si>
    <t>phi</t>
  </si>
  <si>
    <t>NAME</t>
  </si>
  <si>
    <t>Test 1</t>
  </si>
  <si>
    <t>Test 2</t>
  </si>
  <si>
    <t>Test 3</t>
  </si>
  <si>
    <t>Wheel-Relative-Number-of-Rolling-Contacts v-c</t>
  </si>
  <si>
    <t>Rail-Relative-Number-of-Rolling-Contacts v-c</t>
  </si>
  <si>
    <t>Dynamic-Factor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</si>
</sst>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4"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
      <sz val="11"/>
      <color theme="1"/>
      <name val="Arial"/>
    </font>
  </fonts>
  <fills count="9">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
      <patternFill patternType="solid">
        <fgColor theme="1"/>
        <bgColor indexed="64"/>
      </patternFill>
    </fill>
  </fills>
  <borders count="17">
    <border>
      <left/>
      <right/>
      <top/>
      <bottom/>
      <diagonal/>
    </border>
    <border>
      <left style="medium">
        <color indexed="64"/>
      </left>
      <right style="medium">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5">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6" fillId="4" borderId="2" xfId="1" applyNumberFormat="1" applyFont="1" applyFill="1" applyBorder="1" applyAlignment="1">
      <alignment horizontal="center" vertical="center"/>
    </xf>
    <xf numFmtId="0" fontId="6" fillId="4" borderId="3" xfId="1" applyNumberFormat="1" applyFont="1" applyFill="1" applyBorder="1" applyAlignment="1">
      <alignment horizontal="center" vertical="center"/>
    </xf>
    <xf numFmtId="0" fontId="6" fillId="4" borderId="4" xfId="1" applyNumberFormat="1" applyFont="1" applyFill="1" applyBorder="1" applyAlignment="1">
      <alignment horizontal="center" vertical="center"/>
    </xf>
    <xf numFmtId="0" fontId="6" fillId="4" borderId="3" xfId="1" applyNumberFormat="1" applyFont="1" applyFill="1" applyBorder="1" applyAlignment="1">
      <alignment horizontal="center" vertical="center" wrapText="1"/>
    </xf>
    <xf numFmtId="0" fontId="6" fillId="4" borderId="4" xfId="1" applyNumberFormat="1" applyFont="1" applyFill="1" applyBorder="1" applyAlignment="1">
      <alignment horizontal="center" vertical="center" wrapText="1"/>
    </xf>
    <xf numFmtId="0" fontId="6" fillId="4" borderId="2" xfId="1" applyNumberFormat="1" applyFont="1" applyFill="1" applyBorder="1" applyAlignment="1">
      <alignment horizontal="center"/>
    </xf>
    <xf numFmtId="0" fontId="6" fillId="4" borderId="3" xfId="1" applyNumberFormat="1" applyFont="1" applyFill="1" applyBorder="1" applyAlignment="1">
      <alignment horizontal="center"/>
    </xf>
    <xf numFmtId="0" fontId="6" fillId="4" borderId="4" xfId="1" applyNumberFormat="1" applyFont="1" applyFill="1" applyBorder="1" applyAlignment="1">
      <alignment horizontal="center"/>
    </xf>
    <xf numFmtId="0" fontId="4" fillId="0" borderId="7" xfId="0" applyFont="1" applyBorder="1"/>
    <xf numFmtId="0" fontId="4" fillId="0" borderId="8" xfId="0" applyFont="1" applyBorder="1"/>
    <xf numFmtId="0" fontId="4" fillId="0" borderId="8" xfId="0" applyFont="1" applyBorder="1" applyAlignment="1">
      <alignment wrapText="1"/>
    </xf>
    <xf numFmtId="0" fontId="4" fillId="0" borderId="9" xfId="0" applyFont="1" applyBorder="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0" fillId="0" borderId="15" xfId="0" applyBorder="1" applyProtection="1">
      <protection locked="0"/>
    </xf>
    <xf numFmtId="0" fontId="11" fillId="7" borderId="0" xfId="0" applyFont="1" applyFill="1"/>
    <xf numFmtId="0" fontId="4" fillId="7" borderId="0" xfId="0" applyFont="1" applyFill="1"/>
    <xf numFmtId="0" fontId="12" fillId="7" borderId="0" xfId="2" applyFill="1"/>
    <xf numFmtId="0" fontId="13" fillId="0" borderId="0" xfId="0" applyFont="1" applyAlignment="1">
      <alignment horizontal="center" vertical="center"/>
    </xf>
    <xf numFmtId="0" fontId="5" fillId="0" borderId="0" xfId="0" applyFont="1" applyBorder="1" applyAlignment="1" applyProtection="1">
      <alignment horizontal="left" vertical="center"/>
      <protection locked="0"/>
    </xf>
    <xf numFmtId="0" fontId="5" fillId="5" borderId="15" xfId="0" applyFont="1" applyFill="1" applyBorder="1" applyAlignment="1" applyProtection="1">
      <alignment horizontal="left" vertical="center"/>
      <protection locked="0"/>
    </xf>
    <xf numFmtId="0" fontId="6" fillId="8" borderId="16" xfId="0" applyFont="1" applyFill="1" applyBorder="1"/>
    <xf numFmtId="2" fontId="5" fillId="0" borderId="0" xfId="0" applyNumberFormat="1" applyFont="1" applyBorder="1" applyAlignment="1" applyProtection="1">
      <alignment horizontal="left" vertical="center"/>
      <protection locked="0"/>
    </xf>
    <xf numFmtId="2" fontId="5" fillId="5" borderId="0" xfId="0" applyNumberFormat="1" applyFont="1" applyFill="1" applyBorder="1" applyAlignment="1" applyProtection="1">
      <alignment horizontal="left" vertical="center"/>
      <protection locked="0"/>
    </xf>
    <xf numFmtId="0" fontId="11" fillId="6" borderId="13" xfId="0" applyFont="1" applyFill="1" applyBorder="1" applyAlignment="1">
      <alignment horizontal="center" vertical="center"/>
    </xf>
    <xf numFmtId="0" fontId="11" fillId="6" borderId="14" xfId="0" applyFont="1" applyFill="1" applyBorder="1" applyAlignment="1">
      <alignment horizontal="center" vertical="center"/>
    </xf>
    <xf numFmtId="0" fontId="6" fillId="4" borderId="1" xfId="0" applyFont="1" applyFill="1" applyBorder="1" applyAlignment="1">
      <alignment horizontal="center" vertical="center" textRotation="90"/>
    </xf>
    <xf numFmtId="0" fontId="6" fillId="4" borderId="6" xfId="0" applyFont="1" applyFill="1" applyBorder="1" applyAlignment="1">
      <alignment horizontal="center" vertical="center" textRotation="90"/>
    </xf>
    <xf numFmtId="0" fontId="6" fillId="3" borderId="5" xfId="0" applyFont="1" applyFill="1" applyBorder="1" applyAlignment="1">
      <alignment horizontal="center" vertical="center" textRotation="90"/>
    </xf>
    <xf numFmtId="0" fontId="6" fillId="3" borderId="1" xfId="0" applyFont="1" applyFill="1" applyBorder="1" applyAlignment="1">
      <alignment horizontal="center" vertical="center" textRotation="90"/>
    </xf>
    <xf numFmtId="0" fontId="6" fillId="3" borderId="6" xfId="0" applyFont="1" applyFill="1" applyBorder="1" applyAlignment="1">
      <alignment horizontal="center" vertical="center" textRotation="90"/>
    </xf>
  </cellXfs>
  <cellStyles count="3">
    <cellStyle name="Gut" xfId="1" builtinId="26"/>
    <cellStyle name="Link" xfId="2" builtinId="8"/>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215924" y="3600450"/>
          <a:ext cx="2615937" cy="2901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40</xdr:row>
      <xdr:rowOff>88900</xdr:rowOff>
    </xdr:from>
    <xdr:to>
      <xdr:col>6</xdr:col>
      <xdr:colOff>825500</xdr:colOff>
      <xdr:row>56</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1308100</xdr:colOff>
      <xdr:row>41</xdr:row>
      <xdr:rowOff>71125</xdr:rowOff>
    </xdr:from>
    <xdr:to>
      <xdr:col>1</xdr:col>
      <xdr:colOff>3932239</xdr:colOff>
      <xdr:row>56</xdr:row>
      <xdr:rowOff>87795</xdr:rowOff>
    </xdr:to>
    <xdr:pic>
      <xdr:nvPicPr>
        <xdr:cNvPr id="5" name="Grafik 4"/>
        <xdr:cNvPicPr>
          <a:picLocks noChangeAspect="1"/>
        </xdr:cNvPicPr>
      </xdr:nvPicPr>
      <xdr:blipFill>
        <a:blip xmlns:r="http://schemas.openxmlformats.org/officeDocument/2006/relationships" r:embed="rId2"/>
        <a:stretch>
          <a:fillRect/>
        </a:stretch>
      </xdr:blipFill>
      <xdr:spPr>
        <a:xfrm>
          <a:off x="2070100" y="6903725"/>
          <a:ext cx="2624139" cy="2778920"/>
        </a:xfrm>
        <a:prstGeom prst="rect">
          <a:avLst/>
        </a:prstGeom>
      </xdr:spPr>
    </xdr:pic>
    <xdr:clientData/>
  </xdr:twoCellAnchor>
  <xdr:twoCellAnchor editAs="oneCell">
    <xdr:from>
      <xdr:col>1</xdr:col>
      <xdr:colOff>4723924</xdr:colOff>
      <xdr:row>41</xdr:row>
      <xdr:rowOff>25400</xdr:rowOff>
    </xdr:from>
    <xdr:to>
      <xdr:col>4</xdr:col>
      <xdr:colOff>37361</xdr:colOff>
      <xdr:row>56</xdr:row>
      <xdr:rowOff>165101</xdr:rowOff>
    </xdr:to>
    <xdr:pic>
      <xdr:nvPicPr>
        <xdr:cNvPr id="6" name="Grafik 5"/>
        <xdr:cNvPicPr>
          <a:picLocks noChangeAspect="1"/>
        </xdr:cNvPicPr>
      </xdr:nvPicPr>
      <xdr:blipFill>
        <a:blip xmlns:r="http://schemas.openxmlformats.org/officeDocument/2006/relationships" r:embed="rId3"/>
        <a:stretch>
          <a:fillRect/>
        </a:stretch>
      </xdr:blipFill>
      <xdr:spPr>
        <a:xfrm>
          <a:off x="5485924" y="6858000"/>
          <a:ext cx="2615937" cy="29019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21" totalsRowShown="0" headerRowDxfId="12" dataDxfId="11">
  <autoFilter ref="A2:E21"/>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10" totalsRowShown="0" headerRowDxfId="5" dataDxfId="4">
  <autoFilter ref="A2:D10"/>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rs-demonstrator.de/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K27" sqref="K27"/>
    </sheetView>
  </sheetViews>
  <sheetFormatPr baseColWidth="10" defaultColWidth="11.42578125" defaultRowHeight="14.25" x14ac:dyDescent="0.2"/>
  <cols>
    <col min="1" max="16384" width="11.42578125" style="1"/>
  </cols>
  <sheetData>
    <row r="1" spans="1:30" x14ac:dyDescent="0.2">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row>
    <row r="2" spans="1:30" ht="15" x14ac:dyDescent="0.25">
      <c r="A2" s="40"/>
      <c r="B2" s="39" t="s">
        <v>134</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row>
    <row r="3" spans="1:30" x14ac:dyDescent="0.2">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x14ac:dyDescent="0.2">
      <c r="A4" s="40"/>
      <c r="B4" s="40" t="s">
        <v>141</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x14ac:dyDescent="0.2">
      <c r="A5" s="40"/>
      <c r="B5" s="40" t="s">
        <v>135</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row>
    <row r="6" spans="1:30" x14ac:dyDescent="0.2">
      <c r="A6" s="40"/>
      <c r="B6" s="40" t="s">
        <v>136</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row>
    <row r="8" spans="1:30" x14ac:dyDescent="0.2">
      <c r="A8" s="40"/>
      <c r="B8" s="40" t="s">
        <v>137</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spans="1:30" x14ac:dyDescent="0.2">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row>
    <row r="10" spans="1:30" x14ac:dyDescent="0.2">
      <c r="A10" s="40"/>
      <c r="B10" s="40" t="s">
        <v>138</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x14ac:dyDescent="0.2">
      <c r="A11" s="40"/>
      <c r="B11" s="40" t="s">
        <v>139</v>
      </c>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row>
    <row r="12" spans="1:30" x14ac:dyDescent="0.2">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x14ac:dyDescent="0.2">
      <c r="A13" s="40"/>
      <c r="B13" s="40" t="s">
        <v>140</v>
      </c>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ht="15" x14ac:dyDescent="0.25">
      <c r="A14" s="40"/>
      <c r="B14" s="41" t="s">
        <v>171</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x14ac:dyDescent="0.2">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row>
    <row r="16" spans="1:30" x14ac:dyDescent="0.2">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row>
    <row r="17" spans="1:30" x14ac:dyDescent="0.2">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x14ac:dyDescent="0.2">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spans="1:30" x14ac:dyDescent="0.2">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row>
    <row r="20" spans="1:30" x14ac:dyDescent="0.2">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x14ac:dyDescent="0.2">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row>
    <row r="22" spans="1:30" x14ac:dyDescent="0.2">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row>
    <row r="23" spans="1:30" x14ac:dyDescent="0.2">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row>
    <row r="24" spans="1:30" x14ac:dyDescent="0.2">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row>
    <row r="25" spans="1:30" x14ac:dyDescent="0.2">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row>
    <row r="26" spans="1:30" x14ac:dyDescent="0.2">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row>
    <row r="27" spans="1:30" x14ac:dyDescent="0.2">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row>
    <row r="28" spans="1:30" x14ac:dyDescent="0.2">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row>
    <row r="29" spans="1:30" x14ac:dyDescent="0.2">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row>
    <row r="30" spans="1:30" x14ac:dyDescent="0.2">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row>
    <row r="31" spans="1:30" x14ac:dyDescent="0.2">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row>
    <row r="32" spans="1:30" x14ac:dyDescent="0.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row>
    <row r="33" spans="1:30" x14ac:dyDescent="0.2">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row>
    <row r="34" spans="1:30" x14ac:dyDescent="0.2">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row>
    <row r="35" spans="1:30" x14ac:dyDescent="0.2">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x14ac:dyDescent="0.2">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row>
    <row r="37" spans="1:30" x14ac:dyDescent="0.2">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x14ac:dyDescent="0.2">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x14ac:dyDescent="0.2">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x14ac:dyDescent="0.2">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row>
    <row r="41" spans="1:30" x14ac:dyDescent="0.2">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x14ac:dyDescent="0.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row>
    <row r="43" spans="1:30"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row>
    <row r="44" spans="1:30"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row>
    <row r="45" spans="1:30"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row>
    <row r="46" spans="1:30"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1:30"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row>
    <row r="48" spans="1:30"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row>
    <row r="49" spans="1:1" x14ac:dyDescent="0.2">
      <c r="A49" s="40"/>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1899"/>
  <sheetViews>
    <sheetView tabSelected="1" workbookViewId="0">
      <selection activeCell="B12" sqref="B12:B16"/>
    </sheetView>
  </sheetViews>
  <sheetFormatPr baseColWidth="10" defaultRowHeight="15" x14ac:dyDescent="0.25"/>
  <cols>
    <col min="2" max="2" width="84.85546875" customWidth="1"/>
    <col min="3" max="3" width="6.140625" hidden="1" customWidth="1"/>
    <col min="4" max="4" width="19.7109375" bestFit="1" customWidth="1"/>
    <col min="5" max="6" width="20" bestFit="1" customWidth="1"/>
    <col min="7" max="7" width="19.140625" bestFit="1" customWidth="1"/>
    <col min="8" max="8" width="17.140625" customWidth="1"/>
    <col min="9" max="10" width="18.85546875" bestFit="1" customWidth="1"/>
  </cols>
  <sheetData>
    <row r="1" spans="1:160" ht="15.75" thickBot="1" x14ac:dyDescent="0.3">
      <c r="A1" s="45" t="s">
        <v>175</v>
      </c>
      <c r="B1" s="1" t="s">
        <v>91</v>
      </c>
      <c r="C1" s="1" t="s">
        <v>2</v>
      </c>
      <c r="D1" s="43" t="s">
        <v>176</v>
      </c>
      <c r="E1" s="43" t="s">
        <v>177</v>
      </c>
      <c r="F1" s="43" t="s">
        <v>178</v>
      </c>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row>
    <row r="2" spans="1:160" s="36" customFormat="1" ht="15" customHeight="1" x14ac:dyDescent="0.25">
      <c r="A2" s="52" t="s">
        <v>72</v>
      </c>
      <c r="B2" s="7" t="s">
        <v>169</v>
      </c>
      <c r="C2" s="7" t="s">
        <v>66</v>
      </c>
      <c r="D2" s="7" t="s">
        <v>151</v>
      </c>
      <c r="E2" s="7" t="s">
        <v>156</v>
      </c>
      <c r="F2" s="7" t="s">
        <v>167</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row>
    <row r="3" spans="1:160" s="6" customFormat="1" x14ac:dyDescent="0.25">
      <c r="A3" s="53"/>
      <c r="B3" s="43" t="s">
        <v>170</v>
      </c>
      <c r="C3" s="8" t="s">
        <v>67</v>
      </c>
      <c r="D3" s="43" t="s">
        <v>142</v>
      </c>
      <c r="E3" s="43" t="s">
        <v>143</v>
      </c>
      <c r="F3" s="43" t="s">
        <v>144</v>
      </c>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row>
    <row r="4" spans="1:160" s="6" customFormat="1" x14ac:dyDescent="0.25">
      <c r="A4" s="53"/>
      <c r="B4" s="7" t="s">
        <v>78</v>
      </c>
      <c r="C4" s="7" t="s">
        <v>36</v>
      </c>
      <c r="D4" s="7" t="s">
        <v>55</v>
      </c>
      <c r="E4" s="7" t="s">
        <v>55</v>
      </c>
      <c r="F4" s="7" t="s">
        <v>33</v>
      </c>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row>
    <row r="5" spans="1:160" s="6" customFormat="1" x14ac:dyDescent="0.25">
      <c r="A5" s="53"/>
      <c r="B5" s="43" t="s">
        <v>77</v>
      </c>
      <c r="C5" s="8" t="s">
        <v>37</v>
      </c>
      <c r="D5" s="43" t="s">
        <v>17</v>
      </c>
      <c r="E5" s="43" t="s">
        <v>17</v>
      </c>
      <c r="F5" s="43" t="s">
        <v>21</v>
      </c>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row>
    <row r="6" spans="1:160" s="6" customFormat="1" x14ac:dyDescent="0.25">
      <c r="A6" s="53"/>
      <c r="B6" s="7" t="s">
        <v>89</v>
      </c>
      <c r="C6" s="7" t="s">
        <v>58</v>
      </c>
      <c r="D6" s="7">
        <v>1</v>
      </c>
      <c r="E6" s="7">
        <v>1</v>
      </c>
      <c r="F6" s="7">
        <v>1</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row>
    <row r="7" spans="1:160" s="6" customFormat="1" x14ac:dyDescent="0.25">
      <c r="A7" s="53"/>
      <c r="B7" s="43" t="s">
        <v>123</v>
      </c>
      <c r="C7" s="8" t="s">
        <v>71</v>
      </c>
      <c r="D7" s="43">
        <v>1</v>
      </c>
      <c r="E7" s="43">
        <v>1</v>
      </c>
      <c r="F7" s="43">
        <v>1</v>
      </c>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row>
    <row r="8" spans="1:160" s="6" customFormat="1" x14ac:dyDescent="0.25">
      <c r="A8" s="53"/>
      <c r="B8" s="7" t="s">
        <v>107</v>
      </c>
      <c r="C8" s="7" t="s">
        <v>108</v>
      </c>
      <c r="D8" s="7">
        <v>0</v>
      </c>
      <c r="E8" s="7">
        <v>10</v>
      </c>
      <c r="F8" s="7">
        <v>10</v>
      </c>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row>
    <row r="9" spans="1:160" s="6" customFormat="1" x14ac:dyDescent="0.25">
      <c r="A9" s="53"/>
      <c r="B9" s="43" t="s">
        <v>90</v>
      </c>
      <c r="C9" s="8" t="s">
        <v>56</v>
      </c>
      <c r="D9" s="43">
        <v>5.0000000000000001E-3</v>
      </c>
      <c r="E9" s="43">
        <v>5.0000000000000001E-3</v>
      </c>
      <c r="F9" s="43">
        <v>5.0000000000000001E-3</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row>
    <row r="10" spans="1:160" s="6" customFormat="1" x14ac:dyDescent="0.25">
      <c r="A10" s="53"/>
      <c r="B10" s="7" t="s">
        <v>132</v>
      </c>
      <c r="C10" s="7" t="s">
        <v>59</v>
      </c>
      <c r="D10" s="7">
        <v>0</v>
      </c>
      <c r="E10" s="7">
        <v>0</v>
      </c>
      <c r="F10" s="7">
        <v>0</v>
      </c>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row>
    <row r="11" spans="1:160" s="6" customFormat="1" x14ac:dyDescent="0.25">
      <c r="A11" s="53"/>
      <c r="B11" s="43" t="s">
        <v>133</v>
      </c>
      <c r="C11" s="8" t="s">
        <v>60</v>
      </c>
      <c r="D11" s="43">
        <v>0</v>
      </c>
      <c r="E11" s="43">
        <v>0</v>
      </c>
      <c r="F11" s="43">
        <v>0</v>
      </c>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row>
    <row r="12" spans="1:160" s="6" customFormat="1" x14ac:dyDescent="0.25">
      <c r="A12" s="53"/>
      <c r="B12" s="7" t="s">
        <v>128</v>
      </c>
      <c r="C12" s="7" t="s">
        <v>130</v>
      </c>
      <c r="D12" s="7">
        <v>13000</v>
      </c>
      <c r="E12" s="7">
        <v>15000</v>
      </c>
      <c r="F12" s="7">
        <v>15000</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row>
    <row r="13" spans="1:160" s="6" customFormat="1" x14ac:dyDescent="0.25">
      <c r="A13" s="53"/>
      <c r="B13" s="43" t="s">
        <v>129</v>
      </c>
      <c r="C13" s="8" t="s">
        <v>131</v>
      </c>
      <c r="D13" s="43">
        <v>20000</v>
      </c>
      <c r="E13" s="43">
        <v>15000</v>
      </c>
      <c r="F13" s="43">
        <v>15000</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row>
    <row r="14" spans="1:160" s="6" customFormat="1" x14ac:dyDescent="0.25">
      <c r="A14" s="53"/>
      <c r="B14" s="7" t="s">
        <v>179</v>
      </c>
      <c r="C14" s="7" t="s">
        <v>172</v>
      </c>
      <c r="D14" s="7">
        <v>0</v>
      </c>
      <c r="E14" s="7">
        <v>8</v>
      </c>
      <c r="F14" s="7">
        <v>0</v>
      </c>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row>
    <row r="15" spans="1:160" s="6" customFormat="1" x14ac:dyDescent="0.25">
      <c r="A15" s="53"/>
      <c r="B15" s="43" t="s">
        <v>180</v>
      </c>
      <c r="C15" s="8" t="s">
        <v>173</v>
      </c>
      <c r="D15" s="43">
        <v>0</v>
      </c>
      <c r="E15" s="43">
        <v>0</v>
      </c>
      <c r="F15" s="43">
        <v>0</v>
      </c>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row>
    <row r="16" spans="1:160" s="6" customFormat="1" ht="15.75" thickBot="1" x14ac:dyDescent="0.3">
      <c r="A16" s="54"/>
      <c r="B16" s="7" t="s">
        <v>181</v>
      </c>
      <c r="C16" s="7" t="s">
        <v>174</v>
      </c>
      <c r="D16" s="7">
        <v>1.1000000000000001</v>
      </c>
      <c r="E16" s="7">
        <v>1</v>
      </c>
      <c r="F16" s="7">
        <v>1</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row>
    <row r="17" spans="1:160" s="6" customFormat="1" ht="15" customHeight="1" x14ac:dyDescent="0.25">
      <c r="A17" s="50" t="s">
        <v>125</v>
      </c>
      <c r="B17" s="43" t="s">
        <v>73</v>
      </c>
      <c r="C17" s="8" t="s">
        <v>38</v>
      </c>
      <c r="D17" s="46">
        <v>24.9397924881983</v>
      </c>
      <c r="E17" s="46">
        <v>29.846033506748501</v>
      </c>
      <c r="F17" s="46">
        <v>29.846033506748501</v>
      </c>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row>
    <row r="18" spans="1:160" s="6" customFormat="1" x14ac:dyDescent="0.25">
      <c r="A18" s="50"/>
      <c r="B18" s="7" t="s">
        <v>110</v>
      </c>
      <c r="C18" s="7" t="s">
        <v>39</v>
      </c>
      <c r="D18" s="47">
        <v>0.397534327540081</v>
      </c>
      <c r="E18" s="47">
        <v>0.38745672969163403</v>
      </c>
      <c r="F18" s="47">
        <v>0.38745672969163403</v>
      </c>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row>
    <row r="19" spans="1:160" s="6" customFormat="1" x14ac:dyDescent="0.25">
      <c r="A19" s="50"/>
      <c r="B19" s="43" t="s">
        <v>74</v>
      </c>
      <c r="C19" s="8" t="s">
        <v>40</v>
      </c>
      <c r="D19" s="46">
        <v>310.53423258511901</v>
      </c>
      <c r="E19" s="46">
        <v>311.82631932244198</v>
      </c>
      <c r="F19" s="46">
        <v>311.82631932244198</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row>
    <row r="20" spans="1:160" s="6" customFormat="1" x14ac:dyDescent="0.25">
      <c r="A20" s="50"/>
      <c r="B20" s="7" t="s">
        <v>109</v>
      </c>
      <c r="C20" s="7" t="s">
        <v>41</v>
      </c>
      <c r="D20" s="47">
        <v>0.2</v>
      </c>
      <c r="E20" s="47">
        <v>0.27896020164795099</v>
      </c>
      <c r="F20" s="47">
        <v>0.27896020164795099</v>
      </c>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row>
    <row r="21" spans="1:160" s="6" customFormat="1" x14ac:dyDescent="0.25">
      <c r="A21" s="50"/>
      <c r="B21" s="43" t="s">
        <v>75</v>
      </c>
      <c r="C21" s="8" t="s">
        <v>42</v>
      </c>
      <c r="D21" s="46">
        <v>9592.8821295104699</v>
      </c>
      <c r="E21" s="46">
        <v>13728.6250951821</v>
      </c>
      <c r="F21" s="46">
        <v>13728.6250951821</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row>
    <row r="22" spans="1:160" s="6" customFormat="1" x14ac:dyDescent="0.25">
      <c r="A22" s="50"/>
      <c r="B22" s="7" t="s">
        <v>76</v>
      </c>
      <c r="C22" s="7" t="s">
        <v>43</v>
      </c>
      <c r="D22" s="47">
        <v>6.9859353305379797</v>
      </c>
      <c r="E22" s="47">
        <v>4.8667038063889603</v>
      </c>
      <c r="F22" s="47">
        <v>4.8667038063889603</v>
      </c>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row>
    <row r="23" spans="1:160" s="6" customFormat="1" x14ac:dyDescent="0.25">
      <c r="A23" s="50"/>
      <c r="B23" s="43" t="s">
        <v>111</v>
      </c>
      <c r="C23" s="8" t="s">
        <v>44</v>
      </c>
      <c r="D23" s="46">
        <v>0.36032232455732299</v>
      </c>
      <c r="E23" s="46">
        <v>0.43263553136410199</v>
      </c>
      <c r="F23" s="46">
        <v>0.43263553136410199</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row>
    <row r="24" spans="1:160" s="6" customFormat="1" x14ac:dyDescent="0.25">
      <c r="A24" s="50"/>
      <c r="B24" s="7" t="s">
        <v>80</v>
      </c>
      <c r="C24" s="7" t="s">
        <v>45</v>
      </c>
      <c r="D24" s="47">
        <v>235.360704664796</v>
      </c>
      <c r="E24" s="47">
        <v>208.806759033595</v>
      </c>
      <c r="F24" s="47">
        <v>208.806759033595</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row>
    <row r="25" spans="1:160" s="6" customFormat="1" x14ac:dyDescent="0.25">
      <c r="A25" s="50"/>
      <c r="B25" s="43" t="s">
        <v>81</v>
      </c>
      <c r="C25" s="8" t="s">
        <v>46</v>
      </c>
      <c r="D25" s="46">
        <v>3620.8448324163101</v>
      </c>
      <c r="E25" s="46">
        <v>2311.15858694705</v>
      </c>
      <c r="F25" s="46">
        <v>2311.15858694705</v>
      </c>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row>
    <row r="26" spans="1:160" s="6" customFormat="1" x14ac:dyDescent="0.25">
      <c r="A26" s="50"/>
      <c r="B26" s="7" t="s">
        <v>83</v>
      </c>
      <c r="C26" s="7" t="s">
        <v>47</v>
      </c>
      <c r="D26" s="47">
        <v>1.13373577673032</v>
      </c>
      <c r="E26" s="47">
        <v>2.4258179969420199</v>
      </c>
      <c r="F26" s="47">
        <v>2.4258179969420199</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row>
    <row r="27" spans="1:160" s="6" customFormat="1" x14ac:dyDescent="0.25">
      <c r="A27" s="50"/>
      <c r="B27" s="43" t="s">
        <v>82</v>
      </c>
      <c r="C27" s="8" t="s">
        <v>48</v>
      </c>
      <c r="D27" s="46">
        <v>0.67575877439752896</v>
      </c>
      <c r="E27" s="46">
        <v>0.51712000434017502</v>
      </c>
      <c r="F27" s="46">
        <v>0.51712000434017502</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row>
    <row r="28" spans="1:160" s="6" customFormat="1" x14ac:dyDescent="0.25">
      <c r="A28" s="50"/>
      <c r="B28" s="7" t="s">
        <v>84</v>
      </c>
      <c r="C28" s="7" t="s">
        <v>49</v>
      </c>
      <c r="D28" s="47">
        <v>3.8387980542432998</v>
      </c>
      <c r="E28" s="47">
        <v>1.8776339003870799</v>
      </c>
      <c r="F28" s="47">
        <v>1.8776339003870799</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row>
    <row r="29" spans="1:160" s="6" customFormat="1" x14ac:dyDescent="0.25">
      <c r="A29" s="50"/>
      <c r="B29" s="43" t="s">
        <v>127</v>
      </c>
      <c r="C29" s="8" t="s">
        <v>50</v>
      </c>
      <c r="D29" s="46">
        <v>1.2</v>
      </c>
      <c r="E29" s="46">
        <v>3.2</v>
      </c>
      <c r="F29" s="46">
        <v>3.1</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row>
    <row r="30" spans="1:160" s="6" customFormat="1" x14ac:dyDescent="0.25">
      <c r="A30" s="50"/>
      <c r="B30" s="7" t="s">
        <v>85</v>
      </c>
      <c r="C30" s="7" t="s">
        <v>51</v>
      </c>
      <c r="D30" s="47">
        <v>2351.0358557609202</v>
      </c>
      <c r="E30" s="47">
        <v>2600</v>
      </c>
      <c r="F30" s="47">
        <v>2600</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row>
    <row r="31" spans="1:160" s="6" customFormat="1" x14ac:dyDescent="0.25">
      <c r="A31" s="50"/>
      <c r="B31" s="43" t="s">
        <v>86</v>
      </c>
      <c r="C31" s="8" t="s">
        <v>52</v>
      </c>
      <c r="D31" s="46">
        <v>479.56427978543297</v>
      </c>
      <c r="E31" s="46">
        <v>342.07526272382</v>
      </c>
      <c r="F31" s="46">
        <v>342.07526272382</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row>
    <row r="32" spans="1:160" s="6" customFormat="1" x14ac:dyDescent="0.25">
      <c r="A32" s="50"/>
      <c r="B32" s="7" t="s">
        <v>87</v>
      </c>
      <c r="C32" s="7" t="s">
        <v>53</v>
      </c>
      <c r="D32" s="47">
        <v>1.5209241133552001</v>
      </c>
      <c r="E32" s="47">
        <v>1.4611356146706</v>
      </c>
      <c r="F32" s="47">
        <v>1.4611356146706</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row>
    <row r="33" spans="1:160" s="6" customFormat="1" x14ac:dyDescent="0.25">
      <c r="A33" s="50"/>
      <c r="B33" s="43" t="s">
        <v>88</v>
      </c>
      <c r="C33" s="8" t="s">
        <v>54</v>
      </c>
      <c r="D33" s="43">
        <v>148</v>
      </c>
      <c r="E33" s="43">
        <v>90</v>
      </c>
      <c r="F33" s="43">
        <v>90</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row>
    <row r="34" spans="1:160" s="6" customFormat="1" x14ac:dyDescent="0.25">
      <c r="A34" s="50"/>
      <c r="B34" s="7" t="s">
        <v>79</v>
      </c>
      <c r="C34" s="7" t="s">
        <v>69</v>
      </c>
      <c r="D34" s="7">
        <v>4000000</v>
      </c>
      <c r="E34" s="7">
        <v>4000000</v>
      </c>
      <c r="F34" s="7">
        <v>4000000</v>
      </c>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row>
    <row r="35" spans="1:160" s="6" customFormat="1" x14ac:dyDescent="0.25">
      <c r="A35" s="50"/>
      <c r="B35" s="43" t="s">
        <v>126</v>
      </c>
      <c r="C35" s="8" t="s">
        <v>70</v>
      </c>
      <c r="D35" s="43">
        <v>12000000</v>
      </c>
      <c r="E35" s="43">
        <v>13000000</v>
      </c>
      <c r="F35" s="43">
        <v>13000000</v>
      </c>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row>
    <row r="36" spans="1:160" s="6" customFormat="1" ht="15.75" thickBot="1" x14ac:dyDescent="0.3">
      <c r="A36" s="51"/>
      <c r="B36" s="7" t="s">
        <v>124</v>
      </c>
      <c r="C36" s="7" t="s">
        <v>68</v>
      </c>
      <c r="D36" s="7">
        <v>1</v>
      </c>
      <c r="E36" s="7">
        <v>2</v>
      </c>
      <c r="F36" s="7">
        <v>4</v>
      </c>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row>
    <row r="37" spans="1:160" s="6" customFormat="1" x14ac:dyDescent="0.25">
      <c r="A37" s="48" t="s">
        <v>114</v>
      </c>
      <c r="B37" s="43" t="s">
        <v>112</v>
      </c>
      <c r="C37" s="36"/>
      <c r="D37" s="37" t="str">
        <f>IF((D17-0.8)*D19 &gt;D21, "ERROR", "OK")</f>
        <v>OK</v>
      </c>
      <c r="E37" s="37" t="str">
        <f t="shared" ref="E37:O37" si="0">IF((E17-0.8)*E19 &gt;E21, "ERROR", "OK")</f>
        <v>OK</v>
      </c>
      <c r="F37" s="37" t="str">
        <f t="shared" si="0"/>
        <v>OK</v>
      </c>
      <c r="G37" s="37" t="str">
        <f t="shared" si="0"/>
        <v>OK</v>
      </c>
      <c r="H37" s="37" t="str">
        <f t="shared" si="0"/>
        <v>OK</v>
      </c>
      <c r="I37" s="37" t="str">
        <f t="shared" si="0"/>
        <v>OK</v>
      </c>
      <c r="J37" s="37" t="str">
        <f t="shared" si="0"/>
        <v>OK</v>
      </c>
      <c r="K37" s="37" t="str">
        <f t="shared" si="0"/>
        <v>OK</v>
      </c>
      <c r="L37" s="37" t="str">
        <f t="shared" si="0"/>
        <v>OK</v>
      </c>
      <c r="M37" s="37" t="str">
        <f t="shared" si="0"/>
        <v>OK</v>
      </c>
      <c r="N37" s="37" t="str">
        <f t="shared" si="0"/>
        <v>OK</v>
      </c>
      <c r="O37" s="37" t="str">
        <f t="shared" si="0"/>
        <v>OK</v>
      </c>
      <c r="P37" s="37" t="str">
        <f t="shared" ref="P37:CA37" si="1">IF((P17-0.8)*P19 &gt;P21, "ERROR", "OK")</f>
        <v>OK</v>
      </c>
      <c r="Q37" s="37" t="str">
        <f t="shared" si="1"/>
        <v>OK</v>
      </c>
      <c r="R37" s="37" t="str">
        <f t="shared" si="1"/>
        <v>OK</v>
      </c>
      <c r="S37" s="37" t="str">
        <f t="shared" si="1"/>
        <v>OK</v>
      </c>
      <c r="T37" s="37" t="str">
        <f t="shared" si="1"/>
        <v>OK</v>
      </c>
      <c r="U37" s="37" t="str">
        <f t="shared" si="1"/>
        <v>OK</v>
      </c>
      <c r="V37" s="37" t="str">
        <f t="shared" si="1"/>
        <v>OK</v>
      </c>
      <c r="W37" s="37" t="str">
        <f t="shared" si="1"/>
        <v>OK</v>
      </c>
      <c r="X37" s="37" t="str">
        <f t="shared" si="1"/>
        <v>OK</v>
      </c>
      <c r="Y37" s="37" t="str">
        <f t="shared" si="1"/>
        <v>OK</v>
      </c>
      <c r="Z37" s="37" t="str">
        <f t="shared" si="1"/>
        <v>OK</v>
      </c>
      <c r="AA37" s="37" t="str">
        <f t="shared" si="1"/>
        <v>OK</v>
      </c>
      <c r="AB37" s="37" t="str">
        <f t="shared" si="1"/>
        <v>OK</v>
      </c>
      <c r="AC37" s="37" t="str">
        <f t="shared" si="1"/>
        <v>OK</v>
      </c>
      <c r="AD37" s="37" t="str">
        <f t="shared" si="1"/>
        <v>OK</v>
      </c>
      <c r="AE37" s="37" t="str">
        <f t="shared" si="1"/>
        <v>OK</v>
      </c>
      <c r="AF37" s="37" t="str">
        <f t="shared" si="1"/>
        <v>OK</v>
      </c>
      <c r="AG37" s="37" t="str">
        <f t="shared" si="1"/>
        <v>OK</v>
      </c>
      <c r="AH37" s="37" t="str">
        <f t="shared" si="1"/>
        <v>OK</v>
      </c>
      <c r="AI37" s="37" t="str">
        <f t="shared" si="1"/>
        <v>OK</v>
      </c>
      <c r="AJ37" s="37" t="str">
        <f t="shared" si="1"/>
        <v>OK</v>
      </c>
      <c r="AK37" s="37" t="str">
        <f t="shared" si="1"/>
        <v>OK</v>
      </c>
      <c r="AL37" s="37" t="str">
        <f t="shared" si="1"/>
        <v>OK</v>
      </c>
      <c r="AM37" s="37" t="str">
        <f t="shared" si="1"/>
        <v>OK</v>
      </c>
      <c r="AN37" s="37" t="str">
        <f t="shared" si="1"/>
        <v>OK</v>
      </c>
      <c r="AO37" s="37" t="str">
        <f t="shared" si="1"/>
        <v>OK</v>
      </c>
      <c r="AP37" s="37" t="str">
        <f t="shared" si="1"/>
        <v>OK</v>
      </c>
      <c r="AQ37" s="37" t="str">
        <f t="shared" si="1"/>
        <v>OK</v>
      </c>
      <c r="AR37" s="37" t="str">
        <f t="shared" si="1"/>
        <v>OK</v>
      </c>
      <c r="AS37" s="37" t="str">
        <f t="shared" si="1"/>
        <v>OK</v>
      </c>
      <c r="AT37" s="37" t="str">
        <f t="shared" si="1"/>
        <v>OK</v>
      </c>
      <c r="AU37" s="37" t="str">
        <f t="shared" si="1"/>
        <v>OK</v>
      </c>
      <c r="AV37" s="37" t="str">
        <f t="shared" si="1"/>
        <v>OK</v>
      </c>
      <c r="AW37" s="37" t="str">
        <f t="shared" si="1"/>
        <v>OK</v>
      </c>
      <c r="AX37" s="37" t="str">
        <f t="shared" si="1"/>
        <v>OK</v>
      </c>
      <c r="AY37" s="37" t="str">
        <f t="shared" si="1"/>
        <v>OK</v>
      </c>
      <c r="AZ37" s="37" t="str">
        <f t="shared" si="1"/>
        <v>OK</v>
      </c>
      <c r="BA37" s="37" t="str">
        <f t="shared" si="1"/>
        <v>OK</v>
      </c>
      <c r="BB37" s="37" t="str">
        <f t="shared" si="1"/>
        <v>OK</v>
      </c>
      <c r="BC37" s="37" t="str">
        <f t="shared" si="1"/>
        <v>OK</v>
      </c>
      <c r="BD37" s="37" t="str">
        <f t="shared" si="1"/>
        <v>OK</v>
      </c>
      <c r="BE37" s="37" t="str">
        <f t="shared" si="1"/>
        <v>OK</v>
      </c>
      <c r="BF37" s="37" t="str">
        <f t="shared" si="1"/>
        <v>OK</v>
      </c>
      <c r="BG37" s="37" t="str">
        <f t="shared" si="1"/>
        <v>OK</v>
      </c>
      <c r="BH37" s="37" t="str">
        <f t="shared" si="1"/>
        <v>OK</v>
      </c>
      <c r="BI37" s="37" t="str">
        <f t="shared" si="1"/>
        <v>OK</v>
      </c>
      <c r="BJ37" s="37" t="str">
        <f t="shared" si="1"/>
        <v>OK</v>
      </c>
      <c r="BK37" s="37" t="str">
        <f t="shared" si="1"/>
        <v>OK</v>
      </c>
      <c r="BL37" s="37" t="str">
        <f t="shared" si="1"/>
        <v>OK</v>
      </c>
      <c r="BM37" s="37" t="str">
        <f t="shared" si="1"/>
        <v>OK</v>
      </c>
      <c r="BN37" s="37" t="str">
        <f t="shared" si="1"/>
        <v>OK</v>
      </c>
      <c r="BO37" s="37" t="str">
        <f t="shared" si="1"/>
        <v>OK</v>
      </c>
      <c r="BP37" s="37" t="str">
        <f t="shared" si="1"/>
        <v>OK</v>
      </c>
      <c r="BQ37" s="37" t="str">
        <f t="shared" si="1"/>
        <v>OK</v>
      </c>
      <c r="BR37" s="37" t="str">
        <f t="shared" si="1"/>
        <v>OK</v>
      </c>
      <c r="BS37" s="37" t="str">
        <f t="shared" si="1"/>
        <v>OK</v>
      </c>
      <c r="BT37" s="37" t="str">
        <f t="shared" si="1"/>
        <v>OK</v>
      </c>
      <c r="BU37" s="37" t="str">
        <f t="shared" si="1"/>
        <v>OK</v>
      </c>
      <c r="BV37" s="37" t="str">
        <f t="shared" si="1"/>
        <v>OK</v>
      </c>
      <c r="BW37" s="37" t="str">
        <f t="shared" si="1"/>
        <v>OK</v>
      </c>
      <c r="BX37" s="37" t="str">
        <f t="shared" si="1"/>
        <v>OK</v>
      </c>
      <c r="BY37" s="37" t="str">
        <f t="shared" si="1"/>
        <v>OK</v>
      </c>
      <c r="BZ37" s="37" t="str">
        <f t="shared" si="1"/>
        <v>OK</v>
      </c>
      <c r="CA37" s="37" t="str">
        <f t="shared" si="1"/>
        <v>OK</v>
      </c>
      <c r="CB37" s="37" t="str">
        <f t="shared" ref="CB37:EM37" si="2">IF((CB17-0.8)*CB19 &gt;CB21, "ERROR", "OK")</f>
        <v>OK</v>
      </c>
      <c r="CC37" s="37" t="str">
        <f t="shared" si="2"/>
        <v>OK</v>
      </c>
      <c r="CD37" s="37" t="str">
        <f t="shared" si="2"/>
        <v>OK</v>
      </c>
      <c r="CE37" s="37" t="str">
        <f t="shared" si="2"/>
        <v>OK</v>
      </c>
      <c r="CF37" s="37" t="str">
        <f t="shared" si="2"/>
        <v>OK</v>
      </c>
      <c r="CG37" s="37" t="str">
        <f t="shared" si="2"/>
        <v>OK</v>
      </c>
      <c r="CH37" s="37" t="str">
        <f t="shared" si="2"/>
        <v>OK</v>
      </c>
      <c r="CI37" s="37" t="str">
        <f t="shared" si="2"/>
        <v>OK</v>
      </c>
      <c r="CJ37" s="37" t="str">
        <f t="shared" si="2"/>
        <v>OK</v>
      </c>
      <c r="CK37" s="37" t="str">
        <f t="shared" si="2"/>
        <v>OK</v>
      </c>
      <c r="CL37" s="37" t="str">
        <f t="shared" si="2"/>
        <v>OK</v>
      </c>
      <c r="CM37" s="37" t="str">
        <f t="shared" si="2"/>
        <v>OK</v>
      </c>
      <c r="CN37" s="37" t="str">
        <f t="shared" si="2"/>
        <v>OK</v>
      </c>
      <c r="CO37" s="37" t="str">
        <f t="shared" si="2"/>
        <v>OK</v>
      </c>
      <c r="CP37" s="37" t="str">
        <f t="shared" si="2"/>
        <v>OK</v>
      </c>
      <c r="CQ37" s="37" t="str">
        <f t="shared" si="2"/>
        <v>OK</v>
      </c>
      <c r="CR37" s="37" t="str">
        <f t="shared" si="2"/>
        <v>OK</v>
      </c>
      <c r="CS37" s="37" t="str">
        <f t="shared" si="2"/>
        <v>OK</v>
      </c>
      <c r="CT37" s="37" t="str">
        <f t="shared" si="2"/>
        <v>OK</v>
      </c>
      <c r="CU37" s="37" t="str">
        <f t="shared" si="2"/>
        <v>OK</v>
      </c>
      <c r="CV37" s="37" t="str">
        <f t="shared" si="2"/>
        <v>OK</v>
      </c>
      <c r="CW37" s="37" t="str">
        <f t="shared" si="2"/>
        <v>OK</v>
      </c>
      <c r="CX37" s="37" t="str">
        <f t="shared" si="2"/>
        <v>OK</v>
      </c>
      <c r="CY37" s="37" t="str">
        <f t="shared" si="2"/>
        <v>OK</v>
      </c>
      <c r="CZ37" s="37" t="str">
        <f t="shared" si="2"/>
        <v>OK</v>
      </c>
      <c r="DA37" s="37" t="str">
        <f t="shared" si="2"/>
        <v>OK</v>
      </c>
      <c r="DB37" s="37" t="str">
        <f t="shared" si="2"/>
        <v>OK</v>
      </c>
      <c r="DC37" s="37" t="str">
        <f t="shared" si="2"/>
        <v>OK</v>
      </c>
      <c r="DD37" s="37" t="str">
        <f t="shared" si="2"/>
        <v>OK</v>
      </c>
      <c r="DE37" s="37" t="str">
        <f t="shared" si="2"/>
        <v>OK</v>
      </c>
      <c r="DF37" s="37" t="str">
        <f t="shared" si="2"/>
        <v>OK</v>
      </c>
      <c r="DG37" s="37" t="str">
        <f t="shared" si="2"/>
        <v>OK</v>
      </c>
      <c r="DH37" s="37" t="str">
        <f t="shared" si="2"/>
        <v>OK</v>
      </c>
      <c r="DI37" s="37" t="str">
        <f t="shared" si="2"/>
        <v>OK</v>
      </c>
      <c r="DJ37" s="37" t="str">
        <f t="shared" si="2"/>
        <v>OK</v>
      </c>
      <c r="DK37" s="37" t="str">
        <f t="shared" si="2"/>
        <v>OK</v>
      </c>
      <c r="DL37" s="37" t="str">
        <f t="shared" si="2"/>
        <v>OK</v>
      </c>
      <c r="DM37" s="37" t="str">
        <f t="shared" si="2"/>
        <v>OK</v>
      </c>
      <c r="DN37" s="37" t="str">
        <f t="shared" si="2"/>
        <v>OK</v>
      </c>
      <c r="DO37" s="37" t="str">
        <f t="shared" si="2"/>
        <v>OK</v>
      </c>
      <c r="DP37" s="37" t="str">
        <f t="shared" si="2"/>
        <v>OK</v>
      </c>
      <c r="DQ37" s="37" t="str">
        <f t="shared" si="2"/>
        <v>OK</v>
      </c>
      <c r="DR37" s="37" t="str">
        <f t="shared" si="2"/>
        <v>OK</v>
      </c>
      <c r="DS37" s="37" t="str">
        <f t="shared" si="2"/>
        <v>OK</v>
      </c>
      <c r="DT37" s="37" t="str">
        <f t="shared" si="2"/>
        <v>OK</v>
      </c>
      <c r="DU37" s="37" t="str">
        <f t="shared" si="2"/>
        <v>OK</v>
      </c>
      <c r="DV37" s="37" t="str">
        <f t="shared" si="2"/>
        <v>OK</v>
      </c>
      <c r="DW37" s="37" t="str">
        <f t="shared" si="2"/>
        <v>OK</v>
      </c>
      <c r="DX37" s="37" t="str">
        <f t="shared" si="2"/>
        <v>OK</v>
      </c>
      <c r="DY37" s="37" t="str">
        <f t="shared" si="2"/>
        <v>OK</v>
      </c>
      <c r="DZ37" s="37" t="str">
        <f t="shared" si="2"/>
        <v>OK</v>
      </c>
      <c r="EA37" s="37" t="str">
        <f t="shared" si="2"/>
        <v>OK</v>
      </c>
      <c r="EB37" s="37" t="str">
        <f t="shared" si="2"/>
        <v>OK</v>
      </c>
      <c r="EC37" s="37" t="str">
        <f t="shared" si="2"/>
        <v>OK</v>
      </c>
      <c r="ED37" s="37" t="str">
        <f t="shared" si="2"/>
        <v>OK</v>
      </c>
      <c r="EE37" s="37" t="str">
        <f t="shared" si="2"/>
        <v>OK</v>
      </c>
      <c r="EF37" s="37" t="str">
        <f t="shared" si="2"/>
        <v>OK</v>
      </c>
      <c r="EG37" s="37" t="str">
        <f t="shared" si="2"/>
        <v>OK</v>
      </c>
      <c r="EH37" s="37" t="str">
        <f t="shared" si="2"/>
        <v>OK</v>
      </c>
      <c r="EI37" s="37" t="str">
        <f t="shared" si="2"/>
        <v>OK</v>
      </c>
      <c r="EJ37" s="37" t="str">
        <f t="shared" si="2"/>
        <v>OK</v>
      </c>
      <c r="EK37" s="37" t="str">
        <f t="shared" si="2"/>
        <v>OK</v>
      </c>
      <c r="EL37" s="37" t="str">
        <f t="shared" si="2"/>
        <v>OK</v>
      </c>
      <c r="EM37" s="37" t="str">
        <f t="shared" si="2"/>
        <v>OK</v>
      </c>
      <c r="EN37" s="37" t="str">
        <f t="shared" ref="EN37:FD37" si="3">IF((EN17-0.8)*EN19 &gt;EN21, "ERROR", "OK")</f>
        <v>OK</v>
      </c>
      <c r="EO37" s="37" t="str">
        <f t="shared" si="3"/>
        <v>OK</v>
      </c>
      <c r="EP37" s="37" t="str">
        <f t="shared" si="3"/>
        <v>OK</v>
      </c>
      <c r="EQ37" s="37" t="str">
        <f t="shared" si="3"/>
        <v>OK</v>
      </c>
      <c r="ER37" s="37" t="str">
        <f t="shared" si="3"/>
        <v>OK</v>
      </c>
      <c r="ES37" s="37" t="str">
        <f t="shared" si="3"/>
        <v>OK</v>
      </c>
      <c r="ET37" s="37" t="str">
        <f t="shared" si="3"/>
        <v>OK</v>
      </c>
      <c r="EU37" s="37" t="str">
        <f t="shared" si="3"/>
        <v>OK</v>
      </c>
      <c r="EV37" s="37" t="str">
        <f t="shared" si="3"/>
        <v>OK</v>
      </c>
      <c r="EW37" s="37" t="str">
        <f t="shared" si="3"/>
        <v>OK</v>
      </c>
      <c r="EX37" s="37" t="str">
        <f t="shared" si="3"/>
        <v>OK</v>
      </c>
      <c r="EY37" s="37" t="str">
        <f t="shared" si="3"/>
        <v>OK</v>
      </c>
      <c r="EZ37" s="37" t="str">
        <f t="shared" si="3"/>
        <v>OK</v>
      </c>
      <c r="FA37" s="37" t="str">
        <f t="shared" si="3"/>
        <v>OK</v>
      </c>
      <c r="FB37" s="37" t="str">
        <f t="shared" si="3"/>
        <v>OK</v>
      </c>
      <c r="FC37" s="37" t="str">
        <f t="shared" si="3"/>
        <v>OK</v>
      </c>
      <c r="FD37" s="37" t="str">
        <f t="shared" si="3"/>
        <v>OK</v>
      </c>
    </row>
    <row r="38" spans="1:160" s="6" customFormat="1" ht="15.75" thickBot="1" x14ac:dyDescent="0.3">
      <c r="A38" s="49"/>
      <c r="B38" s="44" t="s">
        <v>113</v>
      </c>
      <c r="C38" s="38"/>
      <c r="D38" s="38" t="str">
        <f>IF(D22*D24&gt;D25,"ERROR","OK")</f>
        <v>OK</v>
      </c>
      <c r="E38" s="38" t="str">
        <f t="shared" ref="E38:J38" si="4">IF(E22*E24&gt;E25,"ERROR","OK")</f>
        <v>OK</v>
      </c>
      <c r="F38" s="38" t="str">
        <f t="shared" si="4"/>
        <v>OK</v>
      </c>
      <c r="G38" s="38" t="str">
        <f t="shared" si="4"/>
        <v>OK</v>
      </c>
      <c r="H38" s="38" t="str">
        <f t="shared" si="4"/>
        <v>OK</v>
      </c>
      <c r="I38" s="38" t="str">
        <f t="shared" si="4"/>
        <v>OK</v>
      </c>
      <c r="J38" s="38" t="str">
        <f t="shared" si="4"/>
        <v>OK</v>
      </c>
      <c r="K38" s="38" t="str">
        <f t="shared" ref="K38:O38" si="5">IF(K22*K24&gt;K25,"ERROR","OK")</f>
        <v>OK</v>
      </c>
      <c r="L38" s="38" t="str">
        <f t="shared" si="5"/>
        <v>OK</v>
      </c>
      <c r="M38" s="38" t="str">
        <f t="shared" si="5"/>
        <v>OK</v>
      </c>
      <c r="N38" s="38" t="str">
        <f t="shared" si="5"/>
        <v>OK</v>
      </c>
      <c r="O38" s="38" t="str">
        <f t="shared" si="5"/>
        <v>OK</v>
      </c>
      <c r="P38" s="38" t="str">
        <f t="shared" ref="P38:CA38" si="6">IF(P22*P24&gt;P25,"ERROR","OK")</f>
        <v>OK</v>
      </c>
      <c r="Q38" s="38" t="str">
        <f t="shared" si="6"/>
        <v>OK</v>
      </c>
      <c r="R38" s="38" t="str">
        <f t="shared" si="6"/>
        <v>OK</v>
      </c>
      <c r="S38" s="38" t="str">
        <f t="shared" si="6"/>
        <v>OK</v>
      </c>
      <c r="T38" s="38" t="str">
        <f t="shared" si="6"/>
        <v>OK</v>
      </c>
      <c r="U38" s="38" t="str">
        <f t="shared" si="6"/>
        <v>OK</v>
      </c>
      <c r="V38" s="38" t="str">
        <f t="shared" si="6"/>
        <v>OK</v>
      </c>
      <c r="W38" s="38" t="str">
        <f t="shared" si="6"/>
        <v>OK</v>
      </c>
      <c r="X38" s="38" t="str">
        <f t="shared" si="6"/>
        <v>OK</v>
      </c>
      <c r="Y38" s="38" t="str">
        <f t="shared" si="6"/>
        <v>OK</v>
      </c>
      <c r="Z38" s="38" t="str">
        <f t="shared" si="6"/>
        <v>OK</v>
      </c>
      <c r="AA38" s="38" t="str">
        <f t="shared" si="6"/>
        <v>OK</v>
      </c>
      <c r="AB38" s="38" t="str">
        <f t="shared" si="6"/>
        <v>OK</v>
      </c>
      <c r="AC38" s="38" t="str">
        <f t="shared" si="6"/>
        <v>OK</v>
      </c>
      <c r="AD38" s="38" t="str">
        <f t="shared" si="6"/>
        <v>OK</v>
      </c>
      <c r="AE38" s="38" t="str">
        <f t="shared" si="6"/>
        <v>OK</v>
      </c>
      <c r="AF38" s="38" t="str">
        <f t="shared" si="6"/>
        <v>OK</v>
      </c>
      <c r="AG38" s="38" t="str">
        <f t="shared" si="6"/>
        <v>OK</v>
      </c>
      <c r="AH38" s="38" t="str">
        <f t="shared" si="6"/>
        <v>OK</v>
      </c>
      <c r="AI38" s="38" t="str">
        <f t="shared" si="6"/>
        <v>OK</v>
      </c>
      <c r="AJ38" s="38" t="str">
        <f t="shared" si="6"/>
        <v>OK</v>
      </c>
      <c r="AK38" s="38" t="str">
        <f t="shared" si="6"/>
        <v>OK</v>
      </c>
      <c r="AL38" s="38" t="str">
        <f t="shared" si="6"/>
        <v>OK</v>
      </c>
      <c r="AM38" s="38" t="str">
        <f t="shared" si="6"/>
        <v>OK</v>
      </c>
      <c r="AN38" s="38" t="str">
        <f t="shared" si="6"/>
        <v>OK</v>
      </c>
      <c r="AO38" s="38" t="str">
        <f t="shared" si="6"/>
        <v>OK</v>
      </c>
      <c r="AP38" s="38" t="str">
        <f t="shared" si="6"/>
        <v>OK</v>
      </c>
      <c r="AQ38" s="38" t="str">
        <f t="shared" si="6"/>
        <v>OK</v>
      </c>
      <c r="AR38" s="38" t="str">
        <f t="shared" si="6"/>
        <v>OK</v>
      </c>
      <c r="AS38" s="38" t="str">
        <f t="shared" si="6"/>
        <v>OK</v>
      </c>
      <c r="AT38" s="38" t="str">
        <f t="shared" si="6"/>
        <v>OK</v>
      </c>
      <c r="AU38" s="38" t="str">
        <f t="shared" si="6"/>
        <v>OK</v>
      </c>
      <c r="AV38" s="38" t="str">
        <f t="shared" si="6"/>
        <v>OK</v>
      </c>
      <c r="AW38" s="38" t="str">
        <f t="shared" si="6"/>
        <v>OK</v>
      </c>
      <c r="AX38" s="38" t="str">
        <f t="shared" si="6"/>
        <v>OK</v>
      </c>
      <c r="AY38" s="38" t="str">
        <f t="shared" si="6"/>
        <v>OK</v>
      </c>
      <c r="AZ38" s="38" t="str">
        <f t="shared" si="6"/>
        <v>OK</v>
      </c>
      <c r="BA38" s="38" t="str">
        <f t="shared" si="6"/>
        <v>OK</v>
      </c>
      <c r="BB38" s="38" t="str">
        <f t="shared" si="6"/>
        <v>OK</v>
      </c>
      <c r="BC38" s="38" t="str">
        <f t="shared" si="6"/>
        <v>OK</v>
      </c>
      <c r="BD38" s="38" t="str">
        <f t="shared" si="6"/>
        <v>OK</v>
      </c>
      <c r="BE38" s="38" t="str">
        <f t="shared" si="6"/>
        <v>OK</v>
      </c>
      <c r="BF38" s="38" t="str">
        <f t="shared" si="6"/>
        <v>OK</v>
      </c>
      <c r="BG38" s="38" t="str">
        <f t="shared" si="6"/>
        <v>OK</v>
      </c>
      <c r="BH38" s="38" t="str">
        <f t="shared" si="6"/>
        <v>OK</v>
      </c>
      <c r="BI38" s="38" t="str">
        <f t="shared" si="6"/>
        <v>OK</v>
      </c>
      <c r="BJ38" s="38" t="str">
        <f t="shared" si="6"/>
        <v>OK</v>
      </c>
      <c r="BK38" s="38" t="str">
        <f t="shared" si="6"/>
        <v>OK</v>
      </c>
      <c r="BL38" s="38" t="str">
        <f t="shared" si="6"/>
        <v>OK</v>
      </c>
      <c r="BM38" s="38" t="str">
        <f t="shared" si="6"/>
        <v>OK</v>
      </c>
      <c r="BN38" s="38" t="str">
        <f t="shared" si="6"/>
        <v>OK</v>
      </c>
      <c r="BO38" s="38" t="str">
        <f t="shared" si="6"/>
        <v>OK</v>
      </c>
      <c r="BP38" s="38" t="str">
        <f t="shared" si="6"/>
        <v>OK</v>
      </c>
      <c r="BQ38" s="38" t="str">
        <f t="shared" si="6"/>
        <v>OK</v>
      </c>
      <c r="BR38" s="38" t="str">
        <f t="shared" si="6"/>
        <v>OK</v>
      </c>
      <c r="BS38" s="38" t="str">
        <f t="shared" si="6"/>
        <v>OK</v>
      </c>
      <c r="BT38" s="38" t="str">
        <f t="shared" si="6"/>
        <v>OK</v>
      </c>
      <c r="BU38" s="38" t="str">
        <f t="shared" si="6"/>
        <v>OK</v>
      </c>
      <c r="BV38" s="38" t="str">
        <f t="shared" si="6"/>
        <v>OK</v>
      </c>
      <c r="BW38" s="38" t="str">
        <f t="shared" si="6"/>
        <v>OK</v>
      </c>
      <c r="BX38" s="38" t="str">
        <f t="shared" si="6"/>
        <v>OK</v>
      </c>
      <c r="BY38" s="38" t="str">
        <f t="shared" si="6"/>
        <v>OK</v>
      </c>
      <c r="BZ38" s="38" t="str">
        <f t="shared" si="6"/>
        <v>OK</v>
      </c>
      <c r="CA38" s="38" t="str">
        <f t="shared" si="6"/>
        <v>OK</v>
      </c>
      <c r="CB38" s="38" t="str">
        <f t="shared" ref="CB38:EM38" si="7">IF(CB22*CB24&gt;CB25,"ERROR","OK")</f>
        <v>OK</v>
      </c>
      <c r="CC38" s="38" t="str">
        <f t="shared" si="7"/>
        <v>OK</v>
      </c>
      <c r="CD38" s="38" t="str">
        <f t="shared" si="7"/>
        <v>OK</v>
      </c>
      <c r="CE38" s="38" t="str">
        <f t="shared" si="7"/>
        <v>OK</v>
      </c>
      <c r="CF38" s="38" t="str">
        <f t="shared" si="7"/>
        <v>OK</v>
      </c>
      <c r="CG38" s="38" t="str">
        <f t="shared" si="7"/>
        <v>OK</v>
      </c>
      <c r="CH38" s="38" t="str">
        <f t="shared" si="7"/>
        <v>OK</v>
      </c>
      <c r="CI38" s="38" t="str">
        <f t="shared" si="7"/>
        <v>OK</v>
      </c>
      <c r="CJ38" s="38" t="str">
        <f t="shared" si="7"/>
        <v>OK</v>
      </c>
      <c r="CK38" s="38" t="str">
        <f t="shared" si="7"/>
        <v>OK</v>
      </c>
      <c r="CL38" s="38" t="str">
        <f t="shared" si="7"/>
        <v>OK</v>
      </c>
      <c r="CM38" s="38" t="str">
        <f t="shared" si="7"/>
        <v>OK</v>
      </c>
      <c r="CN38" s="38" t="str">
        <f t="shared" si="7"/>
        <v>OK</v>
      </c>
      <c r="CO38" s="38" t="str">
        <f t="shared" si="7"/>
        <v>OK</v>
      </c>
      <c r="CP38" s="38" t="str">
        <f t="shared" si="7"/>
        <v>OK</v>
      </c>
      <c r="CQ38" s="38" t="str">
        <f t="shared" si="7"/>
        <v>OK</v>
      </c>
      <c r="CR38" s="38" t="str">
        <f t="shared" si="7"/>
        <v>OK</v>
      </c>
      <c r="CS38" s="38" t="str">
        <f t="shared" si="7"/>
        <v>OK</v>
      </c>
      <c r="CT38" s="38" t="str">
        <f t="shared" si="7"/>
        <v>OK</v>
      </c>
      <c r="CU38" s="38" t="str">
        <f t="shared" si="7"/>
        <v>OK</v>
      </c>
      <c r="CV38" s="38" t="str">
        <f t="shared" si="7"/>
        <v>OK</v>
      </c>
      <c r="CW38" s="38" t="str">
        <f t="shared" si="7"/>
        <v>OK</v>
      </c>
      <c r="CX38" s="38" t="str">
        <f t="shared" si="7"/>
        <v>OK</v>
      </c>
      <c r="CY38" s="38" t="str">
        <f t="shared" si="7"/>
        <v>OK</v>
      </c>
      <c r="CZ38" s="38" t="str">
        <f t="shared" si="7"/>
        <v>OK</v>
      </c>
      <c r="DA38" s="38" t="str">
        <f t="shared" si="7"/>
        <v>OK</v>
      </c>
      <c r="DB38" s="38" t="str">
        <f t="shared" si="7"/>
        <v>OK</v>
      </c>
      <c r="DC38" s="38" t="str">
        <f t="shared" si="7"/>
        <v>OK</v>
      </c>
      <c r="DD38" s="38" t="str">
        <f t="shared" si="7"/>
        <v>OK</v>
      </c>
      <c r="DE38" s="38" t="str">
        <f t="shared" si="7"/>
        <v>OK</v>
      </c>
      <c r="DF38" s="38" t="str">
        <f t="shared" si="7"/>
        <v>OK</v>
      </c>
      <c r="DG38" s="38" t="str">
        <f t="shared" si="7"/>
        <v>OK</v>
      </c>
      <c r="DH38" s="38" t="str">
        <f t="shared" si="7"/>
        <v>OK</v>
      </c>
      <c r="DI38" s="38" t="str">
        <f t="shared" si="7"/>
        <v>OK</v>
      </c>
      <c r="DJ38" s="38" t="str">
        <f t="shared" si="7"/>
        <v>OK</v>
      </c>
      <c r="DK38" s="38" t="str">
        <f t="shared" si="7"/>
        <v>OK</v>
      </c>
      <c r="DL38" s="38" t="str">
        <f t="shared" si="7"/>
        <v>OK</v>
      </c>
      <c r="DM38" s="38" t="str">
        <f t="shared" si="7"/>
        <v>OK</v>
      </c>
      <c r="DN38" s="38" t="str">
        <f t="shared" si="7"/>
        <v>OK</v>
      </c>
      <c r="DO38" s="38" t="str">
        <f t="shared" si="7"/>
        <v>OK</v>
      </c>
      <c r="DP38" s="38" t="str">
        <f t="shared" si="7"/>
        <v>OK</v>
      </c>
      <c r="DQ38" s="38" t="str">
        <f t="shared" si="7"/>
        <v>OK</v>
      </c>
      <c r="DR38" s="38" t="str">
        <f t="shared" si="7"/>
        <v>OK</v>
      </c>
      <c r="DS38" s="38" t="str">
        <f t="shared" si="7"/>
        <v>OK</v>
      </c>
      <c r="DT38" s="38" t="str">
        <f t="shared" si="7"/>
        <v>OK</v>
      </c>
      <c r="DU38" s="38" t="str">
        <f t="shared" si="7"/>
        <v>OK</v>
      </c>
      <c r="DV38" s="38" t="str">
        <f t="shared" si="7"/>
        <v>OK</v>
      </c>
      <c r="DW38" s="38" t="str">
        <f t="shared" si="7"/>
        <v>OK</v>
      </c>
      <c r="DX38" s="38" t="str">
        <f t="shared" si="7"/>
        <v>OK</v>
      </c>
      <c r="DY38" s="38" t="str">
        <f t="shared" si="7"/>
        <v>OK</v>
      </c>
      <c r="DZ38" s="38" t="str">
        <f t="shared" si="7"/>
        <v>OK</v>
      </c>
      <c r="EA38" s="38" t="str">
        <f t="shared" si="7"/>
        <v>OK</v>
      </c>
      <c r="EB38" s="38" t="str">
        <f t="shared" si="7"/>
        <v>OK</v>
      </c>
      <c r="EC38" s="38" t="str">
        <f t="shared" si="7"/>
        <v>OK</v>
      </c>
      <c r="ED38" s="38" t="str">
        <f t="shared" si="7"/>
        <v>OK</v>
      </c>
      <c r="EE38" s="38" t="str">
        <f t="shared" si="7"/>
        <v>OK</v>
      </c>
      <c r="EF38" s="38" t="str">
        <f t="shared" si="7"/>
        <v>OK</v>
      </c>
      <c r="EG38" s="38" t="str">
        <f t="shared" si="7"/>
        <v>OK</v>
      </c>
      <c r="EH38" s="38" t="str">
        <f t="shared" si="7"/>
        <v>OK</v>
      </c>
      <c r="EI38" s="38" t="str">
        <f t="shared" si="7"/>
        <v>OK</v>
      </c>
      <c r="EJ38" s="38" t="str">
        <f t="shared" si="7"/>
        <v>OK</v>
      </c>
      <c r="EK38" s="38" t="str">
        <f t="shared" si="7"/>
        <v>OK</v>
      </c>
      <c r="EL38" s="38" t="str">
        <f t="shared" si="7"/>
        <v>OK</v>
      </c>
      <c r="EM38" s="38" t="str">
        <f t="shared" si="7"/>
        <v>OK</v>
      </c>
      <c r="EN38" s="38" t="str">
        <f t="shared" ref="EN38:FD38" si="8">IF(EN22*EN24&gt;EN25,"ERROR","OK")</f>
        <v>OK</v>
      </c>
      <c r="EO38" s="38" t="str">
        <f t="shared" si="8"/>
        <v>OK</v>
      </c>
      <c r="EP38" s="38" t="str">
        <f t="shared" si="8"/>
        <v>OK</v>
      </c>
      <c r="EQ38" s="38" t="str">
        <f t="shared" si="8"/>
        <v>OK</v>
      </c>
      <c r="ER38" s="38" t="str">
        <f t="shared" si="8"/>
        <v>OK</v>
      </c>
      <c r="ES38" s="38" t="str">
        <f t="shared" si="8"/>
        <v>OK</v>
      </c>
      <c r="ET38" s="38" t="str">
        <f t="shared" si="8"/>
        <v>OK</v>
      </c>
      <c r="EU38" s="38" t="str">
        <f t="shared" si="8"/>
        <v>OK</v>
      </c>
      <c r="EV38" s="38" t="str">
        <f t="shared" si="8"/>
        <v>OK</v>
      </c>
      <c r="EW38" s="38" t="str">
        <f t="shared" si="8"/>
        <v>OK</v>
      </c>
      <c r="EX38" s="38" t="str">
        <f t="shared" si="8"/>
        <v>OK</v>
      </c>
      <c r="EY38" s="38" t="str">
        <f t="shared" si="8"/>
        <v>OK</v>
      </c>
      <c r="EZ38" s="38" t="str">
        <f t="shared" si="8"/>
        <v>OK</v>
      </c>
      <c r="FA38" s="38" t="str">
        <f t="shared" si="8"/>
        <v>OK</v>
      </c>
      <c r="FB38" s="38" t="str">
        <f t="shared" si="8"/>
        <v>OK</v>
      </c>
      <c r="FC38" s="38" t="str">
        <f t="shared" si="8"/>
        <v>OK</v>
      </c>
      <c r="FD38" s="38" t="str">
        <f t="shared" si="8"/>
        <v>OK</v>
      </c>
    </row>
    <row r="39" spans="1:160" s="6" customFormat="1" x14ac:dyDescent="0.25">
      <c r="A39"/>
    </row>
    <row r="40" spans="1:160" s="6" customFormat="1" x14ac:dyDescent="0.25">
      <c r="A40"/>
    </row>
    <row r="41" spans="1:160" s="6" customFormat="1" x14ac:dyDescent="0.25">
      <c r="A41"/>
    </row>
    <row r="42" spans="1:160" s="6" customFormat="1" x14ac:dyDescent="0.25">
      <c r="A42"/>
    </row>
    <row r="43" spans="1:160" s="6" customFormat="1" x14ac:dyDescent="0.25">
      <c r="A43"/>
    </row>
    <row r="44" spans="1:160" s="6" customFormat="1" x14ac:dyDescent="0.25">
      <c r="A44"/>
    </row>
    <row r="45" spans="1:160" s="6" customFormat="1" x14ac:dyDescent="0.25">
      <c r="A45"/>
    </row>
    <row r="46" spans="1:160" s="6" customFormat="1" x14ac:dyDescent="0.25">
      <c r="A46"/>
    </row>
    <row r="47" spans="1:160" s="6" customFormat="1" x14ac:dyDescent="0.25">
      <c r="A47"/>
    </row>
    <row r="48" spans="1:160"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row r="1896" spans="1:1" s="6" customFormat="1" x14ac:dyDescent="0.25">
      <c r="A1896"/>
    </row>
    <row r="1897" spans="1:1" s="6" customFormat="1" x14ac:dyDescent="0.25">
      <c r="A1897"/>
    </row>
    <row r="1898" spans="1:1" s="6" customFormat="1" x14ac:dyDescent="0.25">
      <c r="A1898"/>
    </row>
    <row r="1899" spans="1:1" s="6" customFormat="1" x14ac:dyDescent="0.25">
      <c r="A1899"/>
    </row>
  </sheetData>
  <sheetProtection formatCells="0" formatColumns="0" formatRows="0" insertRows="0"/>
  <mergeCells count="3">
    <mergeCell ref="A37:A38"/>
    <mergeCell ref="A17:A36"/>
    <mergeCell ref="A2:A16"/>
  </mergeCells>
  <conditionalFormatting sqref="D37:FD38">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9">
    <dataValidation type="decimal" allowBlank="1" showInputMessage="1" showErrorMessage="1" sqref="FE17:XFD36">
      <formula1>0</formula1>
      <formula2>1E+99</formula2>
    </dataValidation>
    <dataValidation type="decimal" allowBlank="1" showInputMessage="1" showErrorMessage="1" sqref="FE12:XFD16">
      <formula1>0</formula1>
      <formula2>1000000000000000000</formula2>
    </dataValidation>
    <dataValidation type="decimal" allowBlank="1" showInputMessage="1" showErrorMessage="1" sqref="FE5:XFD7">
      <formula1>0</formula1>
      <formula2>1000000000000000</formula2>
    </dataValidation>
    <dataValidation type="list" allowBlank="1" showInputMessage="1" showErrorMessage="1" sqref="D2:FD2">
      <formula1>rng_wheel_geometries</formula1>
    </dataValidation>
    <dataValidation type="list" allowBlank="1" showInputMessage="1" showErrorMessage="1" sqref="D3:FD3">
      <formula1>rng_rail_geometries</formula1>
    </dataValidation>
    <dataValidation type="list" allowBlank="1" showInputMessage="1" showErrorMessage="1" sqref="D4:FD4">
      <formula1>rng_wheel_material_names</formula1>
    </dataValidation>
    <dataValidation type="list" allowBlank="1" showInputMessage="1" showErrorMessage="1" sqref="D5:FD5">
      <formula1>rng_rail_material_names</formula1>
    </dataValidation>
    <dataValidation type="decimal" allowBlank="1" showInputMessage="1" showErrorMessage="1" sqref="D6:FD35">
      <formula1>0</formula1>
      <formula2>10000000000</formula2>
    </dataValidation>
    <dataValidation type="list" allowBlank="1" showInputMessage="1" showErrorMessage="1" sqref="D36:FD36">
      <formula1>"1,2,4"</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1" t="s">
        <v>2</v>
      </c>
      <c r="B1" s="22" t="s">
        <v>3</v>
      </c>
      <c r="C1" s="22" t="s">
        <v>61</v>
      </c>
      <c r="D1" s="22" t="s">
        <v>4</v>
      </c>
      <c r="E1" s="24" t="s">
        <v>1</v>
      </c>
      <c r="F1" s="24" t="s">
        <v>5</v>
      </c>
      <c r="G1" s="22" t="s">
        <v>6</v>
      </c>
      <c r="H1" s="22" t="s">
        <v>7</v>
      </c>
      <c r="I1" s="23" t="s">
        <v>57</v>
      </c>
    </row>
    <row r="2" spans="1:9" ht="45" x14ac:dyDescent="0.2">
      <c r="A2" s="3" t="s">
        <v>91</v>
      </c>
      <c r="B2" s="3" t="s">
        <v>92</v>
      </c>
      <c r="C2" s="3" t="s">
        <v>93</v>
      </c>
      <c r="D2" s="3" t="s">
        <v>94</v>
      </c>
      <c r="E2" s="24" t="s">
        <v>96</v>
      </c>
      <c r="F2" s="24" t="s">
        <v>95</v>
      </c>
      <c r="G2" s="22" t="s">
        <v>99</v>
      </c>
      <c r="H2" s="3" t="s">
        <v>98</v>
      </c>
      <c r="I2" s="25" t="s">
        <v>97</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D33" sqref="D33"/>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6" t="s">
        <v>2</v>
      </c>
      <c r="B1" s="27" t="s">
        <v>3</v>
      </c>
      <c r="C1" s="27" t="s">
        <v>61</v>
      </c>
      <c r="D1" s="27" t="s">
        <v>4</v>
      </c>
      <c r="E1" s="27" t="s">
        <v>1</v>
      </c>
      <c r="F1" s="27" t="s">
        <v>5</v>
      </c>
      <c r="G1" s="27" t="s">
        <v>6</v>
      </c>
      <c r="H1" s="27" t="s">
        <v>7</v>
      </c>
      <c r="I1" s="28" t="s">
        <v>57</v>
      </c>
    </row>
    <row r="2" spans="1:9" ht="60" x14ac:dyDescent="0.25">
      <c r="A2" s="3" t="s">
        <v>91</v>
      </c>
      <c r="B2" s="3" t="s">
        <v>92</v>
      </c>
      <c r="C2" s="3" t="s">
        <v>93</v>
      </c>
      <c r="D2" s="3" t="s">
        <v>94</v>
      </c>
      <c r="E2" s="24" t="s">
        <v>96</v>
      </c>
      <c r="F2" s="24" t="s">
        <v>95</v>
      </c>
      <c r="G2" s="22" t="s">
        <v>99</v>
      </c>
      <c r="H2" s="3" t="s">
        <v>98</v>
      </c>
      <c r="I2" s="25" t="s">
        <v>100</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 workbookViewId="0">
      <selection activeCell="A3" sqref="A3:A2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65</v>
      </c>
    </row>
    <row r="2" spans="1:5" x14ac:dyDescent="0.25">
      <c r="A2" s="5" t="s">
        <v>91</v>
      </c>
      <c r="B2" s="2" t="s">
        <v>104</v>
      </c>
      <c r="C2" s="2" t="s">
        <v>101</v>
      </c>
      <c r="D2" s="2" t="s">
        <v>102</v>
      </c>
      <c r="E2" s="2" t="s">
        <v>103</v>
      </c>
    </row>
    <row r="3" spans="1:5" x14ac:dyDescent="0.25">
      <c r="A3" s="17" t="s">
        <v>150</v>
      </c>
      <c r="B3" s="17">
        <v>90</v>
      </c>
      <c r="C3" s="17">
        <v>0</v>
      </c>
      <c r="D3" s="17">
        <v>0</v>
      </c>
      <c r="E3" s="17">
        <v>200</v>
      </c>
    </row>
    <row r="4" spans="1:5" x14ac:dyDescent="0.25">
      <c r="A4" s="17" t="s">
        <v>151</v>
      </c>
      <c r="B4" s="17">
        <v>90</v>
      </c>
      <c r="C4" s="17">
        <v>0</v>
      </c>
      <c r="D4" s="17">
        <v>0</v>
      </c>
      <c r="E4" s="17">
        <v>250</v>
      </c>
    </row>
    <row r="5" spans="1:5" x14ac:dyDescent="0.25">
      <c r="A5" s="17" t="s">
        <v>152</v>
      </c>
      <c r="B5" s="17">
        <v>90</v>
      </c>
      <c r="C5" s="17">
        <v>0</v>
      </c>
      <c r="D5" s="17">
        <v>0</v>
      </c>
      <c r="E5" s="17">
        <v>315</v>
      </c>
    </row>
    <row r="6" spans="1:5" x14ac:dyDescent="0.25">
      <c r="A6" s="17" t="s">
        <v>153</v>
      </c>
      <c r="B6" s="17">
        <v>140</v>
      </c>
      <c r="C6" s="17">
        <v>0</v>
      </c>
      <c r="D6" s="17">
        <v>0</v>
      </c>
      <c r="E6" s="17">
        <v>400</v>
      </c>
    </row>
    <row r="7" spans="1:5" x14ac:dyDescent="0.25">
      <c r="A7" s="17" t="s">
        <v>154</v>
      </c>
      <c r="B7" s="17">
        <v>110</v>
      </c>
      <c r="C7" s="17">
        <v>0</v>
      </c>
      <c r="D7" s="17">
        <v>0</v>
      </c>
      <c r="E7" s="17">
        <v>400</v>
      </c>
    </row>
    <row r="8" spans="1:5" x14ac:dyDescent="0.25">
      <c r="A8" s="17" t="s">
        <v>155</v>
      </c>
      <c r="B8" s="17">
        <v>140</v>
      </c>
      <c r="C8" s="17">
        <v>0</v>
      </c>
      <c r="D8" s="17">
        <v>0</v>
      </c>
      <c r="E8" s="17">
        <v>500</v>
      </c>
    </row>
    <row r="9" spans="1:5" x14ac:dyDescent="0.25">
      <c r="A9" s="17" t="s">
        <v>156</v>
      </c>
      <c r="B9" s="17">
        <v>110</v>
      </c>
      <c r="C9" s="17">
        <v>0</v>
      </c>
      <c r="D9" s="17">
        <v>0</v>
      </c>
      <c r="E9" s="17">
        <v>500</v>
      </c>
    </row>
    <row r="10" spans="1:5" x14ac:dyDescent="0.25">
      <c r="A10" s="17" t="s">
        <v>157</v>
      </c>
      <c r="B10" s="17">
        <v>160</v>
      </c>
      <c r="C10" s="17">
        <v>0</v>
      </c>
      <c r="D10" s="17">
        <v>0</v>
      </c>
      <c r="E10" s="17">
        <v>630</v>
      </c>
    </row>
    <row r="11" spans="1:5" x14ac:dyDescent="0.25">
      <c r="A11" s="17" t="s">
        <v>158</v>
      </c>
      <c r="B11" s="17">
        <v>120</v>
      </c>
      <c r="C11" s="17">
        <v>0</v>
      </c>
      <c r="D11" s="17">
        <v>0</v>
      </c>
      <c r="E11" s="17">
        <v>630</v>
      </c>
    </row>
    <row r="12" spans="1:5" x14ac:dyDescent="0.25">
      <c r="A12" s="17" t="s">
        <v>159</v>
      </c>
      <c r="B12" s="17">
        <v>210</v>
      </c>
      <c r="C12" s="17">
        <v>0</v>
      </c>
      <c r="D12" s="17">
        <v>0</v>
      </c>
      <c r="E12" s="17">
        <v>710</v>
      </c>
    </row>
    <row r="13" spans="1:5" x14ac:dyDescent="0.25">
      <c r="A13" s="17" t="s">
        <v>160</v>
      </c>
      <c r="B13" s="17">
        <v>140</v>
      </c>
      <c r="C13" s="17">
        <v>0</v>
      </c>
      <c r="D13" s="17">
        <v>0</v>
      </c>
      <c r="E13" s="17">
        <v>710</v>
      </c>
    </row>
    <row r="14" spans="1:5" x14ac:dyDescent="0.25">
      <c r="A14" s="17" t="s">
        <v>161</v>
      </c>
      <c r="B14" s="17">
        <v>210</v>
      </c>
      <c r="C14" s="17">
        <v>0</v>
      </c>
      <c r="D14" s="17">
        <v>0</v>
      </c>
      <c r="E14" s="17">
        <v>800</v>
      </c>
    </row>
    <row r="15" spans="1:5" x14ac:dyDescent="0.25">
      <c r="A15" s="17" t="s">
        <v>162</v>
      </c>
      <c r="B15" s="17">
        <v>140</v>
      </c>
      <c r="C15" s="17">
        <v>0</v>
      </c>
      <c r="D15" s="17">
        <v>0</v>
      </c>
      <c r="E15" s="17">
        <v>800</v>
      </c>
    </row>
    <row r="16" spans="1:5" x14ac:dyDescent="0.25">
      <c r="A16" s="17" t="s">
        <v>163</v>
      </c>
      <c r="B16" s="17">
        <v>210</v>
      </c>
      <c r="C16" s="17">
        <v>0</v>
      </c>
      <c r="D16" s="17">
        <v>0</v>
      </c>
      <c r="E16" s="17">
        <v>900</v>
      </c>
    </row>
    <row r="17" spans="1:5" x14ac:dyDescent="0.25">
      <c r="A17" s="17" t="s">
        <v>165</v>
      </c>
      <c r="B17" s="17">
        <v>140</v>
      </c>
      <c r="C17" s="17">
        <v>0</v>
      </c>
      <c r="D17" s="17">
        <v>0</v>
      </c>
      <c r="E17" s="17">
        <v>900</v>
      </c>
    </row>
    <row r="18" spans="1:5" x14ac:dyDescent="0.25">
      <c r="A18" s="17" t="s">
        <v>164</v>
      </c>
      <c r="B18" s="17">
        <v>210</v>
      </c>
      <c r="C18" s="17">
        <v>0</v>
      </c>
      <c r="D18" s="17">
        <v>0</v>
      </c>
      <c r="E18" s="17">
        <v>1000</v>
      </c>
    </row>
    <row r="19" spans="1:5" x14ac:dyDescent="0.25">
      <c r="A19" s="17" t="s">
        <v>166</v>
      </c>
      <c r="B19" s="17">
        <v>140</v>
      </c>
      <c r="C19" s="17">
        <v>0</v>
      </c>
      <c r="D19" s="17">
        <v>0</v>
      </c>
      <c r="E19" s="17">
        <v>1000</v>
      </c>
    </row>
    <row r="20" spans="1:5" x14ac:dyDescent="0.25">
      <c r="A20" s="17" t="s">
        <v>167</v>
      </c>
      <c r="B20" s="17">
        <v>220</v>
      </c>
      <c r="C20" s="17">
        <v>0</v>
      </c>
      <c r="D20" s="17">
        <v>0</v>
      </c>
      <c r="E20" s="17">
        <v>1120</v>
      </c>
    </row>
    <row r="21" spans="1:5" x14ac:dyDescent="0.25">
      <c r="A21" s="17" t="s">
        <v>168</v>
      </c>
      <c r="B21" s="17">
        <v>220</v>
      </c>
      <c r="C21" s="17">
        <v>0</v>
      </c>
      <c r="D21" s="17">
        <v>0</v>
      </c>
      <c r="E21" s="17">
        <v>1250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2" workbookViewId="0">
      <selection activeCell="D11" sqref="D11"/>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91</v>
      </c>
      <c r="B2" s="2" t="s">
        <v>105</v>
      </c>
      <c r="C2" s="2" t="s">
        <v>106</v>
      </c>
      <c r="D2" s="2" t="s">
        <v>102</v>
      </c>
    </row>
    <row r="3" spans="1:4" x14ac:dyDescent="0.25">
      <c r="A3" s="4" t="s">
        <v>142</v>
      </c>
      <c r="B3" s="4">
        <v>45.493000000000002</v>
      </c>
      <c r="C3" s="4">
        <v>305</v>
      </c>
      <c r="D3" s="4">
        <v>8</v>
      </c>
    </row>
    <row r="4" spans="1:4" x14ac:dyDescent="0.25">
      <c r="A4" s="4" t="s">
        <v>143</v>
      </c>
      <c r="B4" s="4">
        <v>31.99</v>
      </c>
      <c r="C4" s="4">
        <v>225</v>
      </c>
      <c r="D4" s="4">
        <v>14</v>
      </c>
    </row>
    <row r="5" spans="1:4" x14ac:dyDescent="0.25">
      <c r="A5" s="42" t="s">
        <v>144</v>
      </c>
      <c r="B5" s="42">
        <v>48.204999999999998</v>
      </c>
      <c r="C5" s="42">
        <v>400</v>
      </c>
      <c r="D5" s="42">
        <v>10</v>
      </c>
    </row>
    <row r="6" spans="1:4" x14ac:dyDescent="0.25">
      <c r="A6" s="42" t="s">
        <v>145</v>
      </c>
      <c r="B6" s="42">
        <v>15.266999999999999</v>
      </c>
      <c r="C6" s="42">
        <v>300</v>
      </c>
      <c r="D6" s="42">
        <v>13</v>
      </c>
    </row>
    <row r="7" spans="1:4" x14ac:dyDescent="0.25">
      <c r="A7" s="42" t="s">
        <v>146</v>
      </c>
      <c r="B7" s="42">
        <v>20.456</v>
      </c>
      <c r="C7" s="42">
        <v>300</v>
      </c>
      <c r="D7" s="42">
        <v>13</v>
      </c>
    </row>
    <row r="8" spans="1:4" x14ac:dyDescent="0.25">
      <c r="A8" s="42" t="s">
        <v>147</v>
      </c>
      <c r="B8" s="42">
        <v>59</v>
      </c>
      <c r="C8" s="42">
        <v>500</v>
      </c>
      <c r="D8" s="42">
        <v>8</v>
      </c>
    </row>
    <row r="9" spans="1:4" x14ac:dyDescent="0.25">
      <c r="A9" s="42" t="s">
        <v>148</v>
      </c>
      <c r="B9" s="42">
        <v>80</v>
      </c>
      <c r="C9" s="42">
        <v>500</v>
      </c>
      <c r="D9" s="42">
        <v>10</v>
      </c>
    </row>
    <row r="10" spans="1:4" x14ac:dyDescent="0.25">
      <c r="A10" s="42" t="s">
        <v>149</v>
      </c>
      <c r="B10" s="42">
        <v>100</v>
      </c>
      <c r="C10" s="42">
        <v>600</v>
      </c>
      <c r="D10" s="42">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122</v>
      </c>
    </row>
    <row r="3" spans="2:6" ht="15" thickBot="1" x14ac:dyDescent="0.25"/>
    <row r="4" spans="2:6" x14ac:dyDescent="0.2">
      <c r="B4" s="29"/>
      <c r="C4" s="35" t="s">
        <v>118</v>
      </c>
      <c r="D4" s="35" t="s">
        <v>119</v>
      </c>
      <c r="E4" s="35" t="s">
        <v>120</v>
      </c>
      <c r="F4" s="35" t="s">
        <v>121</v>
      </c>
    </row>
    <row r="5" spans="2:6" x14ac:dyDescent="0.2">
      <c r="B5" s="30" t="s">
        <v>115</v>
      </c>
      <c r="C5" s="33">
        <v>1</v>
      </c>
      <c r="D5" s="33">
        <v>1</v>
      </c>
      <c r="E5" s="33">
        <v>0.95</v>
      </c>
      <c r="F5" s="33">
        <v>0.9</v>
      </c>
    </row>
    <row r="6" spans="2:6" ht="28.5" x14ac:dyDescent="0.2">
      <c r="B6" s="31" t="s">
        <v>116</v>
      </c>
      <c r="C6" s="33">
        <v>0.9</v>
      </c>
      <c r="D6" s="33">
        <v>0.85</v>
      </c>
      <c r="E6" s="33">
        <v>0.8</v>
      </c>
      <c r="F6" s="33">
        <v>0.7</v>
      </c>
    </row>
    <row r="7" spans="2:6" ht="15" thickBot="1" x14ac:dyDescent="0.25">
      <c r="B7" s="32" t="s">
        <v>117</v>
      </c>
      <c r="C7" s="34">
        <v>0.8</v>
      </c>
      <c r="D7" s="34">
        <v>0.75</v>
      </c>
      <c r="E7" s="34">
        <v>0.7</v>
      </c>
      <c r="F7" s="34">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2021-06-11T13:13:13Z</dcterms:modified>
</cp:coreProperties>
</file>