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pesbAPP0043 2023\Downloads\"/>
    </mc:Choice>
  </mc:AlternateContent>
  <xr:revisionPtr revIDLastSave="0" documentId="13_ncr:1_{624574D3-C205-4E32-969D-EA129982DC69}" xr6:coauthVersionLast="47" xr6:coauthVersionMax="47" xr10:uidLastSave="{00000000-0000-0000-0000-000000000000}"/>
  <bookViews>
    <workbookView xWindow="-108" yWindow="-108" windowWidth="23256" windowHeight="12456" xr2:uid="{55DDD21F-7841-457F-912E-4B2C2F1F8A26}"/>
  </bookViews>
  <sheets>
    <sheet name="Decomposição_Clássica" sheetId="2" r:id="rId1"/>
  </sheets>
  <definedNames>
    <definedName name="solver_adj" localSheetId="0" hidden="1">Decomposição_Clássica!#REF!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Decomposição_Clássica!#REF!</definedName>
    <definedName name="solver_lhs2" localSheetId="0" hidden="1">Decomposição_Clássica!#REF!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Decomposição_Clássica!#REF!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7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2" i="2"/>
  <c r="F33" i="2"/>
  <c r="F34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F53" i="2"/>
  <c r="F54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0" i="2"/>
  <c r="F71" i="2"/>
  <c r="F72" i="2"/>
  <c r="F73" i="2"/>
  <c r="F74" i="2"/>
  <c r="F75" i="2"/>
  <c r="F76" i="2"/>
  <c r="F77" i="2"/>
  <c r="F78" i="2"/>
  <c r="F80" i="2"/>
  <c r="F81" i="2"/>
  <c r="F82" i="2"/>
  <c r="F83" i="2"/>
  <c r="F84" i="2"/>
  <c r="F85" i="2"/>
  <c r="F86" i="2"/>
  <c r="F87" i="2"/>
  <c r="F88" i="2"/>
  <c r="F89" i="2"/>
  <c r="F90" i="2"/>
  <c r="F92" i="2"/>
  <c r="F93" i="2"/>
  <c r="F94" i="2"/>
  <c r="F95" i="2"/>
  <c r="F96" i="2"/>
  <c r="F97" i="2"/>
  <c r="F98" i="2"/>
  <c r="F99" i="2"/>
  <c r="F100" i="2"/>
  <c r="F101" i="2"/>
  <c r="F102" i="2"/>
  <c r="F104" i="2"/>
  <c r="F105" i="2"/>
  <c r="F106" i="2"/>
  <c r="F107" i="2"/>
  <c r="F108" i="2"/>
  <c r="F109" i="2"/>
  <c r="F110" i="2"/>
  <c r="F111" i="2"/>
  <c r="F112" i="2"/>
  <c r="F113" i="2"/>
  <c r="F114" i="2"/>
  <c r="F116" i="2"/>
  <c r="F117" i="2"/>
  <c r="F118" i="2"/>
  <c r="F119" i="2"/>
  <c r="F120" i="2"/>
  <c r="F121" i="2"/>
  <c r="F122" i="2"/>
  <c r="F123" i="2"/>
  <c r="F124" i="2"/>
  <c r="F125" i="2"/>
  <c r="F126" i="2"/>
  <c r="F128" i="2"/>
  <c r="F129" i="2"/>
  <c r="F130" i="2"/>
  <c r="F131" i="2"/>
  <c r="F132" i="2"/>
  <c r="F133" i="2"/>
  <c r="F134" i="2"/>
  <c r="F135" i="2"/>
  <c r="F136" i="2"/>
  <c r="F137" i="2"/>
  <c r="F138" i="2"/>
  <c r="F140" i="2"/>
  <c r="F141" i="2"/>
  <c r="F142" i="2"/>
  <c r="F143" i="2"/>
  <c r="F144" i="2"/>
  <c r="F145" i="2"/>
  <c r="F146" i="2"/>
  <c r="F147" i="2"/>
  <c r="F148" i="2"/>
  <c r="F149" i="2"/>
  <c r="F150" i="2"/>
  <c r="F152" i="2"/>
  <c r="F153" i="2"/>
  <c r="F154" i="2"/>
  <c r="F155" i="2"/>
  <c r="F156" i="2"/>
  <c r="F157" i="2"/>
  <c r="F158" i="2"/>
  <c r="F159" i="2"/>
  <c r="F160" i="2"/>
  <c r="F161" i="2"/>
  <c r="F162" i="2"/>
  <c r="F164" i="2"/>
  <c r="F165" i="2"/>
  <c r="F166" i="2"/>
  <c r="F167" i="2"/>
  <c r="F168" i="2"/>
  <c r="F169" i="2"/>
  <c r="F170" i="2"/>
  <c r="F171" i="2"/>
  <c r="F172" i="2"/>
  <c r="F173" i="2"/>
  <c r="F174" i="2"/>
  <c r="F176" i="2"/>
  <c r="F177" i="2"/>
  <c r="F178" i="2"/>
  <c r="F179" i="2"/>
  <c r="F180" i="2"/>
  <c r="F181" i="2"/>
  <c r="F182" i="2"/>
  <c r="F183" i="2"/>
  <c r="F184" i="2"/>
  <c r="F185" i="2"/>
  <c r="F186" i="2"/>
  <c r="F188" i="2"/>
  <c r="F189" i="2"/>
  <c r="F190" i="2"/>
  <c r="F191" i="2"/>
  <c r="F192" i="2"/>
  <c r="F193" i="2"/>
  <c r="F194" i="2"/>
  <c r="F195" i="2"/>
  <c r="F196" i="2"/>
  <c r="F197" i="2"/>
  <c r="F198" i="2"/>
  <c r="F200" i="2"/>
  <c r="F201" i="2"/>
  <c r="F202" i="2"/>
  <c r="F203" i="2"/>
  <c r="F204" i="2"/>
  <c r="F205" i="2"/>
  <c r="F206" i="2"/>
  <c r="F207" i="2"/>
  <c r="F208" i="2"/>
  <c r="F209" i="2"/>
  <c r="F210" i="2"/>
  <c r="F212" i="2"/>
  <c r="F213" i="2"/>
  <c r="F214" i="2"/>
  <c r="F215" i="2"/>
  <c r="F216" i="2"/>
  <c r="F217" i="2"/>
  <c r="F218" i="2"/>
  <c r="F219" i="2"/>
  <c r="F220" i="2"/>
  <c r="F221" i="2"/>
  <c r="F222" i="2"/>
  <c r="F224" i="2"/>
  <c r="F225" i="2"/>
  <c r="F226" i="2"/>
  <c r="F227" i="2"/>
  <c r="F228" i="2"/>
  <c r="F229" i="2"/>
  <c r="F230" i="2"/>
  <c r="F231" i="2"/>
  <c r="F232" i="2"/>
  <c r="F233" i="2"/>
  <c r="F234" i="2"/>
  <c r="F236" i="2"/>
  <c r="F237" i="2"/>
  <c r="F238" i="2"/>
  <c r="F239" i="2"/>
  <c r="F240" i="2"/>
  <c r="F241" i="2"/>
  <c r="F242" i="2"/>
  <c r="F243" i="2"/>
  <c r="F244" i="2"/>
  <c r="F245" i="2"/>
  <c r="F246" i="2"/>
  <c r="F248" i="2"/>
  <c r="F249" i="2"/>
  <c r="F250" i="2"/>
  <c r="F251" i="2"/>
  <c r="F252" i="2"/>
  <c r="F253" i="2"/>
  <c r="F254" i="2"/>
  <c r="F255" i="2"/>
  <c r="F256" i="2"/>
  <c r="F257" i="2"/>
  <c r="F258" i="2"/>
  <c r="F260" i="2"/>
  <c r="F261" i="2"/>
  <c r="F262" i="2"/>
  <c r="F263" i="2"/>
  <c r="F264" i="2"/>
  <c r="F265" i="2"/>
  <c r="F266" i="2"/>
  <c r="F267" i="2"/>
  <c r="F268" i="2"/>
  <c r="F269" i="2"/>
  <c r="F270" i="2"/>
  <c r="F272" i="2"/>
  <c r="F273" i="2"/>
  <c r="F274" i="2"/>
  <c r="F275" i="2"/>
  <c r="F276" i="2"/>
  <c r="F277" i="2"/>
  <c r="F278" i="2"/>
  <c r="F279" i="2"/>
  <c r="F280" i="2"/>
  <c r="F281" i="2"/>
  <c r="F282" i="2"/>
  <c r="F284" i="2"/>
  <c r="F285" i="2"/>
  <c r="F286" i="2"/>
  <c r="F287" i="2"/>
  <c r="F288" i="2"/>
  <c r="F289" i="2"/>
  <c r="F290" i="2"/>
  <c r="F291" i="2"/>
  <c r="F292" i="2"/>
  <c r="F293" i="2"/>
  <c r="F294" i="2"/>
  <c r="F296" i="2"/>
  <c r="F297" i="2"/>
  <c r="F298" i="2"/>
  <c r="F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" i="2"/>
  <c r="H8" i="2" l="1"/>
  <c r="G8" i="2"/>
  <c r="H9" i="2"/>
  <c r="G9" i="2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/>
  <c r="G17" i="2"/>
  <c r="H17" i="2"/>
  <c r="G18" i="2"/>
  <c r="H18" i="2"/>
  <c r="G20" i="2"/>
  <c r="H20" i="2" s="1"/>
  <c r="G21" i="2"/>
  <c r="H21" i="2" s="1"/>
  <c r="G22" i="2"/>
  <c r="H22" i="2"/>
  <c r="G23" i="2"/>
  <c r="H23" i="2" s="1"/>
  <c r="G24" i="2"/>
  <c r="H24" i="2" s="1"/>
  <c r="G25" i="2"/>
  <c r="H25" i="2" s="1"/>
  <c r="G26" i="2"/>
  <c r="H26" i="2"/>
  <c r="G27" i="2"/>
  <c r="H27" i="2"/>
  <c r="G28" i="2"/>
  <c r="H28" i="2"/>
  <c r="G29" i="2"/>
  <c r="H29" i="2" s="1"/>
  <c r="G30" i="2"/>
  <c r="H30" i="2" s="1"/>
  <c r="G32" i="2"/>
  <c r="H32" i="2" s="1"/>
  <c r="G33" i="2"/>
  <c r="H33" i="2" s="1"/>
  <c r="G34" i="2"/>
  <c r="H34" i="2" s="1"/>
  <c r="G35" i="2"/>
  <c r="H35" i="2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4" i="2"/>
  <c r="H44" i="2" s="1"/>
  <c r="G45" i="2"/>
  <c r="H45" i="2" s="1"/>
  <c r="G46" i="2"/>
  <c r="H46" i="2" s="1"/>
  <c r="G47" i="2"/>
  <c r="H47" i="2" s="1"/>
  <c r="H48" i="2"/>
  <c r="G48" i="2"/>
  <c r="G49" i="2"/>
  <c r="H49" i="2"/>
  <c r="G50" i="2"/>
  <c r="H50" i="2"/>
  <c r="G51" i="2"/>
  <c r="H51" i="2"/>
  <c r="G52" i="2"/>
  <c r="H52" i="2"/>
  <c r="G53" i="2"/>
  <c r="H53" i="2"/>
  <c r="G54" i="2"/>
  <c r="H54" i="2"/>
  <c r="G56" i="2"/>
  <c r="H56" i="2"/>
  <c r="G57" i="2"/>
  <c r="H57" i="2" s="1"/>
  <c r="G58" i="2"/>
  <c r="H58" i="2" s="1"/>
  <c r="G59" i="2"/>
  <c r="H59" i="2"/>
  <c r="G60" i="2"/>
  <c r="H60" i="2"/>
  <c r="G61" i="2"/>
  <c r="H61" i="2"/>
  <c r="G62" i="2"/>
  <c r="H62" i="2"/>
  <c r="G63" i="2"/>
  <c r="H63" i="2"/>
  <c r="G64" i="2"/>
  <c r="H64" i="2" s="1"/>
  <c r="G65" i="2"/>
  <c r="H65" i="2" s="1"/>
  <c r="G66" i="2"/>
  <c r="H66" i="2"/>
  <c r="G68" i="2"/>
  <c r="H68" i="2" s="1"/>
  <c r="G69" i="2"/>
  <c r="H69" i="2"/>
  <c r="G70" i="2"/>
  <c r="H70" i="2"/>
  <c r="G71" i="2"/>
  <c r="H71" i="2"/>
  <c r="G72" i="2"/>
  <c r="H72" i="2"/>
  <c r="G73" i="2"/>
  <c r="H73" i="2" s="1"/>
  <c r="G74" i="2"/>
  <c r="H74" i="2" s="1"/>
  <c r="G75" i="2"/>
  <c r="H75" i="2" s="1"/>
  <c r="G76" i="2"/>
  <c r="H76" i="2"/>
  <c r="G77" i="2"/>
  <c r="H77" i="2"/>
  <c r="G78" i="2"/>
  <c r="H78" i="2"/>
  <c r="G80" i="2"/>
  <c r="H80" i="2" s="1"/>
  <c r="G81" i="2"/>
  <c r="H81" i="2"/>
  <c r="G82" i="2"/>
  <c r="H82" i="2"/>
  <c r="G83" i="2"/>
  <c r="H83" i="2"/>
  <c r="G84" i="2"/>
  <c r="H84" i="2"/>
  <c r="G85" i="2"/>
  <c r="H85" i="2" s="1"/>
  <c r="G86" i="2"/>
  <c r="H86" i="2"/>
  <c r="G87" i="2"/>
  <c r="H87" i="2"/>
  <c r="G88" i="2"/>
  <c r="H88" i="2"/>
  <c r="G89" i="2"/>
  <c r="H89" i="2"/>
  <c r="G90" i="2"/>
  <c r="H90" i="2"/>
  <c r="G92" i="2"/>
  <c r="H92" i="2"/>
  <c r="G93" i="2"/>
  <c r="H93" i="2" s="1"/>
  <c r="G94" i="2"/>
  <c r="H94" i="2"/>
  <c r="G95" i="2"/>
  <c r="H95" i="2"/>
  <c r="G96" i="2"/>
  <c r="H96" i="2"/>
  <c r="G97" i="2"/>
  <c r="H97" i="2"/>
  <c r="G98" i="2"/>
  <c r="H98" i="2"/>
  <c r="G99" i="2"/>
  <c r="H99" i="2" s="1"/>
  <c r="G100" i="2"/>
  <c r="H100" i="2" s="1"/>
  <c r="G101" i="2"/>
  <c r="H101" i="2" s="1"/>
  <c r="G102" i="2"/>
  <c r="H102" i="2"/>
  <c r="G104" i="2"/>
  <c r="H104" i="2" s="1"/>
  <c r="G105" i="2"/>
  <c r="H105" i="2" s="1"/>
  <c r="G106" i="2"/>
  <c r="H106" i="2"/>
  <c r="G107" i="2"/>
  <c r="H107" i="2" s="1"/>
  <c r="G108" i="2"/>
  <c r="H108" i="2"/>
  <c r="G109" i="2"/>
  <c r="H109" i="2"/>
  <c r="G110" i="2"/>
  <c r="H110" i="2"/>
  <c r="G111" i="2"/>
  <c r="H111" i="2" s="1"/>
  <c r="G112" i="2"/>
  <c r="H112" i="2" s="1"/>
  <c r="G113" i="2"/>
  <c r="H113" i="2" s="1"/>
  <c r="G114" i="2"/>
  <c r="H114" i="2" s="1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 s="1"/>
  <c r="G125" i="2"/>
  <c r="H125" i="2"/>
  <c r="G126" i="2"/>
  <c r="H126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 s="1"/>
  <c r="G138" i="2"/>
  <c r="H138" i="2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H146" i="2"/>
  <c r="G146" i="2"/>
  <c r="G147" i="2"/>
  <c r="H147" i="2" s="1"/>
  <c r="G148" i="2"/>
  <c r="H148" i="2" s="1"/>
  <c r="G149" i="2"/>
  <c r="H149" i="2" s="1"/>
  <c r="G150" i="2"/>
  <c r="H150" i="2" s="1"/>
  <c r="G152" i="2"/>
  <c r="H152" i="2"/>
  <c r="G153" i="2"/>
  <c r="H153" i="2"/>
  <c r="G154" i="2"/>
  <c r="H154" i="2"/>
  <c r="G155" i="2"/>
  <c r="H155" i="2" s="1"/>
  <c r="G156" i="2"/>
  <c r="H156" i="2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/>
  <c r="G170" i="2"/>
  <c r="H170" i="2"/>
  <c r="G171" i="2"/>
  <c r="H171" i="2" s="1"/>
  <c r="G172" i="2"/>
  <c r="H172" i="2" s="1"/>
  <c r="G173" i="2"/>
  <c r="H173" i="2" s="1"/>
  <c r="G174" i="2"/>
  <c r="H174" i="2" s="1"/>
  <c r="G176" i="2"/>
  <c r="H176" i="2" s="1"/>
  <c r="G177" i="2"/>
  <c r="H177" i="2"/>
  <c r="G178" i="2"/>
  <c r="H178" i="2" s="1"/>
  <c r="G179" i="2"/>
  <c r="H179" i="2"/>
  <c r="G180" i="2"/>
  <c r="H180" i="2" s="1"/>
  <c r="G181" i="2"/>
  <c r="H181" i="2"/>
  <c r="G182" i="2"/>
  <c r="H182" i="2" s="1"/>
  <c r="G183" i="2"/>
  <c r="H183" i="2" s="1"/>
  <c r="G184" i="2"/>
  <c r="H184" i="2"/>
  <c r="G185" i="2"/>
  <c r="H185" i="2"/>
  <c r="G186" i="2"/>
  <c r="H186" i="2" s="1"/>
  <c r="G188" i="2"/>
  <c r="H188" i="2" s="1"/>
  <c r="G189" i="2"/>
  <c r="H189" i="2"/>
  <c r="G190" i="2"/>
  <c r="H190" i="2"/>
  <c r="G191" i="2"/>
  <c r="H191" i="2"/>
  <c r="G192" i="2"/>
  <c r="H192" i="2" s="1"/>
  <c r="G193" i="2"/>
  <c r="H193" i="2"/>
  <c r="G194" i="2"/>
  <c r="H194" i="2" s="1"/>
  <c r="G195" i="2"/>
  <c r="H195" i="2" s="1"/>
  <c r="G196" i="2"/>
  <c r="H196" i="2" s="1"/>
  <c r="G197" i="2"/>
  <c r="H197" i="2" s="1"/>
  <c r="G198" i="2"/>
  <c r="H198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/>
  <c r="G208" i="2"/>
  <c r="H208" i="2" s="1"/>
  <c r="G209" i="2"/>
  <c r="H209" i="2"/>
  <c r="G210" i="2"/>
  <c r="H210" i="2" s="1"/>
  <c r="H212" i="2"/>
  <c r="G212" i="2"/>
  <c r="G213" i="2"/>
  <c r="H213" i="2" s="1"/>
  <c r="G214" i="2"/>
  <c r="H214" i="2" s="1"/>
  <c r="G215" i="2"/>
  <c r="H215" i="2"/>
  <c r="G216" i="2"/>
  <c r="H216" i="2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4" i="2"/>
  <c r="H224" i="2" s="1"/>
  <c r="G225" i="2"/>
  <c r="H225" i="2" s="1"/>
  <c r="G226" i="2"/>
  <c r="H226" i="2" s="1"/>
  <c r="G227" i="2"/>
  <c r="H227" i="2"/>
  <c r="G228" i="2"/>
  <c r="H228" i="2" s="1"/>
  <c r="G229" i="2"/>
  <c r="H229" i="2" s="1"/>
  <c r="G230" i="2"/>
  <c r="H230" i="2" s="1"/>
  <c r="G231" i="2"/>
  <c r="H231" i="2"/>
  <c r="G232" i="2"/>
  <c r="H232" i="2" s="1"/>
  <c r="G233" i="2"/>
  <c r="H233" i="2" s="1"/>
  <c r="G234" i="2"/>
  <c r="H234" i="2"/>
  <c r="G236" i="2"/>
  <c r="H236" i="2" s="1"/>
  <c r="G237" i="2"/>
  <c r="H237" i="2"/>
  <c r="G238" i="2"/>
  <c r="H238" i="2" s="1"/>
  <c r="G239" i="2"/>
  <c r="H239" i="2"/>
  <c r="G240" i="2"/>
  <c r="H240" i="2"/>
  <c r="G241" i="2"/>
  <c r="H241" i="2"/>
  <c r="G242" i="2"/>
  <c r="H242" i="2"/>
  <c r="G243" i="2"/>
  <c r="H243" i="2" s="1"/>
  <c r="G244" i="2"/>
  <c r="H244" i="2"/>
  <c r="G245" i="2"/>
  <c r="H245" i="2"/>
  <c r="G246" i="2"/>
  <c r="H246" i="2"/>
  <c r="G248" i="2"/>
  <c r="H248" i="2" s="1"/>
  <c r="G249" i="2"/>
  <c r="H249" i="2"/>
  <c r="G250" i="2"/>
  <c r="H250" i="2" s="1"/>
  <c r="G251" i="2"/>
  <c r="H251" i="2" s="1"/>
  <c r="G252" i="2"/>
  <c r="H252" i="2" s="1"/>
  <c r="G253" i="2"/>
  <c r="H253" i="2" s="1"/>
  <c r="G254" i="2"/>
  <c r="H254" i="2"/>
  <c r="G255" i="2"/>
  <c r="H255" i="2" s="1"/>
  <c r="G256" i="2"/>
  <c r="H256" i="2" s="1"/>
  <c r="G257" i="2"/>
  <c r="H257" i="2" s="1"/>
  <c r="G258" i="2"/>
  <c r="H258" i="2" s="1"/>
  <c r="G260" i="2"/>
  <c r="H260" i="2"/>
  <c r="G261" i="2"/>
  <c r="H261" i="2" s="1"/>
  <c r="G262" i="2"/>
  <c r="H262" i="2"/>
  <c r="G263" i="2"/>
  <c r="H263" i="2" s="1"/>
  <c r="G264" i="2"/>
  <c r="H264" i="2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/>
  <c r="G272" i="2"/>
  <c r="H272" i="2"/>
  <c r="G273" i="2"/>
  <c r="H273" i="2" s="1"/>
  <c r="G274" i="2"/>
  <c r="H274" i="2" s="1"/>
  <c r="G275" i="2"/>
  <c r="H275" i="2" s="1"/>
  <c r="G276" i="2"/>
  <c r="H276" i="2" s="1"/>
  <c r="G277" i="2"/>
  <c r="H277" i="2"/>
  <c r="G278" i="2"/>
  <c r="H278" i="2" s="1"/>
  <c r="G279" i="2"/>
  <c r="H279" i="2"/>
  <c r="G280" i="2"/>
  <c r="H280" i="2" s="1"/>
  <c r="G281" i="2"/>
  <c r="H281" i="2"/>
  <c r="G282" i="2"/>
  <c r="H282" i="2"/>
  <c r="G284" i="2"/>
  <c r="H284" i="2"/>
  <c r="G285" i="2"/>
  <c r="H285" i="2" s="1"/>
  <c r="G286" i="2"/>
  <c r="H286" i="2" s="1"/>
  <c r="G287" i="2"/>
  <c r="H287" i="2" s="1"/>
  <c r="G288" i="2"/>
  <c r="H288" i="2"/>
  <c r="G289" i="2"/>
  <c r="H289" i="2"/>
  <c r="G290" i="2"/>
  <c r="H290" i="2"/>
  <c r="G291" i="2"/>
  <c r="H291" i="2"/>
  <c r="G292" i="2"/>
  <c r="H292" i="2"/>
  <c r="H293" i="2"/>
  <c r="G293" i="2"/>
  <c r="G294" i="2"/>
  <c r="H294" i="2"/>
  <c r="G296" i="2"/>
  <c r="H296" i="2"/>
  <c r="G297" i="2"/>
  <c r="H297" i="2" s="1"/>
  <c r="G298" i="2"/>
  <c r="H298" i="2"/>
  <c r="F163" i="2"/>
  <c r="F103" i="2"/>
  <c r="F67" i="2"/>
  <c r="F55" i="2"/>
  <c r="F259" i="2"/>
  <c r="F43" i="2"/>
  <c r="F7" i="2"/>
  <c r="F235" i="2"/>
  <c r="F115" i="2"/>
  <c r="F295" i="2"/>
  <c r="F283" i="2"/>
  <c r="F271" i="2"/>
  <c r="F223" i="2"/>
  <c r="F151" i="2"/>
  <c r="F31" i="2"/>
  <c r="F91" i="2"/>
  <c r="F127" i="2"/>
  <c r="F175" i="2"/>
  <c r="F211" i="2"/>
  <c r="F79" i="2"/>
  <c r="F139" i="2"/>
  <c r="F187" i="2"/>
  <c r="F247" i="2"/>
  <c r="F19" i="2"/>
  <c r="F199" i="2"/>
  <c r="G163" i="2" l="1"/>
  <c r="H163" i="2"/>
  <c r="G103" i="2"/>
  <c r="H103" i="2" s="1"/>
  <c r="G67" i="2"/>
  <c r="H67" i="2"/>
  <c r="G55" i="2"/>
  <c r="H55" i="2"/>
  <c r="G259" i="2"/>
  <c r="H259" i="2" s="1"/>
  <c r="G43" i="2"/>
  <c r="H43" i="2"/>
  <c r="G7" i="2"/>
  <c r="H7" i="2" s="1"/>
  <c r="G235" i="2"/>
  <c r="H235" i="2"/>
  <c r="G115" i="2"/>
  <c r="H115" i="2"/>
  <c r="G295" i="2"/>
  <c r="H295" i="2"/>
  <c r="G283" i="2"/>
  <c r="H283" i="2" s="1"/>
  <c r="G271" i="2"/>
  <c r="H271" i="2"/>
  <c r="G223" i="2"/>
  <c r="H223" i="2" s="1"/>
  <c r="G151" i="2"/>
  <c r="H151" i="2"/>
  <c r="G31" i="2"/>
  <c r="H31" i="2"/>
  <c r="G91" i="2"/>
  <c r="H91" i="2"/>
  <c r="G127" i="2"/>
  <c r="H127" i="2" s="1"/>
  <c r="G175" i="2"/>
  <c r="H175" i="2" s="1"/>
  <c r="G211" i="2"/>
  <c r="H211" i="2" s="1"/>
  <c r="G79" i="2"/>
  <c r="H79" i="2"/>
  <c r="G139" i="2"/>
  <c r="H139" i="2" s="1"/>
  <c r="G187" i="2"/>
  <c r="H187" i="2" s="1"/>
  <c r="H247" i="2"/>
  <c r="G247" i="2"/>
  <c r="G19" i="2"/>
  <c r="H19" i="2"/>
  <c r="G199" i="2"/>
  <c r="H199" i="2" s="1"/>
</calcChain>
</file>

<file path=xl/sharedStrings.xml><?xml version="1.0" encoding="utf-8"?>
<sst xmlns="http://schemas.openxmlformats.org/spreadsheetml/2006/main" count="308" uniqueCount="304">
  <si>
    <t>Vendas reais no varejo de hipermercados e supermercados (IBGE/PMC)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</si>
  <si>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</si>
  <si>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</si>
  <si>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</si>
  <si>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</si>
  <si>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</si>
  <si>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</si>
  <si>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</si>
  <si>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</si>
  <si>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</si>
  <si>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</si>
  <si>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</si>
  <si>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</si>
  <si>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</si>
  <si>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</si>
  <si>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</si>
  <si>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</si>
  <si>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</si>
  <si>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</si>
  <si>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</si>
  <si>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</si>
  <si>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</si>
  <si>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</si>
  <si>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</si>
  <si>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</si>
  <si>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</si>
  <si>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</si>
  <si>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</si>
  <si>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</si>
  <si>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</si>
  <si>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</si>
  <si>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</si>
  <si>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</si>
  <si>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</si>
  <si>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</si>
  <si>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</si>
  <si>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</si>
  <si>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</si>
  <si>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</si>
  <si>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</si>
  <si>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</si>
  <si>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</si>
  <si>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</si>
  <si>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</si>
  <si>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</si>
  <si>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</si>
  <si>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</si>
  <si>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</si>
  <si>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</si>
  <si>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</si>
  <si>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</si>
  <si>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</si>
  <si>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</si>
  <si>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</si>
  <si>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</si>
  <si>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</si>
  <si>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</si>
  <si>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</si>
  <si>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</si>
  <si>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</si>
  <si>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</si>
  <si>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</si>
  <si>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</si>
  <si>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</si>
  <si>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</si>
  <si>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</si>
  <si>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</si>
  <si>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</si>
  <si>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</si>
  <si>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</si>
  <si>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</si>
  <si>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</si>
  <si>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</si>
  <si>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</si>
  <si>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</si>
  <si>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</si>
  <si>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</si>
  <si>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</si>
  <si>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</si>
  <si>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</si>
  <si>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</si>
  <si>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</si>
  <si>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</si>
  <si>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</si>
  <si>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</si>
  <si>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</si>
  <si>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</si>
  <si>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</si>
  <si>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</si>
  <si>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</si>
  <si>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</si>
  <si>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</si>
  <si>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</si>
  <si>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</si>
  <si>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</si>
  <si>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</si>
  <si>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</si>
  <si>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</si>
  <si>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</si>
  <si>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</si>
  <si>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</si>
  <si>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</si>
  <si>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</si>
  <si>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</si>
  <si>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</si>
  <si>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</si>
  <si>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</si>
  <si>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</si>
  <si>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</si>
  <si>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</si>
  <si>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</si>
  <si>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</si>
  <si>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</si>
  <si>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</si>
  <si>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</si>
  <si>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</si>
  <si>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</si>
  <si>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</si>
  <si>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</si>
  <si>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</si>
  <si>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</si>
  <si>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</si>
  <si>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</si>
  <si>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</si>
  <si>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</si>
  <si>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</si>
  <si>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</si>
  <si>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</si>
  <si>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</si>
  <si>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</si>
  <si>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</si>
  <si>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</si>
  <si>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</si>
  <si>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</si>
  <si>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</si>
  <si>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</si>
  <si>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</si>
  <si>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</si>
  <si>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</si>
  <si>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</si>
  <si>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</si>
  <si>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</si>
  <si>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</si>
  <si>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</si>
  <si>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</si>
  <si>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</si>
  <si>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</si>
  <si>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</si>
  <si>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</si>
  <si>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</si>
  <si>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</si>
  <si>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</si>
  <si>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</si>
  <si>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</si>
  <si>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</si>
  <si>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</si>
  <si>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</si>
  <si>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</si>
  <si>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</si>
  <si>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</si>
  <si>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</si>
  <si>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</si>
  <si>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</si>
  <si>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</si>
  <si>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</si>
  <si>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</si>
  <si>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</si>
  <si>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</si>
  <si>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</si>
  <si>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</si>
  <si>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</si>
  <si>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</si>
  <si>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</si>
  <si>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</si>
  <si>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</si>
  <si>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</si>
  <si>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</si>
  <si>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</si>
  <si>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</si>
  <si>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</si>
  <si>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</si>
  <si>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</si>
  <si>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</si>
  <si>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</si>
  <si>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</si>
  <si>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</si>
  <si>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</si>
  <si>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</si>
  <si>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</si>
  <si>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</si>
  <si>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</si>
  <si>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</si>
  <si>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</si>
  <si>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</si>
  <si>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</si>
  <si>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</si>
  <si>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</si>
  <si>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</si>
  <si>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</si>
  <si>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</si>
  <si>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</si>
  <si>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</si>
  <si>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</si>
  <si>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</si>
  <si>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</si>
  <si>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</si>
  <si>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</si>
  <si>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</si>
  <si>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</si>
  <si>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</si>
  <si>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</si>
  <si>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</si>
  <si>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</si>
  <si>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</si>
  <si>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</si>
  <si>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</si>
  <si>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</si>
  <si>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</si>
  <si>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</si>
  <si>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</si>
  <si>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</si>
  <si>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</si>
  <si>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</si>
  <si>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</si>
  <si>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</si>
  <si>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</si>
  <si>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</si>
  <si>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</si>
  <si>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</si>
  <si>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</si>
  <si>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</si>
  <si>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</si>
  <si>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</si>
  <si>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</si>
  <si>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</si>
  <si>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</si>
  <si>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</si>
  <si>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</si>
  <si>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</si>
  <si>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</si>
  <si>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</si>
  <si>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</si>
  <si>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</si>
  <si>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</si>
  <si>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</si>
  <si>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</si>
  <si>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</si>
  <si>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</si>
  <si>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</si>
  <si>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</si>
  <si>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</si>
  <si>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</si>
  <si>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</si>
  <si>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</si>
  <si>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</si>
  <si>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</si>
  <si>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</si>
  <si>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</si>
  <si>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</si>
  <si>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</si>
  <si>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</si>
  <si>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</si>
  <si>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</si>
  <si>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</si>
  <si>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</si>
  <si>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</si>
  <si>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</si>
  <si>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</si>
  <si>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</si>
  <si>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</si>
  <si>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</si>
  <si>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</si>
  <si>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</si>
  <si>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</si>
  <si>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</si>
  <si>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</si>
  <si>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</si>
  <si>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</si>
  <si>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</si>
  <si>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</si>
  <si>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</si>
  <si>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</si>
  <si>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</si>
  <si>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</si>
  <si>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</si>
  <si>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</si>
  <si>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</si>
  <si>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</si>
  <si>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</si>
  <si>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</si>
  <si>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</si>
  <si>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</si>
  <si>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</si>
  <si>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</si>
  <si>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</si>
  <si>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</si>
  <si>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</si>
  <si>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</si>
  <si>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Tendência (Média Móvel)</t>
  </si>
  <si>
    <t>Y-T</t>
  </si>
  <si>
    <t>Sazonalidade</t>
  </si>
  <si>
    <t>Resíduo</t>
  </si>
  <si>
    <t>Aditivo</t>
  </si>
  <si>
    <t>Multiplicativo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</si>
</sst>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7"/>
      <color rgb="FF000000"/>
      <name val="Verdana"/>
      <family val="2"/>
    </font>
    <font>
      <sz val="7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298</xdr:row>
      <xdr:rowOff>0</xdr:rowOff>
    </xdr:from>
    <xdr:to>
      <xdr:col>0</xdr:col>
      <xdr:colOff>7620</xdr:colOff>
      <xdr:row>298</xdr:row>
      <xdr:rowOff>7620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D458B567-005A-45A2-A94A-6DC618FB8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2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298</xdr:row>
      <xdr:rowOff>0</xdr:rowOff>
    </xdr:from>
    <xdr:to>
      <xdr:col>0</xdr:col>
      <xdr:colOff>22860</xdr:colOff>
      <xdr:row>298</xdr:row>
      <xdr:rowOff>7620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00C5A9A2-76CE-4839-B69A-A047F64EF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5702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298</xdr:row>
      <xdr:rowOff>0</xdr:rowOff>
    </xdr:from>
    <xdr:to>
      <xdr:col>0</xdr:col>
      <xdr:colOff>38100</xdr:colOff>
      <xdr:row>298</xdr:row>
      <xdr:rowOff>7620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89B48A95-C652-4F9E-9E10-24BD27056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02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298</xdr:row>
      <xdr:rowOff>0</xdr:rowOff>
    </xdr:from>
    <xdr:ext cx="7620" cy="7620"/>
    <xdr:pic>
      <xdr:nvPicPr>
        <xdr:cNvPr id="6" name="grd_IADD" descr="|">
          <a:extLst>
            <a:ext uri="{FF2B5EF4-FFF2-40B4-BE49-F238E27FC236}">
              <a16:creationId xmlns:a16="http://schemas.microsoft.com/office/drawing/2014/main" id="{788B6905-F18B-4DB4-AAD7-9BDBA3E70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2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298</xdr:row>
      <xdr:rowOff>0</xdr:rowOff>
    </xdr:from>
    <xdr:ext cx="7620" cy="7620"/>
    <xdr:pic>
      <xdr:nvPicPr>
        <xdr:cNvPr id="7" name="grd_IADU" descr="|">
          <a:extLst>
            <a:ext uri="{FF2B5EF4-FFF2-40B4-BE49-F238E27FC236}">
              <a16:creationId xmlns:a16="http://schemas.microsoft.com/office/drawing/2014/main" id="{83125853-07A1-40D2-95D3-78E04AEF8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5702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298</xdr:row>
      <xdr:rowOff>0</xdr:rowOff>
    </xdr:from>
    <xdr:ext cx="7620" cy="7620"/>
    <xdr:pic>
      <xdr:nvPicPr>
        <xdr:cNvPr id="8" name="grd_IDHF" descr="Hide">
          <a:extLst>
            <a:ext uri="{FF2B5EF4-FFF2-40B4-BE49-F238E27FC236}">
              <a16:creationId xmlns:a16="http://schemas.microsoft.com/office/drawing/2014/main" id="{DABF7016-8992-4F6F-BAE4-FBA8C70A5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02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266700</xdr:colOff>
      <xdr:row>0</xdr:row>
      <xdr:rowOff>342900</xdr:rowOff>
    </xdr:from>
    <xdr:to>
      <xdr:col>21</xdr:col>
      <xdr:colOff>378044</xdr:colOff>
      <xdr:row>4</xdr:row>
      <xdr:rowOff>30417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6FA1E93-2E91-1388-47E8-0837A04C2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9340" y="342900"/>
          <a:ext cx="3768944" cy="716217"/>
        </a:xfrm>
        <a:prstGeom prst="rect">
          <a:avLst/>
        </a:prstGeom>
      </xdr:spPr>
    </xdr:pic>
    <xdr:clientData/>
  </xdr:twoCellAnchor>
  <xdr:twoCellAnchor editAs="oneCell">
    <xdr:from>
      <xdr:col>15</xdr:col>
      <xdr:colOff>4636</xdr:colOff>
      <xdr:row>4</xdr:row>
      <xdr:rowOff>68579</xdr:rowOff>
    </xdr:from>
    <xdr:to>
      <xdr:col>22</xdr:col>
      <xdr:colOff>888</xdr:colOff>
      <xdr:row>9</xdr:row>
      <xdr:rowOff>28764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8D3FD474-6432-2410-7968-21B36B831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7276" y="1097279"/>
          <a:ext cx="4263452" cy="912685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298</xdr:row>
      <xdr:rowOff>0</xdr:rowOff>
    </xdr:from>
    <xdr:ext cx="7620" cy="7620"/>
    <xdr:pic>
      <xdr:nvPicPr>
        <xdr:cNvPr id="31" name="grd_IADD" descr="|">
          <a:extLst>
            <a:ext uri="{FF2B5EF4-FFF2-40B4-BE49-F238E27FC236}">
              <a16:creationId xmlns:a16="http://schemas.microsoft.com/office/drawing/2014/main" id="{3C73D2E8-FD8B-4371-9C58-D1B566C45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7035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298</xdr:row>
      <xdr:rowOff>0</xdr:rowOff>
    </xdr:from>
    <xdr:ext cx="7620" cy="7620"/>
    <xdr:pic>
      <xdr:nvPicPr>
        <xdr:cNvPr id="32" name="grd_IADU" descr="|">
          <a:extLst>
            <a:ext uri="{FF2B5EF4-FFF2-40B4-BE49-F238E27FC236}">
              <a16:creationId xmlns:a16="http://schemas.microsoft.com/office/drawing/2014/main" id="{C1FC3399-50C3-41A5-8A7F-0BE4665BA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7035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298</xdr:row>
      <xdr:rowOff>0</xdr:rowOff>
    </xdr:from>
    <xdr:ext cx="7620" cy="7620"/>
    <xdr:pic>
      <xdr:nvPicPr>
        <xdr:cNvPr id="33" name="grd_IDHF" descr="Hide">
          <a:extLst>
            <a:ext uri="{FF2B5EF4-FFF2-40B4-BE49-F238E27FC236}">
              <a16:creationId xmlns:a16="http://schemas.microsoft.com/office/drawing/2014/main" id="{832A27D0-8068-4F62-B892-FB4DBFC3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7035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CA85-8CE2-45D9-951B-A6E0B03551F7}">
  <dimension ref="A1:N309"/>
  <sheetViews>
    <sheetView tabSelected="1" workbookViewId="0">
      <selection activeCell="N2" sqref="N2"/>
    </sheetView>
  </sheetViews>
  <sheetFormatPr defaultRowHeight="14.4" x14ac:dyDescent="0.3"/>
  <cols>
    <col min="1" max="1" width="6.5546875" bestFit="1" customWidth="1"/>
    <col min="2" max="2" width="6.5546875" customWidth="1"/>
    <col min="3" max="3" width="21.5546875" customWidth="1"/>
  </cols>
  <sheetData>
    <row r="1" spans="1:14" ht="36" x14ac:dyDescent="0.3">
      <c r="C1" s="1" t="s">
        <v>0</v>
      </c>
      <c r="D1" s="11" t="s">
        <v>298</v>
      </c>
      <c r="E1" s="11" t="s">
        <v>299</v>
      </c>
      <c r="F1" s="11" t="s">
        <v>300</v>
      </c>
      <c r="G1" s="11" t="s">
        <v>301</v>
      </c>
      <c r="H1" s="11" t="s">
        <v>302</v>
      </c>
      <c r="J1" s="10" t="s">
        <v>298</v>
      </c>
      <c r="K1" s="10" t="s">
        <v>299</v>
      </c>
      <c r="L1" s="10" t="s">
        <v>300</v>
      </c>
      <c r="M1" s="10" t="s">
        <v>301</v>
      </c>
      <c r="N1" s="10" t="s">
        <v>303</v>
      </c>
    </row>
    <row r="2" spans="1:14" ht="15" thickBot="1" x14ac:dyDescent="0.35">
      <c r="A2" s="2" t="s">
        <v>1</v>
      </c>
      <c r="B2" s="9" t="str">
        <f>RIGHT(A2,2)</f>
        <v>01</v>
      </c>
      <c r="C2" s="3">
        <v>50.65</v>
      </c>
      <c r="F2">
        <f>AVERAGEIF($B$2:$B$298,B2,$E$2:$E$298)</f>
        <v>-2.3942045454545449</v>
      </c>
      <c r="L2">
        <f>AVERAGEIF($B$2:$B$298,B2,$K$2:$K$298)</f>
        <v>0.96914248636782141</v>
      </c>
    </row>
    <row r="3" spans="1:14" ht="15" thickBot="1" x14ac:dyDescent="0.35">
      <c r="A3" s="4" t="s">
        <v>2</v>
      </c>
      <c r="B3" s="9" t="str">
        <f t="shared" ref="B3:B66" si="0">RIGHT(A3,2)</f>
        <v>02</v>
      </c>
      <c r="C3" s="5">
        <v>50.23</v>
      </c>
      <c r="F3">
        <f t="shared" ref="F3:F66" si="1">AVERAGEIF($B$2:$B$298,B3,$E$2:$E$298)</f>
        <v>-5.5656060606060604</v>
      </c>
      <c r="L3">
        <f t="shared" ref="L3:L66" si="2">AVERAGEIF($B$2:$B$298,B3,$K$2:$K$298)</f>
        <v>0.92931394353445107</v>
      </c>
    </row>
    <row r="4" spans="1:14" ht="15" thickBot="1" x14ac:dyDescent="0.35">
      <c r="A4" s="2" t="s">
        <v>3</v>
      </c>
      <c r="B4" s="9" t="str">
        <f t="shared" si="0"/>
        <v>03</v>
      </c>
      <c r="C4" s="3">
        <v>53.59</v>
      </c>
      <c r="F4">
        <f t="shared" si="1"/>
        <v>0.7040530303030289</v>
      </c>
      <c r="L4">
        <f t="shared" si="2"/>
        <v>1.0090379923633073</v>
      </c>
    </row>
    <row r="5" spans="1:14" ht="15" thickBot="1" x14ac:dyDescent="0.35">
      <c r="A5" s="4" t="s">
        <v>4</v>
      </c>
      <c r="B5" s="9" t="str">
        <f t="shared" si="0"/>
        <v>04</v>
      </c>
      <c r="C5" s="5">
        <v>54.6</v>
      </c>
      <c r="F5">
        <f t="shared" si="1"/>
        <v>-1.3642424242424258</v>
      </c>
      <c r="L5">
        <f t="shared" si="2"/>
        <v>0.98458316723115491</v>
      </c>
    </row>
    <row r="6" spans="1:14" ht="15" thickBot="1" x14ac:dyDescent="0.35">
      <c r="A6" s="2" t="s">
        <v>5</v>
      </c>
      <c r="B6" s="9" t="str">
        <f t="shared" si="0"/>
        <v>05</v>
      </c>
      <c r="C6" s="3">
        <v>52.16</v>
      </c>
      <c r="F6">
        <f t="shared" si="1"/>
        <v>-1.8943068181818183</v>
      </c>
      <c r="L6">
        <f t="shared" si="2"/>
        <v>0.97650518050409829</v>
      </c>
    </row>
    <row r="7" spans="1:14" ht="15" thickBot="1" x14ac:dyDescent="0.35">
      <c r="A7" s="4" t="s">
        <v>6</v>
      </c>
      <c r="B7" s="9" t="str">
        <f t="shared" si="0"/>
        <v>06</v>
      </c>
      <c r="C7" s="5">
        <v>52.25</v>
      </c>
      <c r="D7">
        <f>AVERAGE(C2:C12)</f>
        <v>52.911818181818191</v>
      </c>
      <c r="E7">
        <f>C7-D7</f>
        <v>-0.66181818181819096</v>
      </c>
      <c r="F7">
        <f t="shared" si="1"/>
        <v>-2.5819434343434331</v>
      </c>
      <c r="G7">
        <f>C7-D7-F7</f>
        <v>1.9201252525252421</v>
      </c>
      <c r="H7">
        <f>D7+F7+G7</f>
        <v>52.25</v>
      </c>
      <c r="J7">
        <f>AVERAGE(C2:C12)</f>
        <v>52.911818181818191</v>
      </c>
      <c r="K7">
        <f>C7/J7</f>
        <v>0.98749205367420911</v>
      </c>
      <c r="L7">
        <f t="shared" si="2"/>
        <v>0.96757678358645705</v>
      </c>
      <c r="M7">
        <f>C7/(J7*L7)</f>
        <v>1.0205826249922341</v>
      </c>
      <c r="N7">
        <f>M7*L7*J7</f>
        <v>52.25</v>
      </c>
    </row>
    <row r="8" spans="1:14" ht="15" thickBot="1" x14ac:dyDescent="0.35">
      <c r="A8" s="2" t="s">
        <v>7</v>
      </c>
      <c r="B8" s="9" t="str">
        <f t="shared" si="0"/>
        <v>07</v>
      </c>
      <c r="C8" s="3">
        <v>54.35</v>
      </c>
      <c r="D8">
        <f t="shared" ref="D8:D71" si="3">AVERAGE(C3:C13)</f>
        <v>54.785454545454542</v>
      </c>
      <c r="E8">
        <f t="shared" ref="E8:E71" si="4">C8-D8</f>
        <v>-0.43545454545454021</v>
      </c>
      <c r="F8">
        <f t="shared" si="1"/>
        <v>-1.6475590909090918</v>
      </c>
      <c r="G8">
        <f t="shared" ref="G8:G71" si="5">C8-D8-F8</f>
        <v>1.2121045454545516</v>
      </c>
      <c r="H8">
        <f>D8+F8+G8</f>
        <v>54.35</v>
      </c>
      <c r="J8">
        <f t="shared" ref="J8:J71" si="6">AVERAGE(C3:C13)</f>
        <v>54.785454545454542</v>
      </c>
      <c r="K8">
        <f t="shared" ref="K8:K71" si="7">C8/J8</f>
        <v>0.99205163945307329</v>
      </c>
      <c r="L8">
        <f t="shared" si="2"/>
        <v>0.97899981005823533</v>
      </c>
      <c r="M8">
        <f t="shared" ref="M8:M71" si="8">C8/(J8*L8)</f>
        <v>1.0133317997212496</v>
      </c>
      <c r="N8">
        <f t="shared" ref="N8:N71" si="9">M8*L8*J8</f>
        <v>54.349999999999994</v>
      </c>
    </row>
    <row r="9" spans="1:14" ht="15" thickBot="1" x14ac:dyDescent="0.35">
      <c r="A9" s="4" t="s">
        <v>8</v>
      </c>
      <c r="B9" s="9" t="str">
        <f t="shared" si="0"/>
        <v>08</v>
      </c>
      <c r="C9" s="5">
        <v>53.59</v>
      </c>
      <c r="D9">
        <f t="shared" si="3"/>
        <v>54.976363636363637</v>
      </c>
      <c r="E9">
        <f t="shared" si="4"/>
        <v>-1.3863636363636331</v>
      </c>
      <c r="F9">
        <f t="shared" si="1"/>
        <v>-0.76827532467532678</v>
      </c>
      <c r="G9">
        <f t="shared" si="5"/>
        <v>-0.61808831168830636</v>
      </c>
      <c r="H9">
        <f>D9+F9+G9</f>
        <v>53.59</v>
      </c>
      <c r="J9">
        <f t="shared" si="6"/>
        <v>54.976363636363637</v>
      </c>
      <c r="K9">
        <f t="shared" si="7"/>
        <v>0.97478255117901913</v>
      </c>
      <c r="L9">
        <f t="shared" si="2"/>
        <v>0.98894281094059422</v>
      </c>
      <c r="M9">
        <f t="shared" si="8"/>
        <v>0.98568141695867417</v>
      </c>
      <c r="N9">
        <f t="shared" si="9"/>
        <v>53.59</v>
      </c>
    </row>
    <row r="10" spans="1:14" ht="15" thickBot="1" x14ac:dyDescent="0.35">
      <c r="A10" s="2" t="s">
        <v>9</v>
      </c>
      <c r="B10" s="9" t="str">
        <f t="shared" si="0"/>
        <v>09</v>
      </c>
      <c r="C10" s="3">
        <v>54.01</v>
      </c>
      <c r="D10">
        <f t="shared" si="3"/>
        <v>54.739090909090912</v>
      </c>
      <c r="E10">
        <f t="shared" si="4"/>
        <v>-0.7290909090909139</v>
      </c>
      <c r="F10">
        <f t="shared" si="1"/>
        <v>-2.5717757575757583</v>
      </c>
      <c r="G10">
        <f t="shared" si="5"/>
        <v>1.8426848484848444</v>
      </c>
      <c r="H10">
        <f t="shared" ref="H8:H71" si="10">D10+F10+G10</f>
        <v>54.01</v>
      </c>
      <c r="J10">
        <f t="shared" si="6"/>
        <v>54.739090909090912</v>
      </c>
      <c r="K10">
        <f t="shared" si="7"/>
        <v>0.98668061714247746</v>
      </c>
      <c r="L10">
        <f t="shared" si="2"/>
        <v>0.96778979008782084</v>
      </c>
      <c r="M10">
        <f t="shared" si="8"/>
        <v>1.0195195560525001</v>
      </c>
      <c r="N10">
        <f t="shared" si="9"/>
        <v>54.009999999999991</v>
      </c>
    </row>
    <row r="11" spans="1:14" ht="15" thickBot="1" x14ac:dyDescent="0.35">
      <c r="A11" s="4" t="s">
        <v>10</v>
      </c>
      <c r="B11" s="9" t="str">
        <f t="shared" si="0"/>
        <v>10</v>
      </c>
      <c r="C11" s="5">
        <v>53.26</v>
      </c>
      <c r="D11">
        <f t="shared" si="3"/>
        <v>54.9</v>
      </c>
      <c r="E11">
        <f t="shared" si="4"/>
        <v>-1.6400000000000006</v>
      </c>
      <c r="F11">
        <f t="shared" si="1"/>
        <v>0.46166666666666806</v>
      </c>
      <c r="G11">
        <f t="shared" si="5"/>
        <v>-2.1016666666666688</v>
      </c>
      <c r="H11">
        <f t="shared" si="10"/>
        <v>53.26</v>
      </c>
      <c r="J11">
        <f t="shared" si="6"/>
        <v>54.9</v>
      </c>
      <c r="K11">
        <f t="shared" si="7"/>
        <v>0.97012750455373409</v>
      </c>
      <c r="L11">
        <f t="shared" si="2"/>
        <v>1.005257235701861</v>
      </c>
      <c r="M11">
        <f t="shared" si="8"/>
        <v>0.96505398827236522</v>
      </c>
      <c r="N11">
        <f t="shared" si="9"/>
        <v>53.259999999999991</v>
      </c>
    </row>
    <row r="12" spans="1:14" ht="15" thickBot="1" x14ac:dyDescent="0.35">
      <c r="A12" s="2" t="s">
        <v>11</v>
      </c>
      <c r="B12" s="9" t="str">
        <f t="shared" si="0"/>
        <v>11</v>
      </c>
      <c r="C12" s="3">
        <v>53.34</v>
      </c>
      <c r="D12">
        <f t="shared" si="3"/>
        <v>55.137272727272716</v>
      </c>
      <c r="E12">
        <f t="shared" si="4"/>
        <v>-1.7972727272727127</v>
      </c>
      <c r="F12">
        <f t="shared" si="1"/>
        <v>-0.25352272727272612</v>
      </c>
      <c r="G12">
        <f t="shared" si="5"/>
        <v>-1.5437499999999866</v>
      </c>
      <c r="H12">
        <f t="shared" si="10"/>
        <v>53.34</v>
      </c>
      <c r="J12">
        <f t="shared" si="6"/>
        <v>55.137272727272716</v>
      </c>
      <c r="K12">
        <f t="shared" si="7"/>
        <v>0.96740367017856288</v>
      </c>
      <c r="L12">
        <f t="shared" si="2"/>
        <v>0.99430297356747566</v>
      </c>
      <c r="M12">
        <f t="shared" si="8"/>
        <v>0.97294657251964112</v>
      </c>
      <c r="N12">
        <f t="shared" si="9"/>
        <v>53.339999999999996</v>
      </c>
    </row>
    <row r="13" spans="1:14" ht="15" thickBot="1" x14ac:dyDescent="0.35">
      <c r="A13" s="4" t="s">
        <v>12</v>
      </c>
      <c r="B13" s="9" t="str">
        <f t="shared" si="0"/>
        <v>12</v>
      </c>
      <c r="C13" s="5">
        <v>71.260000000000005</v>
      </c>
      <c r="D13">
        <f t="shared" si="3"/>
        <v>55.167272727272731</v>
      </c>
      <c r="E13">
        <f t="shared" si="4"/>
        <v>16.092727272727274</v>
      </c>
      <c r="F13">
        <f t="shared" si="1"/>
        <v>18.27647727272727</v>
      </c>
      <c r="G13">
        <f t="shared" si="5"/>
        <v>-2.1837499999999963</v>
      </c>
      <c r="H13">
        <f t="shared" si="10"/>
        <v>71.259999999999991</v>
      </c>
      <c r="J13">
        <f t="shared" si="6"/>
        <v>55.167272727272731</v>
      </c>
      <c r="K13">
        <f t="shared" si="7"/>
        <v>1.2917078636872981</v>
      </c>
      <c r="L13">
        <f t="shared" si="2"/>
        <v>1.230939136434243</v>
      </c>
      <c r="M13">
        <f t="shared" si="8"/>
        <v>1.0493677757529822</v>
      </c>
      <c r="N13">
        <f t="shared" si="9"/>
        <v>71.260000000000019</v>
      </c>
    </row>
    <row r="14" spans="1:14" ht="15" thickBot="1" x14ac:dyDescent="0.35">
      <c r="A14" s="2" t="s">
        <v>13</v>
      </c>
      <c r="B14" s="9" t="str">
        <f t="shared" si="0"/>
        <v>01</v>
      </c>
      <c r="C14" s="3">
        <v>52.33</v>
      </c>
      <c r="D14">
        <f t="shared" si="3"/>
        <v>55.03</v>
      </c>
      <c r="E14">
        <f t="shared" si="4"/>
        <v>-2.7000000000000028</v>
      </c>
      <c r="F14">
        <f t="shared" si="1"/>
        <v>-2.3942045454545449</v>
      </c>
      <c r="G14">
        <f t="shared" si="5"/>
        <v>-0.30579545454545798</v>
      </c>
      <c r="H14">
        <f t="shared" si="10"/>
        <v>52.33</v>
      </c>
      <c r="J14">
        <f t="shared" si="6"/>
        <v>55.03</v>
      </c>
      <c r="K14">
        <f t="shared" si="7"/>
        <v>0.9509358531709976</v>
      </c>
      <c r="L14">
        <f t="shared" si="2"/>
        <v>0.96914248636782141</v>
      </c>
      <c r="M14">
        <f t="shared" si="8"/>
        <v>0.98121366728533477</v>
      </c>
      <c r="N14">
        <f t="shared" si="9"/>
        <v>52.33</v>
      </c>
    </row>
    <row r="15" spans="1:14" ht="15" thickBot="1" x14ac:dyDescent="0.35">
      <c r="A15" s="4" t="s">
        <v>14</v>
      </c>
      <c r="B15" s="9" t="str">
        <f t="shared" si="0"/>
        <v>02</v>
      </c>
      <c r="C15" s="5">
        <v>50.98</v>
      </c>
      <c r="D15">
        <f t="shared" si="3"/>
        <v>54.961818181818188</v>
      </c>
      <c r="E15">
        <f t="shared" si="4"/>
        <v>-3.9818181818181912</v>
      </c>
      <c r="F15">
        <f t="shared" si="1"/>
        <v>-5.5656060606060604</v>
      </c>
      <c r="G15">
        <f t="shared" si="5"/>
        <v>1.5837878787878692</v>
      </c>
      <c r="H15">
        <f t="shared" si="10"/>
        <v>50.98</v>
      </c>
      <c r="J15">
        <f t="shared" si="6"/>
        <v>54.961818181818188</v>
      </c>
      <c r="K15">
        <f t="shared" si="7"/>
        <v>0.92755301200833618</v>
      </c>
      <c r="L15">
        <f t="shared" si="2"/>
        <v>0.92931394353445107</v>
      </c>
      <c r="M15">
        <f t="shared" si="8"/>
        <v>0.99810512740246049</v>
      </c>
      <c r="N15">
        <f t="shared" si="9"/>
        <v>50.980000000000004</v>
      </c>
    </row>
    <row r="16" spans="1:14" ht="15" thickBot="1" x14ac:dyDescent="0.35">
      <c r="A16" s="2" t="s">
        <v>15</v>
      </c>
      <c r="B16" s="9" t="str">
        <f t="shared" si="0"/>
        <v>03</v>
      </c>
      <c r="C16" s="3">
        <v>56.37</v>
      </c>
      <c r="D16">
        <f t="shared" si="3"/>
        <v>54.946363636363643</v>
      </c>
      <c r="E16">
        <f t="shared" si="4"/>
        <v>1.4236363636363549</v>
      </c>
      <c r="F16">
        <f t="shared" si="1"/>
        <v>0.7040530303030289</v>
      </c>
      <c r="G16">
        <f t="shared" si="5"/>
        <v>0.71958333333332603</v>
      </c>
      <c r="H16">
        <f t="shared" si="10"/>
        <v>56.37</v>
      </c>
      <c r="J16">
        <f t="shared" si="6"/>
        <v>54.946363636363643</v>
      </c>
      <c r="K16">
        <f t="shared" si="7"/>
        <v>1.0259095646994587</v>
      </c>
      <c r="L16">
        <f t="shared" si="2"/>
        <v>1.0090379923633073</v>
      </c>
      <c r="M16">
        <f t="shared" si="8"/>
        <v>1.0167204530095404</v>
      </c>
      <c r="N16">
        <f t="shared" si="9"/>
        <v>56.370000000000005</v>
      </c>
    </row>
    <row r="17" spans="1:14" ht="15" thickBot="1" x14ac:dyDescent="0.35">
      <c r="A17" s="4" t="s">
        <v>16</v>
      </c>
      <c r="B17" s="9" t="str">
        <f t="shared" si="0"/>
        <v>04</v>
      </c>
      <c r="C17" s="5">
        <v>54.77</v>
      </c>
      <c r="D17">
        <f t="shared" si="3"/>
        <v>55.007272727272721</v>
      </c>
      <c r="E17">
        <f t="shared" si="4"/>
        <v>-0.23727272727271753</v>
      </c>
      <c r="F17">
        <f t="shared" si="1"/>
        <v>-1.3642424242424258</v>
      </c>
      <c r="G17">
        <f t="shared" si="5"/>
        <v>1.1269696969697083</v>
      </c>
      <c r="H17">
        <f t="shared" si="10"/>
        <v>54.77</v>
      </c>
      <c r="J17">
        <f t="shared" si="6"/>
        <v>55.007272727272721</v>
      </c>
      <c r="K17">
        <f t="shared" si="7"/>
        <v>0.99568652079063946</v>
      </c>
      <c r="L17">
        <f t="shared" si="2"/>
        <v>0.98458316723115491</v>
      </c>
      <c r="M17">
        <f t="shared" si="8"/>
        <v>1.0112772124580489</v>
      </c>
      <c r="N17">
        <f t="shared" si="9"/>
        <v>54.769999999999996</v>
      </c>
    </row>
    <row r="18" spans="1:14" ht="15" thickBot="1" x14ac:dyDescent="0.35">
      <c r="A18" s="2" t="s">
        <v>17</v>
      </c>
      <c r="B18" s="9" t="str">
        <f t="shared" si="0"/>
        <v>05</v>
      </c>
      <c r="C18" s="3">
        <v>52.58</v>
      </c>
      <c r="D18">
        <f t="shared" si="3"/>
        <v>55.099090909090911</v>
      </c>
      <c r="E18">
        <f t="shared" si="4"/>
        <v>-2.519090909090913</v>
      </c>
      <c r="F18">
        <f t="shared" si="1"/>
        <v>-1.8943068181818183</v>
      </c>
      <c r="G18">
        <f t="shared" si="5"/>
        <v>-0.6247840909090947</v>
      </c>
      <c r="H18">
        <f t="shared" si="10"/>
        <v>52.58</v>
      </c>
      <c r="J18">
        <f t="shared" si="6"/>
        <v>55.099090909090911</v>
      </c>
      <c r="K18">
        <f t="shared" si="7"/>
        <v>0.9542807173852067</v>
      </c>
      <c r="L18">
        <f t="shared" si="2"/>
        <v>0.97650518050409829</v>
      </c>
      <c r="M18">
        <f t="shared" si="8"/>
        <v>0.9772408139120996</v>
      </c>
      <c r="N18">
        <f t="shared" si="9"/>
        <v>52.58</v>
      </c>
    </row>
    <row r="19" spans="1:14" ht="15" thickBot="1" x14ac:dyDescent="0.35">
      <c r="A19" s="4" t="s">
        <v>18</v>
      </c>
      <c r="B19" s="9" t="str">
        <f t="shared" si="0"/>
        <v>06</v>
      </c>
      <c r="C19" s="5">
        <v>52.84</v>
      </c>
      <c r="D19">
        <f t="shared" si="3"/>
        <v>53.50090909090909</v>
      </c>
      <c r="E19">
        <f t="shared" si="4"/>
        <v>-0.66090909090908667</v>
      </c>
      <c r="F19">
        <f t="shared" si="1"/>
        <v>-2.5819434343434331</v>
      </c>
      <c r="G19">
        <f t="shared" si="5"/>
        <v>1.9210343434343464</v>
      </c>
      <c r="H19">
        <f t="shared" si="10"/>
        <v>52.84</v>
      </c>
      <c r="J19">
        <f t="shared" si="6"/>
        <v>53.50090909090909</v>
      </c>
      <c r="K19">
        <f t="shared" si="7"/>
        <v>0.98764676895889625</v>
      </c>
      <c r="L19">
        <f t="shared" si="2"/>
        <v>0.96757678358645705</v>
      </c>
      <c r="M19">
        <f t="shared" si="8"/>
        <v>1.0207425247410826</v>
      </c>
      <c r="N19">
        <f t="shared" si="9"/>
        <v>52.84</v>
      </c>
    </row>
    <row r="20" spans="1:14" ht="15" thickBot="1" x14ac:dyDescent="0.35">
      <c r="A20" s="2" t="s">
        <v>19</v>
      </c>
      <c r="B20" s="9" t="str">
        <f t="shared" si="0"/>
        <v>07</v>
      </c>
      <c r="C20" s="3">
        <v>52.84</v>
      </c>
      <c r="D20">
        <f t="shared" si="3"/>
        <v>55.107272727272736</v>
      </c>
      <c r="E20">
        <f t="shared" si="4"/>
        <v>-2.2672727272727329</v>
      </c>
      <c r="F20">
        <f t="shared" si="1"/>
        <v>-1.6475590909090918</v>
      </c>
      <c r="G20">
        <f t="shared" si="5"/>
        <v>-0.61971363636364107</v>
      </c>
      <c r="H20">
        <f t="shared" si="10"/>
        <v>52.84</v>
      </c>
      <c r="J20">
        <f t="shared" si="6"/>
        <v>55.107272727272736</v>
      </c>
      <c r="K20">
        <f t="shared" si="7"/>
        <v>0.95885710515028533</v>
      </c>
      <c r="L20">
        <f t="shared" si="2"/>
        <v>0.97899981005823533</v>
      </c>
      <c r="M20">
        <f t="shared" si="8"/>
        <v>0.97942522082128713</v>
      </c>
      <c r="N20">
        <f t="shared" si="9"/>
        <v>52.84</v>
      </c>
    </row>
    <row r="21" spans="1:14" ht="15" thickBot="1" x14ac:dyDescent="0.35">
      <c r="A21" s="4" t="s">
        <v>20</v>
      </c>
      <c r="B21" s="9" t="str">
        <f t="shared" si="0"/>
        <v>08</v>
      </c>
      <c r="C21" s="5">
        <v>53.84</v>
      </c>
      <c r="D21">
        <f t="shared" si="3"/>
        <v>55.222727272727276</v>
      </c>
      <c r="E21">
        <f t="shared" si="4"/>
        <v>-1.3827272727272728</v>
      </c>
      <c r="F21">
        <f t="shared" si="1"/>
        <v>-0.76827532467532678</v>
      </c>
      <c r="G21">
        <f t="shared" si="5"/>
        <v>-0.61445194805194603</v>
      </c>
      <c r="H21">
        <f t="shared" si="10"/>
        <v>53.84</v>
      </c>
      <c r="J21">
        <f t="shared" si="6"/>
        <v>55.222727272727276</v>
      </c>
      <c r="K21">
        <f t="shared" si="7"/>
        <v>0.97496090213186271</v>
      </c>
      <c r="L21">
        <f t="shared" si="2"/>
        <v>0.98894281094059422</v>
      </c>
      <c r="M21">
        <f t="shared" si="8"/>
        <v>0.98586176202096742</v>
      </c>
      <c r="N21">
        <f t="shared" si="9"/>
        <v>53.84</v>
      </c>
    </row>
    <row r="22" spans="1:14" ht="15" thickBot="1" x14ac:dyDescent="0.35">
      <c r="A22" s="2" t="s">
        <v>21</v>
      </c>
      <c r="B22" s="9" t="str">
        <f t="shared" si="0"/>
        <v>09</v>
      </c>
      <c r="C22" s="3">
        <v>53.93</v>
      </c>
      <c r="D22">
        <f t="shared" si="3"/>
        <v>54.640909090909098</v>
      </c>
      <c r="E22">
        <f t="shared" si="4"/>
        <v>-0.71090909090909804</v>
      </c>
      <c r="F22">
        <f t="shared" si="1"/>
        <v>-2.5717757575757583</v>
      </c>
      <c r="G22">
        <f t="shared" si="5"/>
        <v>1.8608666666666602</v>
      </c>
      <c r="H22">
        <f t="shared" si="10"/>
        <v>53.93</v>
      </c>
      <c r="J22">
        <f t="shared" si="6"/>
        <v>54.640909090909098</v>
      </c>
      <c r="K22">
        <f t="shared" si="7"/>
        <v>0.98698943515514503</v>
      </c>
      <c r="L22">
        <f t="shared" si="2"/>
        <v>0.96778979008782084</v>
      </c>
      <c r="M22">
        <f t="shared" si="8"/>
        <v>1.0198386522196954</v>
      </c>
      <c r="N22">
        <f t="shared" si="9"/>
        <v>53.930000000000007</v>
      </c>
    </row>
    <row r="23" spans="1:14" ht="15" thickBot="1" x14ac:dyDescent="0.35">
      <c r="A23" s="4" t="s">
        <v>22</v>
      </c>
      <c r="B23" s="9" t="str">
        <f t="shared" si="0"/>
        <v>10</v>
      </c>
      <c r="C23" s="5">
        <v>54.35</v>
      </c>
      <c r="D23">
        <f t="shared" si="3"/>
        <v>54.992727272727272</v>
      </c>
      <c r="E23">
        <f t="shared" si="4"/>
        <v>-0.64272727272727082</v>
      </c>
      <c r="F23">
        <f t="shared" si="1"/>
        <v>0.46166666666666806</v>
      </c>
      <c r="G23">
        <f t="shared" si="5"/>
        <v>-1.1043939393939388</v>
      </c>
      <c r="H23">
        <f t="shared" si="10"/>
        <v>54.35</v>
      </c>
      <c r="J23">
        <f t="shared" si="6"/>
        <v>54.992727272727272</v>
      </c>
      <c r="K23">
        <f t="shared" si="7"/>
        <v>0.98831250413277794</v>
      </c>
      <c r="L23">
        <f t="shared" si="2"/>
        <v>1.005257235701861</v>
      </c>
      <c r="M23">
        <f t="shared" si="8"/>
        <v>0.98314388500048711</v>
      </c>
      <c r="N23">
        <f t="shared" si="9"/>
        <v>54.35</v>
      </c>
    </row>
    <row r="24" spans="1:14" ht="15" thickBot="1" x14ac:dyDescent="0.35">
      <c r="A24" s="2" t="s">
        <v>23</v>
      </c>
      <c r="B24" s="9" t="str">
        <f t="shared" si="0"/>
        <v>11</v>
      </c>
      <c r="C24" s="3">
        <v>53.68</v>
      </c>
      <c r="D24">
        <f t="shared" si="3"/>
        <v>54.924545454545459</v>
      </c>
      <c r="E24">
        <f t="shared" si="4"/>
        <v>-1.2445454545454595</v>
      </c>
      <c r="F24">
        <f t="shared" si="1"/>
        <v>-0.25352272727272612</v>
      </c>
      <c r="G24">
        <f t="shared" si="5"/>
        <v>-0.99102272727273344</v>
      </c>
      <c r="H24">
        <f t="shared" si="10"/>
        <v>53.68</v>
      </c>
      <c r="J24">
        <f t="shared" si="6"/>
        <v>54.924545454545459</v>
      </c>
      <c r="K24">
        <f t="shared" si="7"/>
        <v>0.97734081467136724</v>
      </c>
      <c r="L24">
        <f t="shared" si="2"/>
        <v>0.99430297356747566</v>
      </c>
      <c r="M24">
        <f t="shared" si="8"/>
        <v>0.98294065355628013</v>
      </c>
      <c r="N24">
        <f t="shared" si="9"/>
        <v>53.68</v>
      </c>
    </row>
    <row r="25" spans="1:14" ht="15" thickBot="1" x14ac:dyDescent="0.35">
      <c r="A25" s="4" t="s">
        <v>24</v>
      </c>
      <c r="B25" s="9" t="str">
        <f t="shared" si="0"/>
        <v>12</v>
      </c>
      <c r="C25" s="5">
        <v>70</v>
      </c>
      <c r="D25">
        <f t="shared" si="3"/>
        <v>55.1</v>
      </c>
      <c r="E25">
        <f t="shared" si="4"/>
        <v>14.899999999999999</v>
      </c>
      <c r="F25">
        <f t="shared" si="1"/>
        <v>18.27647727272727</v>
      </c>
      <c r="G25">
        <f t="shared" si="5"/>
        <v>-3.3764772727272714</v>
      </c>
      <c r="H25">
        <f t="shared" si="10"/>
        <v>70</v>
      </c>
      <c r="J25">
        <f t="shared" si="6"/>
        <v>55.1</v>
      </c>
      <c r="K25">
        <f t="shared" si="7"/>
        <v>1.2704174228675136</v>
      </c>
      <c r="L25">
        <f t="shared" si="2"/>
        <v>1.230939136434243</v>
      </c>
      <c r="M25">
        <f t="shared" si="8"/>
        <v>1.0320716802843968</v>
      </c>
      <c r="N25">
        <f t="shared" si="9"/>
        <v>70</v>
      </c>
    </row>
    <row r="26" spans="1:14" ht="15" thickBot="1" x14ac:dyDescent="0.35">
      <c r="A26" s="2" t="s">
        <v>25</v>
      </c>
      <c r="B26" s="9" t="str">
        <f t="shared" si="0"/>
        <v>01</v>
      </c>
      <c r="C26" s="3">
        <v>52.25</v>
      </c>
      <c r="D26">
        <f t="shared" si="3"/>
        <v>55.030909090909091</v>
      </c>
      <c r="E26">
        <f t="shared" si="4"/>
        <v>-2.7809090909090912</v>
      </c>
      <c r="F26">
        <f t="shared" si="1"/>
        <v>-2.3942045454545449</v>
      </c>
      <c r="G26">
        <f t="shared" si="5"/>
        <v>-0.38670454545454636</v>
      </c>
      <c r="H26">
        <f t="shared" si="10"/>
        <v>52.25</v>
      </c>
      <c r="J26">
        <f t="shared" si="6"/>
        <v>55.030909090909091</v>
      </c>
      <c r="K26">
        <f t="shared" si="7"/>
        <v>0.94946641556811051</v>
      </c>
      <c r="L26">
        <f t="shared" si="2"/>
        <v>0.96914248636782141</v>
      </c>
      <c r="M26">
        <f t="shared" si="8"/>
        <v>0.97969744276359871</v>
      </c>
      <c r="N26">
        <f t="shared" si="9"/>
        <v>52.25</v>
      </c>
    </row>
    <row r="27" spans="1:14" ht="15" thickBot="1" x14ac:dyDescent="0.35">
      <c r="A27" s="4" t="s">
        <v>26</v>
      </c>
      <c r="B27" s="9" t="str">
        <f t="shared" si="0"/>
        <v>02</v>
      </c>
      <c r="C27" s="5">
        <v>49.97</v>
      </c>
      <c r="D27">
        <f t="shared" si="3"/>
        <v>54.97</v>
      </c>
      <c r="E27">
        <f t="shared" si="4"/>
        <v>-5</v>
      </c>
      <c r="F27">
        <f t="shared" si="1"/>
        <v>-5.5656060606060604</v>
      </c>
      <c r="G27">
        <f t="shared" si="5"/>
        <v>0.56560606060606045</v>
      </c>
      <c r="H27">
        <f t="shared" si="10"/>
        <v>49.97</v>
      </c>
      <c r="J27">
        <f t="shared" si="6"/>
        <v>54.97</v>
      </c>
      <c r="K27">
        <f t="shared" si="7"/>
        <v>0.90904129525195565</v>
      </c>
      <c r="L27">
        <f t="shared" si="2"/>
        <v>0.92931394353445107</v>
      </c>
      <c r="M27">
        <f t="shared" si="8"/>
        <v>0.97818536090678609</v>
      </c>
      <c r="N27">
        <f t="shared" si="9"/>
        <v>49.97</v>
      </c>
    </row>
    <row r="28" spans="1:14" ht="15" thickBot="1" x14ac:dyDescent="0.35">
      <c r="A28" s="2" t="s">
        <v>27</v>
      </c>
      <c r="B28" s="9" t="str">
        <f t="shared" si="0"/>
        <v>03</v>
      </c>
      <c r="C28" s="3">
        <v>58.64</v>
      </c>
      <c r="D28">
        <f t="shared" si="3"/>
        <v>55.077272727272721</v>
      </c>
      <c r="E28">
        <f t="shared" si="4"/>
        <v>3.5627272727272796</v>
      </c>
      <c r="F28">
        <f t="shared" si="1"/>
        <v>0.7040530303030289</v>
      </c>
      <c r="G28">
        <f t="shared" si="5"/>
        <v>2.8586742424242506</v>
      </c>
      <c r="H28">
        <f t="shared" si="10"/>
        <v>58.64</v>
      </c>
      <c r="J28">
        <f t="shared" si="6"/>
        <v>55.077272727272721</v>
      </c>
      <c r="K28">
        <f t="shared" si="7"/>
        <v>1.0646859783774862</v>
      </c>
      <c r="L28">
        <f t="shared" si="2"/>
        <v>1.0090379923633073</v>
      </c>
      <c r="M28">
        <f t="shared" si="8"/>
        <v>1.055149544848994</v>
      </c>
      <c r="N28">
        <f t="shared" si="9"/>
        <v>58.640000000000008</v>
      </c>
    </row>
    <row r="29" spans="1:14" ht="15" thickBot="1" x14ac:dyDescent="0.35">
      <c r="A29" s="4" t="s">
        <v>28</v>
      </c>
      <c r="B29" s="9" t="str">
        <f t="shared" si="0"/>
        <v>04</v>
      </c>
      <c r="C29" s="5">
        <v>51.83</v>
      </c>
      <c r="D29">
        <f t="shared" si="3"/>
        <v>54.756363636363638</v>
      </c>
      <c r="E29">
        <f t="shared" si="4"/>
        <v>-2.9263636363636394</v>
      </c>
      <c r="F29">
        <f t="shared" si="1"/>
        <v>-1.3642424242424258</v>
      </c>
      <c r="G29">
        <f t="shared" si="5"/>
        <v>-1.5621212121212136</v>
      </c>
      <c r="H29">
        <f t="shared" si="10"/>
        <v>51.83</v>
      </c>
      <c r="J29">
        <f t="shared" si="6"/>
        <v>54.756363636363638</v>
      </c>
      <c r="K29">
        <f t="shared" si="7"/>
        <v>0.94655664762916714</v>
      </c>
      <c r="L29">
        <f t="shared" si="2"/>
        <v>0.98458316723115491</v>
      </c>
      <c r="M29">
        <f t="shared" si="8"/>
        <v>0.9613780522889438</v>
      </c>
      <c r="N29">
        <f t="shared" si="9"/>
        <v>51.83</v>
      </c>
    </row>
    <row r="30" spans="1:14" ht="15" thickBot="1" x14ac:dyDescent="0.35">
      <c r="A30" s="2" t="s">
        <v>29</v>
      </c>
      <c r="B30" s="9" t="str">
        <f t="shared" si="0"/>
        <v>05</v>
      </c>
      <c r="C30" s="3">
        <v>54.77</v>
      </c>
      <c r="D30">
        <f t="shared" si="3"/>
        <v>54.824545454545451</v>
      </c>
      <c r="E30">
        <f t="shared" si="4"/>
        <v>-5.4545454545447569E-2</v>
      </c>
      <c r="F30">
        <f t="shared" si="1"/>
        <v>-1.8943068181818183</v>
      </c>
      <c r="G30">
        <f t="shared" si="5"/>
        <v>1.8397613636363708</v>
      </c>
      <c r="H30">
        <f t="shared" si="10"/>
        <v>54.77</v>
      </c>
      <c r="J30">
        <f t="shared" si="6"/>
        <v>54.824545454545451</v>
      </c>
      <c r="K30">
        <f t="shared" si="7"/>
        <v>0.99900509061966281</v>
      </c>
      <c r="L30">
        <f t="shared" si="2"/>
        <v>0.97650518050409829</v>
      </c>
      <c r="M30">
        <f t="shared" si="8"/>
        <v>1.0230412603688896</v>
      </c>
      <c r="N30">
        <f t="shared" si="9"/>
        <v>54.77</v>
      </c>
    </row>
    <row r="31" spans="1:14" ht="15" thickBot="1" x14ac:dyDescent="0.35">
      <c r="A31" s="4" t="s">
        <v>30</v>
      </c>
      <c r="B31" s="9" t="str">
        <f t="shared" si="0"/>
        <v>06</v>
      </c>
      <c r="C31" s="5">
        <v>52.08</v>
      </c>
      <c r="D31">
        <f t="shared" si="3"/>
        <v>53.309999999999995</v>
      </c>
      <c r="E31">
        <f t="shared" si="4"/>
        <v>-1.2299999999999969</v>
      </c>
      <c r="F31">
        <f t="shared" si="1"/>
        <v>-2.5819434343434331</v>
      </c>
      <c r="G31">
        <f t="shared" si="5"/>
        <v>1.3519434343434362</v>
      </c>
      <c r="H31">
        <f t="shared" si="10"/>
        <v>52.08</v>
      </c>
      <c r="J31">
        <f t="shared" si="6"/>
        <v>53.309999999999995</v>
      </c>
      <c r="K31">
        <f t="shared" si="7"/>
        <v>0.97692740574001136</v>
      </c>
      <c r="L31">
        <f t="shared" si="2"/>
        <v>0.96757678358645705</v>
      </c>
      <c r="M31">
        <f t="shared" si="8"/>
        <v>1.0096639587805061</v>
      </c>
      <c r="N31">
        <f t="shared" si="9"/>
        <v>52.08</v>
      </c>
    </row>
    <row r="32" spans="1:14" ht="15" thickBot="1" x14ac:dyDescent="0.35">
      <c r="A32" s="2" t="s">
        <v>31</v>
      </c>
      <c r="B32" s="9" t="str">
        <f t="shared" si="0"/>
        <v>07</v>
      </c>
      <c r="C32" s="3">
        <v>53.17</v>
      </c>
      <c r="D32">
        <f t="shared" si="3"/>
        <v>54.433636363636374</v>
      </c>
      <c r="E32">
        <f t="shared" si="4"/>
        <v>-1.2636363636363726</v>
      </c>
      <c r="F32">
        <f t="shared" si="1"/>
        <v>-1.6475590909090918</v>
      </c>
      <c r="G32">
        <f t="shared" si="5"/>
        <v>0.38392272727271926</v>
      </c>
      <c r="H32">
        <f t="shared" si="10"/>
        <v>53.17</v>
      </c>
      <c r="J32">
        <f t="shared" si="6"/>
        <v>54.433636363636374</v>
      </c>
      <c r="K32">
        <f t="shared" si="7"/>
        <v>0.97678574410875607</v>
      </c>
      <c r="L32">
        <f t="shared" si="2"/>
        <v>0.97899981005823533</v>
      </c>
      <c r="M32">
        <f t="shared" si="8"/>
        <v>0.9977384408794242</v>
      </c>
      <c r="N32">
        <f t="shared" si="9"/>
        <v>53.17</v>
      </c>
    </row>
    <row r="33" spans="1:14" ht="15" thickBot="1" x14ac:dyDescent="0.35">
      <c r="A33" s="4" t="s">
        <v>32</v>
      </c>
      <c r="B33" s="9" t="str">
        <f t="shared" si="0"/>
        <v>08</v>
      </c>
      <c r="C33" s="5">
        <v>55.11</v>
      </c>
      <c r="D33">
        <f t="shared" si="3"/>
        <v>54.433636363636374</v>
      </c>
      <c r="E33">
        <f t="shared" si="4"/>
        <v>0.67636363636362518</v>
      </c>
      <c r="F33">
        <f t="shared" si="1"/>
        <v>-0.76827532467532678</v>
      </c>
      <c r="G33">
        <f t="shared" si="5"/>
        <v>1.4446389610389518</v>
      </c>
      <c r="H33">
        <f t="shared" si="10"/>
        <v>55.11</v>
      </c>
      <c r="J33">
        <f t="shared" si="6"/>
        <v>54.433636363636374</v>
      </c>
      <c r="K33">
        <f t="shared" si="7"/>
        <v>1.0124254722180468</v>
      </c>
      <c r="L33">
        <f t="shared" si="2"/>
        <v>0.98894281094059422</v>
      </c>
      <c r="M33">
        <f t="shared" si="8"/>
        <v>1.0237452166269534</v>
      </c>
      <c r="N33">
        <f t="shared" si="9"/>
        <v>55.11</v>
      </c>
    </row>
    <row r="34" spans="1:14" ht="15" thickBot="1" x14ac:dyDescent="0.35">
      <c r="A34" s="2" t="s">
        <v>33</v>
      </c>
      <c r="B34" s="9" t="str">
        <f t="shared" si="0"/>
        <v>09</v>
      </c>
      <c r="C34" s="3">
        <v>50.82</v>
      </c>
      <c r="D34">
        <f t="shared" si="3"/>
        <v>53.470000000000006</v>
      </c>
      <c r="E34">
        <f t="shared" si="4"/>
        <v>-2.6500000000000057</v>
      </c>
      <c r="F34">
        <f t="shared" si="1"/>
        <v>-2.5717757575757583</v>
      </c>
      <c r="G34">
        <f t="shared" si="5"/>
        <v>-7.8224242424247414E-2</v>
      </c>
      <c r="H34">
        <f t="shared" si="10"/>
        <v>50.82</v>
      </c>
      <c r="J34">
        <f t="shared" si="6"/>
        <v>53.470000000000006</v>
      </c>
      <c r="K34">
        <f t="shared" si="7"/>
        <v>0.95043949878436496</v>
      </c>
      <c r="L34">
        <f t="shared" si="2"/>
        <v>0.96778979008782084</v>
      </c>
      <c r="M34">
        <f t="shared" si="8"/>
        <v>0.98207225217587646</v>
      </c>
      <c r="N34">
        <f t="shared" si="9"/>
        <v>50.82</v>
      </c>
    </row>
    <row r="35" spans="1:14" ht="15" thickBot="1" x14ac:dyDescent="0.35">
      <c r="A35" s="4" t="s">
        <v>34</v>
      </c>
      <c r="B35" s="9" t="str">
        <f t="shared" si="0"/>
        <v>10</v>
      </c>
      <c r="C35" s="5">
        <v>54.43</v>
      </c>
      <c r="D35">
        <f t="shared" si="3"/>
        <v>53.408181818181816</v>
      </c>
      <c r="E35">
        <f t="shared" si="4"/>
        <v>1.0218181818181833</v>
      </c>
      <c r="F35">
        <f t="shared" si="1"/>
        <v>0.46166666666666806</v>
      </c>
      <c r="G35">
        <f t="shared" si="5"/>
        <v>0.56015151515151529</v>
      </c>
      <c r="H35">
        <f t="shared" si="10"/>
        <v>54.43</v>
      </c>
      <c r="J35">
        <f t="shared" si="6"/>
        <v>53.408181818181816</v>
      </c>
      <c r="K35">
        <f t="shared" si="7"/>
        <v>1.0191322405487753</v>
      </c>
      <c r="L35">
        <f t="shared" si="2"/>
        <v>1.005257235701861</v>
      </c>
      <c r="M35">
        <f t="shared" si="8"/>
        <v>1.013802442155243</v>
      </c>
      <c r="N35">
        <f t="shared" si="9"/>
        <v>54.43</v>
      </c>
    </row>
    <row r="36" spans="1:14" ht="15" thickBot="1" x14ac:dyDescent="0.35">
      <c r="A36" s="2" t="s">
        <v>35</v>
      </c>
      <c r="B36" s="9" t="str">
        <f t="shared" si="0"/>
        <v>11</v>
      </c>
      <c r="C36" s="3">
        <v>53.34</v>
      </c>
      <c r="D36">
        <f t="shared" si="3"/>
        <v>53.125454545454552</v>
      </c>
      <c r="E36">
        <f t="shared" si="4"/>
        <v>0.21454545454545126</v>
      </c>
      <c r="F36">
        <f t="shared" si="1"/>
        <v>-0.25352272727272612</v>
      </c>
      <c r="G36">
        <f t="shared" si="5"/>
        <v>0.46806818181817739</v>
      </c>
      <c r="H36">
        <f t="shared" si="10"/>
        <v>53.34</v>
      </c>
      <c r="J36">
        <f t="shared" si="6"/>
        <v>53.125454545454552</v>
      </c>
      <c r="K36">
        <f t="shared" si="7"/>
        <v>1.0040384681200587</v>
      </c>
      <c r="L36">
        <f t="shared" si="2"/>
        <v>0.99430297356747566</v>
      </c>
      <c r="M36">
        <f t="shared" si="8"/>
        <v>1.0097912757091061</v>
      </c>
      <c r="N36">
        <f t="shared" si="9"/>
        <v>53.340000000000011</v>
      </c>
    </row>
    <row r="37" spans="1:14" ht="15" thickBot="1" x14ac:dyDescent="0.35">
      <c r="A37" s="4" t="s">
        <v>36</v>
      </c>
      <c r="B37" s="9" t="str">
        <f t="shared" si="0"/>
        <v>12</v>
      </c>
      <c r="C37" s="5">
        <v>64.61</v>
      </c>
      <c r="D37">
        <f t="shared" si="3"/>
        <v>53.06454545454546</v>
      </c>
      <c r="E37">
        <f t="shared" si="4"/>
        <v>11.54545454545454</v>
      </c>
      <c r="F37">
        <f t="shared" si="1"/>
        <v>18.27647727272727</v>
      </c>
      <c r="G37">
        <f t="shared" si="5"/>
        <v>-6.7310227272727303</v>
      </c>
      <c r="H37">
        <f t="shared" si="10"/>
        <v>64.61</v>
      </c>
      <c r="J37">
        <f t="shared" si="6"/>
        <v>53.06454545454546</v>
      </c>
      <c r="K37">
        <f t="shared" si="7"/>
        <v>1.2175737952065238</v>
      </c>
      <c r="L37">
        <f t="shared" si="2"/>
        <v>1.230939136434243</v>
      </c>
      <c r="M37">
        <f t="shared" si="8"/>
        <v>0.98914215915952131</v>
      </c>
      <c r="N37">
        <f t="shared" si="9"/>
        <v>64.61</v>
      </c>
    </row>
    <row r="38" spans="1:14" ht="15" thickBot="1" x14ac:dyDescent="0.35">
      <c r="A38" s="2" t="s">
        <v>37</v>
      </c>
      <c r="B38" s="9" t="str">
        <f t="shared" si="0"/>
        <v>01</v>
      </c>
      <c r="C38" s="3">
        <v>49.97</v>
      </c>
      <c r="D38">
        <f t="shared" si="3"/>
        <v>52.56727272727273</v>
      </c>
      <c r="E38">
        <f t="shared" si="4"/>
        <v>-2.5972727272727312</v>
      </c>
      <c r="F38">
        <f t="shared" si="1"/>
        <v>-2.3942045454545449</v>
      </c>
      <c r="G38">
        <f t="shared" si="5"/>
        <v>-0.20306818181818631</v>
      </c>
      <c r="H38">
        <f t="shared" si="10"/>
        <v>49.97</v>
      </c>
      <c r="J38">
        <f t="shared" si="6"/>
        <v>52.56727272727273</v>
      </c>
      <c r="K38">
        <f t="shared" si="7"/>
        <v>0.95059144991698941</v>
      </c>
      <c r="L38">
        <f t="shared" si="2"/>
        <v>0.96914248636782141</v>
      </c>
      <c r="M38">
        <f t="shared" si="8"/>
        <v>0.98085829822572523</v>
      </c>
      <c r="N38">
        <f t="shared" si="9"/>
        <v>49.97</v>
      </c>
    </row>
    <row r="39" spans="1:14" ht="15" thickBot="1" x14ac:dyDescent="0.35">
      <c r="A39" s="4" t="s">
        <v>38</v>
      </c>
      <c r="B39" s="9" t="str">
        <f t="shared" si="0"/>
        <v>02</v>
      </c>
      <c r="C39" s="5">
        <v>48.04</v>
      </c>
      <c r="D39">
        <f t="shared" si="3"/>
        <v>52.130909090909093</v>
      </c>
      <c r="E39">
        <f t="shared" si="4"/>
        <v>-4.0909090909090935</v>
      </c>
      <c r="F39">
        <f t="shared" si="1"/>
        <v>-5.5656060606060604</v>
      </c>
      <c r="G39">
        <f t="shared" si="5"/>
        <v>1.474696969696967</v>
      </c>
      <c r="H39">
        <f t="shared" si="10"/>
        <v>48.04</v>
      </c>
      <c r="J39">
        <f t="shared" si="6"/>
        <v>52.130909090909093</v>
      </c>
      <c r="K39">
        <f t="shared" si="7"/>
        <v>0.9215262276785714</v>
      </c>
      <c r="L39">
        <f t="shared" si="2"/>
        <v>0.92931394353445107</v>
      </c>
      <c r="M39">
        <f t="shared" si="8"/>
        <v>0.99161993004617932</v>
      </c>
      <c r="N39">
        <f t="shared" si="9"/>
        <v>48.04</v>
      </c>
    </row>
    <row r="40" spans="1:14" ht="15" thickBot="1" x14ac:dyDescent="0.35">
      <c r="A40" s="2" t="s">
        <v>39</v>
      </c>
      <c r="B40" s="9" t="str">
        <f t="shared" si="0"/>
        <v>03</v>
      </c>
      <c r="C40" s="3">
        <v>51.15</v>
      </c>
      <c r="D40">
        <f t="shared" si="3"/>
        <v>52.245454545454542</v>
      </c>
      <c r="E40">
        <f t="shared" si="4"/>
        <v>-1.0954545454545439</v>
      </c>
      <c r="F40">
        <f t="shared" si="1"/>
        <v>0.7040530303030289</v>
      </c>
      <c r="G40">
        <f t="shared" si="5"/>
        <v>-1.7995075757575729</v>
      </c>
      <c r="H40">
        <f t="shared" si="10"/>
        <v>51.15</v>
      </c>
      <c r="J40">
        <f t="shared" si="6"/>
        <v>52.245454545454542</v>
      </c>
      <c r="K40">
        <f t="shared" si="7"/>
        <v>0.97903253871585183</v>
      </c>
      <c r="L40">
        <f t="shared" si="2"/>
        <v>1.0090379923633073</v>
      </c>
      <c r="M40">
        <f t="shared" si="8"/>
        <v>0.97026330636254976</v>
      </c>
      <c r="N40">
        <f t="shared" si="9"/>
        <v>51.15</v>
      </c>
    </row>
    <row r="41" spans="1:14" ht="15" thickBot="1" x14ac:dyDescent="0.35">
      <c r="A41" s="4" t="s">
        <v>40</v>
      </c>
      <c r="B41" s="9" t="str">
        <f t="shared" si="0"/>
        <v>04</v>
      </c>
      <c r="C41" s="5">
        <v>51.66</v>
      </c>
      <c r="D41">
        <f t="shared" si="3"/>
        <v>51.756363636363631</v>
      </c>
      <c r="E41">
        <f t="shared" si="4"/>
        <v>-9.6363636363633987E-2</v>
      </c>
      <c r="F41">
        <f t="shared" si="1"/>
        <v>-1.3642424242424258</v>
      </c>
      <c r="G41">
        <f t="shared" si="5"/>
        <v>1.2678787878787918</v>
      </c>
      <c r="H41">
        <f t="shared" si="10"/>
        <v>51.66</v>
      </c>
      <c r="J41">
        <f t="shared" si="6"/>
        <v>51.756363636363631</v>
      </c>
      <c r="K41">
        <f t="shared" si="7"/>
        <v>0.99813812969858784</v>
      </c>
      <c r="L41">
        <f t="shared" si="2"/>
        <v>0.98458316723115491</v>
      </c>
      <c r="M41">
        <f t="shared" si="8"/>
        <v>1.0137672092298229</v>
      </c>
      <c r="N41">
        <f t="shared" si="9"/>
        <v>51.660000000000004</v>
      </c>
    </row>
    <row r="42" spans="1:14" ht="15" thickBot="1" x14ac:dyDescent="0.35">
      <c r="A42" s="2" t="s">
        <v>41</v>
      </c>
      <c r="B42" s="9" t="str">
        <f t="shared" si="0"/>
        <v>05</v>
      </c>
      <c r="C42" s="3">
        <v>51.41</v>
      </c>
      <c r="D42">
        <f t="shared" si="3"/>
        <v>51.657272727272726</v>
      </c>
      <c r="E42">
        <f t="shared" si="4"/>
        <v>-0.24727272727272975</v>
      </c>
      <c r="F42">
        <f t="shared" si="1"/>
        <v>-1.8943068181818183</v>
      </c>
      <c r="G42">
        <f t="shared" si="5"/>
        <v>1.6470340909090886</v>
      </c>
      <c r="H42">
        <f t="shared" si="10"/>
        <v>51.41</v>
      </c>
      <c r="J42">
        <f t="shared" si="6"/>
        <v>51.657272727272726</v>
      </c>
      <c r="K42">
        <f t="shared" si="7"/>
        <v>0.99521320592013796</v>
      </c>
      <c r="L42">
        <f t="shared" si="2"/>
        <v>0.97650518050409829</v>
      </c>
      <c r="M42">
        <f t="shared" si="8"/>
        <v>1.0191581425163376</v>
      </c>
      <c r="N42">
        <f t="shared" si="9"/>
        <v>51.409999999999989</v>
      </c>
    </row>
    <row r="43" spans="1:14" ht="15" thickBot="1" x14ac:dyDescent="0.35">
      <c r="A43" s="4" t="s">
        <v>42</v>
      </c>
      <c r="B43" s="9" t="str">
        <f t="shared" si="0"/>
        <v>06</v>
      </c>
      <c r="C43" s="5">
        <v>47.7</v>
      </c>
      <c r="D43">
        <f t="shared" si="3"/>
        <v>50.518181818181823</v>
      </c>
      <c r="E43">
        <f t="shared" si="4"/>
        <v>-2.8181818181818201</v>
      </c>
      <c r="F43">
        <f t="shared" si="1"/>
        <v>-2.5819434343434331</v>
      </c>
      <c r="G43">
        <f t="shared" si="5"/>
        <v>-0.23623838383838702</v>
      </c>
      <c r="H43">
        <f t="shared" si="10"/>
        <v>47.7</v>
      </c>
      <c r="J43">
        <f t="shared" si="6"/>
        <v>50.518181818181823</v>
      </c>
      <c r="K43">
        <f t="shared" si="7"/>
        <v>0.94421450422890041</v>
      </c>
      <c r="L43">
        <f t="shared" si="2"/>
        <v>0.96757678358645705</v>
      </c>
      <c r="M43">
        <f t="shared" si="8"/>
        <v>0.97585485746055112</v>
      </c>
      <c r="N43">
        <f t="shared" si="9"/>
        <v>47.7</v>
      </c>
    </row>
    <row r="44" spans="1:14" ht="15" thickBot="1" x14ac:dyDescent="0.35">
      <c r="A44" s="2" t="s">
        <v>43</v>
      </c>
      <c r="B44" s="9" t="str">
        <f t="shared" si="0"/>
        <v>07</v>
      </c>
      <c r="C44" s="3">
        <v>50.31</v>
      </c>
      <c r="D44">
        <f t="shared" si="3"/>
        <v>51.949090909090906</v>
      </c>
      <c r="E44">
        <f t="shared" si="4"/>
        <v>-1.6390909090909034</v>
      </c>
      <c r="F44">
        <f t="shared" si="1"/>
        <v>-1.6475590909090918</v>
      </c>
      <c r="G44">
        <f t="shared" si="5"/>
        <v>8.468181818188425E-3</v>
      </c>
      <c r="H44">
        <f t="shared" si="10"/>
        <v>50.31</v>
      </c>
      <c r="J44">
        <f t="shared" si="6"/>
        <v>51.949090909090906</v>
      </c>
      <c r="K44">
        <f t="shared" si="7"/>
        <v>0.96844813103737937</v>
      </c>
      <c r="L44">
        <f t="shared" si="2"/>
        <v>0.97899981005823533</v>
      </c>
      <c r="M44">
        <f t="shared" si="8"/>
        <v>0.98922198052292953</v>
      </c>
      <c r="N44">
        <f t="shared" si="9"/>
        <v>50.31</v>
      </c>
    </row>
    <row r="45" spans="1:14" ht="15" thickBot="1" x14ac:dyDescent="0.35">
      <c r="A45" s="4" t="s">
        <v>44</v>
      </c>
      <c r="B45" s="9" t="str">
        <f t="shared" si="0"/>
        <v>08</v>
      </c>
      <c r="C45" s="5">
        <v>52.08</v>
      </c>
      <c r="D45">
        <f t="shared" si="3"/>
        <v>52.262727272727268</v>
      </c>
      <c r="E45">
        <f t="shared" si="4"/>
        <v>-0.18272727272726996</v>
      </c>
      <c r="F45">
        <f t="shared" si="1"/>
        <v>-0.76827532467532678</v>
      </c>
      <c r="G45">
        <f t="shared" si="5"/>
        <v>0.58554805194805681</v>
      </c>
      <c r="H45">
        <f t="shared" si="10"/>
        <v>52.08</v>
      </c>
      <c r="J45">
        <f t="shared" si="6"/>
        <v>52.262727272727268</v>
      </c>
      <c r="K45">
        <f t="shared" si="7"/>
        <v>0.99650367896467151</v>
      </c>
      <c r="L45">
        <f t="shared" si="2"/>
        <v>0.98894281094059422</v>
      </c>
      <c r="M45">
        <f t="shared" si="8"/>
        <v>1.0076454047093848</v>
      </c>
      <c r="N45">
        <f t="shared" si="9"/>
        <v>52.080000000000005</v>
      </c>
    </row>
    <row r="46" spans="1:14" ht="15" thickBot="1" x14ac:dyDescent="0.35">
      <c r="A46" s="2" t="s">
        <v>45</v>
      </c>
      <c r="B46" s="9" t="str">
        <f t="shared" si="0"/>
        <v>09</v>
      </c>
      <c r="C46" s="3">
        <v>49.05</v>
      </c>
      <c r="D46">
        <f t="shared" si="3"/>
        <v>52.194545454545441</v>
      </c>
      <c r="E46">
        <f t="shared" si="4"/>
        <v>-3.1445454545454439</v>
      </c>
      <c r="F46">
        <f t="shared" si="1"/>
        <v>-2.5717757575757583</v>
      </c>
      <c r="G46">
        <f t="shared" si="5"/>
        <v>-0.5727696969696856</v>
      </c>
      <c r="H46">
        <f t="shared" si="10"/>
        <v>49.05</v>
      </c>
      <c r="J46">
        <f t="shared" si="6"/>
        <v>52.194545454545441</v>
      </c>
      <c r="K46">
        <f t="shared" si="7"/>
        <v>0.93975337025812533</v>
      </c>
      <c r="L46">
        <f t="shared" si="2"/>
        <v>0.96778979008782084</v>
      </c>
      <c r="M46">
        <f t="shared" si="8"/>
        <v>0.97103046537910742</v>
      </c>
      <c r="N46">
        <f t="shared" si="9"/>
        <v>49.05</v>
      </c>
    </row>
    <row r="47" spans="1:14" ht="15" thickBot="1" x14ac:dyDescent="0.35">
      <c r="A47" s="4" t="s">
        <v>46</v>
      </c>
      <c r="B47" s="9" t="str">
        <f t="shared" si="0"/>
        <v>10</v>
      </c>
      <c r="C47" s="5">
        <v>52.25</v>
      </c>
      <c r="D47">
        <f t="shared" si="3"/>
        <v>52.324545454545458</v>
      </c>
      <c r="E47">
        <f t="shared" si="4"/>
        <v>-7.4545454545457801E-2</v>
      </c>
      <c r="F47">
        <f t="shared" si="1"/>
        <v>0.46166666666666806</v>
      </c>
      <c r="G47">
        <f t="shared" si="5"/>
        <v>-0.5362121212121258</v>
      </c>
      <c r="H47">
        <f t="shared" si="10"/>
        <v>52.25</v>
      </c>
      <c r="J47">
        <f t="shared" si="6"/>
        <v>52.324545454545458</v>
      </c>
      <c r="K47">
        <f t="shared" si="7"/>
        <v>0.99857532532967308</v>
      </c>
      <c r="L47">
        <f t="shared" si="2"/>
        <v>1.005257235701861</v>
      </c>
      <c r="M47">
        <f t="shared" si="8"/>
        <v>0.99335303429323474</v>
      </c>
      <c r="N47">
        <f t="shared" si="9"/>
        <v>52.25</v>
      </c>
    </row>
    <row r="48" spans="1:14" ht="15" thickBot="1" x14ac:dyDescent="0.35">
      <c r="A48" s="2" t="s">
        <v>47</v>
      </c>
      <c r="B48" s="9" t="str">
        <f t="shared" si="0"/>
        <v>11</v>
      </c>
      <c r="C48" s="3">
        <v>52.08</v>
      </c>
      <c r="D48">
        <f t="shared" si="3"/>
        <v>52.68363636363636</v>
      </c>
      <c r="E48">
        <f t="shared" si="4"/>
        <v>-0.60363636363636175</v>
      </c>
      <c r="F48">
        <f t="shared" si="1"/>
        <v>-0.25352272727272612</v>
      </c>
      <c r="G48">
        <f t="shared" si="5"/>
        <v>-0.35011363636363563</v>
      </c>
      <c r="H48">
        <f t="shared" si="10"/>
        <v>52.08</v>
      </c>
      <c r="J48">
        <f t="shared" si="6"/>
        <v>52.68363636363636</v>
      </c>
      <c r="K48">
        <f t="shared" si="7"/>
        <v>0.98854224185532857</v>
      </c>
      <c r="L48">
        <f t="shared" si="2"/>
        <v>0.99430297356747566</v>
      </c>
      <c r="M48">
        <f t="shared" si="8"/>
        <v>0.9942062612047935</v>
      </c>
      <c r="N48">
        <f t="shared" si="9"/>
        <v>52.08</v>
      </c>
    </row>
    <row r="49" spans="1:14" ht="15" thickBot="1" x14ac:dyDescent="0.35">
      <c r="A49" s="4" t="s">
        <v>48</v>
      </c>
      <c r="B49" s="9" t="str">
        <f t="shared" si="0"/>
        <v>12</v>
      </c>
      <c r="C49" s="5">
        <v>65.709999999999994</v>
      </c>
      <c r="D49">
        <f t="shared" si="3"/>
        <v>53.257272727272721</v>
      </c>
      <c r="E49">
        <f t="shared" si="4"/>
        <v>12.452727272727273</v>
      </c>
      <c r="F49">
        <f t="shared" si="1"/>
        <v>18.27647727272727</v>
      </c>
      <c r="G49">
        <f t="shared" si="5"/>
        <v>-5.8237499999999969</v>
      </c>
      <c r="H49">
        <f t="shared" si="10"/>
        <v>65.710000000000008</v>
      </c>
      <c r="J49">
        <f t="shared" si="6"/>
        <v>53.257272727272721</v>
      </c>
      <c r="K49">
        <f t="shared" si="7"/>
        <v>1.233822098561016</v>
      </c>
      <c r="L49">
        <f t="shared" si="2"/>
        <v>1.230939136434243</v>
      </c>
      <c r="M49">
        <f t="shared" si="8"/>
        <v>1.0023420834072465</v>
      </c>
      <c r="N49">
        <f t="shared" si="9"/>
        <v>65.709999999999994</v>
      </c>
    </row>
    <row r="50" spans="1:14" ht="15" thickBot="1" x14ac:dyDescent="0.35">
      <c r="A50" s="2" t="s">
        <v>49</v>
      </c>
      <c r="B50" s="9" t="str">
        <f t="shared" si="0"/>
        <v>01</v>
      </c>
      <c r="C50" s="3">
        <v>51.49</v>
      </c>
      <c r="D50">
        <f t="shared" si="3"/>
        <v>53.418181818181822</v>
      </c>
      <c r="E50">
        <f t="shared" si="4"/>
        <v>-1.9281818181818196</v>
      </c>
      <c r="F50">
        <f t="shared" si="1"/>
        <v>-2.3942045454545449</v>
      </c>
      <c r="G50">
        <f t="shared" si="5"/>
        <v>0.46602272727272531</v>
      </c>
      <c r="H50">
        <f t="shared" si="10"/>
        <v>51.49</v>
      </c>
      <c r="J50">
        <f t="shared" si="6"/>
        <v>53.418181818181822</v>
      </c>
      <c r="K50">
        <f t="shared" si="7"/>
        <v>0.96390401633764466</v>
      </c>
      <c r="L50">
        <f t="shared" si="2"/>
        <v>0.96914248636782141</v>
      </c>
      <c r="M50">
        <f t="shared" si="8"/>
        <v>0.99459473699289602</v>
      </c>
      <c r="N50">
        <f t="shared" si="9"/>
        <v>51.49</v>
      </c>
    </row>
    <row r="51" spans="1:14" ht="15" thickBot="1" x14ac:dyDescent="0.35">
      <c r="A51" s="4" t="s">
        <v>50</v>
      </c>
      <c r="B51" s="9" t="str">
        <f t="shared" si="0"/>
        <v>02</v>
      </c>
      <c r="C51" s="5">
        <v>50.4</v>
      </c>
      <c r="D51">
        <f t="shared" si="3"/>
        <v>53.75454545454545</v>
      </c>
      <c r="E51">
        <f t="shared" si="4"/>
        <v>-3.3545454545454518</v>
      </c>
      <c r="F51">
        <f t="shared" si="1"/>
        <v>-5.5656060606060604</v>
      </c>
      <c r="G51">
        <f t="shared" si="5"/>
        <v>2.2110606060606086</v>
      </c>
      <c r="H51">
        <f t="shared" si="10"/>
        <v>50.4</v>
      </c>
      <c r="J51">
        <f t="shared" si="6"/>
        <v>53.75454545454545</v>
      </c>
      <c r="K51">
        <f t="shared" si="7"/>
        <v>0.93759512937595135</v>
      </c>
      <c r="L51">
        <f t="shared" si="2"/>
        <v>0.92931394353445107</v>
      </c>
      <c r="M51">
        <f t="shared" si="8"/>
        <v>1.0089110745610945</v>
      </c>
      <c r="N51">
        <f t="shared" si="9"/>
        <v>50.4</v>
      </c>
    </row>
    <row r="52" spans="1:14" ht="15" thickBot="1" x14ac:dyDescent="0.35">
      <c r="A52" s="2" t="s">
        <v>51</v>
      </c>
      <c r="B52" s="9" t="str">
        <f t="shared" si="0"/>
        <v>03</v>
      </c>
      <c r="C52" s="3">
        <v>53.09</v>
      </c>
      <c r="D52">
        <f t="shared" si="3"/>
        <v>54.229090909090907</v>
      </c>
      <c r="E52">
        <f t="shared" si="4"/>
        <v>-1.1390909090909034</v>
      </c>
      <c r="F52">
        <f t="shared" si="1"/>
        <v>0.7040530303030289</v>
      </c>
      <c r="G52">
        <f t="shared" si="5"/>
        <v>-1.8431439393939324</v>
      </c>
      <c r="H52">
        <f t="shared" si="10"/>
        <v>53.09</v>
      </c>
      <c r="J52">
        <f t="shared" si="6"/>
        <v>54.229090909090907</v>
      </c>
      <c r="K52">
        <f t="shared" si="7"/>
        <v>0.97899483671964072</v>
      </c>
      <c r="L52">
        <f t="shared" si="2"/>
        <v>1.0090379923633073</v>
      </c>
      <c r="M52">
        <f t="shared" si="8"/>
        <v>0.97022594206457846</v>
      </c>
      <c r="N52">
        <f t="shared" si="9"/>
        <v>53.09</v>
      </c>
    </row>
    <row r="53" spans="1:14" ht="15" thickBot="1" x14ac:dyDescent="0.35">
      <c r="A53" s="4" t="s">
        <v>52</v>
      </c>
      <c r="B53" s="9" t="str">
        <f t="shared" si="0"/>
        <v>04</v>
      </c>
      <c r="C53" s="5">
        <v>55.36</v>
      </c>
      <c r="D53">
        <f t="shared" si="3"/>
        <v>54.366363636363637</v>
      </c>
      <c r="E53">
        <f t="shared" si="4"/>
        <v>0.99363636363636232</v>
      </c>
      <c r="F53">
        <f t="shared" si="1"/>
        <v>-1.3642424242424258</v>
      </c>
      <c r="G53">
        <f t="shared" si="5"/>
        <v>2.3578787878787884</v>
      </c>
      <c r="H53">
        <f t="shared" si="10"/>
        <v>55.36</v>
      </c>
      <c r="J53">
        <f t="shared" si="6"/>
        <v>54.366363636363637</v>
      </c>
      <c r="K53">
        <f t="shared" si="7"/>
        <v>1.0182766750831898</v>
      </c>
      <c r="L53">
        <f t="shared" si="2"/>
        <v>0.98458316723115491</v>
      </c>
      <c r="M53">
        <f t="shared" si="8"/>
        <v>1.0342210886529655</v>
      </c>
      <c r="N53">
        <f t="shared" si="9"/>
        <v>55.36</v>
      </c>
    </row>
    <row r="54" spans="1:14" ht="15" thickBot="1" x14ac:dyDescent="0.35">
      <c r="A54" s="2" t="s">
        <v>53</v>
      </c>
      <c r="B54" s="9" t="str">
        <f t="shared" si="0"/>
        <v>05</v>
      </c>
      <c r="C54" s="3">
        <v>54.01</v>
      </c>
      <c r="D54">
        <f t="shared" si="3"/>
        <v>54.917272727272717</v>
      </c>
      <c r="E54">
        <f t="shared" si="4"/>
        <v>-0.90727272727271924</v>
      </c>
      <c r="F54">
        <f t="shared" si="1"/>
        <v>-1.8943068181818183</v>
      </c>
      <c r="G54">
        <f t="shared" si="5"/>
        <v>0.9870340909090991</v>
      </c>
      <c r="H54">
        <f t="shared" si="10"/>
        <v>54.01</v>
      </c>
      <c r="J54">
        <f t="shared" si="6"/>
        <v>54.917272727272717</v>
      </c>
      <c r="K54">
        <f t="shared" si="7"/>
        <v>0.98347928288831143</v>
      </c>
      <c r="L54">
        <f t="shared" si="2"/>
        <v>0.97650518050409829</v>
      </c>
      <c r="M54">
        <f t="shared" si="8"/>
        <v>1.0071419000364268</v>
      </c>
      <c r="N54">
        <f t="shared" si="9"/>
        <v>54.01</v>
      </c>
    </row>
    <row r="55" spans="1:14" ht="15" thickBot="1" x14ac:dyDescent="0.35">
      <c r="A55" s="4" t="s">
        <v>54</v>
      </c>
      <c r="B55" s="9" t="str">
        <f t="shared" si="0"/>
        <v>06</v>
      </c>
      <c r="C55" s="5">
        <v>52.08</v>
      </c>
      <c r="D55">
        <f t="shared" si="3"/>
        <v>54.007272727272728</v>
      </c>
      <c r="E55">
        <f t="shared" si="4"/>
        <v>-1.9272727272727295</v>
      </c>
      <c r="F55">
        <f t="shared" si="1"/>
        <v>-2.5819434343434331</v>
      </c>
      <c r="G55">
        <f t="shared" si="5"/>
        <v>0.65467070707070363</v>
      </c>
      <c r="H55">
        <f t="shared" si="10"/>
        <v>52.08</v>
      </c>
      <c r="J55">
        <f t="shared" si="6"/>
        <v>54.007272727272728</v>
      </c>
      <c r="K55">
        <f t="shared" si="7"/>
        <v>0.9643145704282251</v>
      </c>
      <c r="L55">
        <f t="shared" si="2"/>
        <v>0.96757678358645705</v>
      </c>
      <c r="M55">
        <f t="shared" si="8"/>
        <v>0.99662847102827323</v>
      </c>
      <c r="N55">
        <f t="shared" si="9"/>
        <v>52.08</v>
      </c>
    </row>
    <row r="56" spans="1:14" ht="15" thickBot="1" x14ac:dyDescent="0.35">
      <c r="A56" s="2" t="s">
        <v>55</v>
      </c>
      <c r="B56" s="9" t="str">
        <f t="shared" si="0"/>
        <v>07</v>
      </c>
      <c r="C56" s="3">
        <v>55.78</v>
      </c>
      <c r="D56">
        <f t="shared" si="3"/>
        <v>56.049090909090914</v>
      </c>
      <c r="E56">
        <f t="shared" si="4"/>
        <v>-0.26909090909091304</v>
      </c>
      <c r="F56">
        <f t="shared" si="1"/>
        <v>-1.6475590909090918</v>
      </c>
      <c r="G56">
        <f t="shared" si="5"/>
        <v>1.3784681818181788</v>
      </c>
      <c r="H56">
        <f t="shared" si="10"/>
        <v>55.78</v>
      </c>
      <c r="J56">
        <f t="shared" si="6"/>
        <v>56.049090909090914</v>
      </c>
      <c r="K56">
        <f t="shared" si="7"/>
        <v>0.99519901385149379</v>
      </c>
      <c r="L56">
        <f t="shared" si="2"/>
        <v>0.97899981005823533</v>
      </c>
      <c r="M56">
        <f t="shared" si="8"/>
        <v>1.0165466873709554</v>
      </c>
      <c r="N56">
        <f t="shared" si="9"/>
        <v>55.779999999999994</v>
      </c>
    </row>
    <row r="57" spans="1:14" ht="15" thickBot="1" x14ac:dyDescent="0.35">
      <c r="A57" s="4" t="s">
        <v>56</v>
      </c>
      <c r="B57" s="9" t="str">
        <f t="shared" si="0"/>
        <v>08</v>
      </c>
      <c r="C57" s="5">
        <v>54.27</v>
      </c>
      <c r="D57">
        <f t="shared" si="3"/>
        <v>56.461818181818174</v>
      </c>
      <c r="E57">
        <f t="shared" si="4"/>
        <v>-2.1918181818181708</v>
      </c>
      <c r="F57">
        <f t="shared" si="1"/>
        <v>-0.76827532467532678</v>
      </c>
      <c r="G57">
        <f t="shared" si="5"/>
        <v>-1.4235428571428441</v>
      </c>
      <c r="H57">
        <f t="shared" si="10"/>
        <v>54.27</v>
      </c>
      <c r="J57">
        <f t="shared" si="6"/>
        <v>56.461818181818174</v>
      </c>
      <c r="K57">
        <f t="shared" si="7"/>
        <v>0.9611805242480842</v>
      </c>
      <c r="L57">
        <f t="shared" si="2"/>
        <v>0.98894281094059422</v>
      </c>
      <c r="M57">
        <f t="shared" si="8"/>
        <v>0.97192730824737472</v>
      </c>
      <c r="N57">
        <f t="shared" si="9"/>
        <v>54.269999999999996</v>
      </c>
    </row>
    <row r="58" spans="1:14" ht="15" thickBot="1" x14ac:dyDescent="0.35">
      <c r="A58" s="2" t="s">
        <v>57</v>
      </c>
      <c r="B58" s="9" t="str">
        <f t="shared" si="0"/>
        <v>09</v>
      </c>
      <c r="C58" s="3">
        <v>53.76</v>
      </c>
      <c r="D58">
        <f t="shared" si="3"/>
        <v>56.170909090909092</v>
      </c>
      <c r="E58">
        <f t="shared" si="4"/>
        <v>-2.4109090909090938</v>
      </c>
      <c r="F58">
        <f t="shared" si="1"/>
        <v>-2.5717757575757583</v>
      </c>
      <c r="G58">
        <f t="shared" si="5"/>
        <v>0.16086666666666449</v>
      </c>
      <c r="H58">
        <f t="shared" si="10"/>
        <v>53.76</v>
      </c>
      <c r="J58">
        <f t="shared" si="6"/>
        <v>56.170909090909092</v>
      </c>
      <c r="K58">
        <f t="shared" si="7"/>
        <v>0.95707904447465519</v>
      </c>
      <c r="L58">
        <f t="shared" si="2"/>
        <v>0.96778979008782084</v>
      </c>
      <c r="M58">
        <f t="shared" si="8"/>
        <v>0.98893277680456448</v>
      </c>
      <c r="N58">
        <f t="shared" si="9"/>
        <v>53.76</v>
      </c>
    </row>
    <row r="59" spans="1:14" ht="15" thickBot="1" x14ac:dyDescent="0.35">
      <c r="A59" s="4" t="s">
        <v>58</v>
      </c>
      <c r="B59" s="9" t="str">
        <f t="shared" si="0"/>
        <v>10</v>
      </c>
      <c r="C59" s="5">
        <v>58.14</v>
      </c>
      <c r="D59">
        <f t="shared" si="3"/>
        <v>56.408181818181816</v>
      </c>
      <c r="E59">
        <f t="shared" si="4"/>
        <v>1.7318181818181841</v>
      </c>
      <c r="F59">
        <f t="shared" si="1"/>
        <v>0.46166666666666806</v>
      </c>
      <c r="G59">
        <f t="shared" si="5"/>
        <v>1.2701515151515161</v>
      </c>
      <c r="H59">
        <f t="shared" si="10"/>
        <v>58.14</v>
      </c>
      <c r="J59">
        <f t="shared" si="6"/>
        <v>56.408181818181816</v>
      </c>
      <c r="K59">
        <f t="shared" si="7"/>
        <v>1.0307015423294494</v>
      </c>
      <c r="L59">
        <f t="shared" si="2"/>
        <v>1.005257235701861</v>
      </c>
      <c r="M59">
        <f t="shared" si="8"/>
        <v>1.0253112394757582</v>
      </c>
      <c r="N59">
        <f t="shared" si="9"/>
        <v>58.140000000000008</v>
      </c>
    </row>
    <row r="60" spans="1:14" ht="15" thickBot="1" x14ac:dyDescent="0.35">
      <c r="A60" s="2" t="s">
        <v>59</v>
      </c>
      <c r="B60" s="9" t="str">
        <f t="shared" si="0"/>
        <v>11</v>
      </c>
      <c r="C60" s="3">
        <v>55.7</v>
      </c>
      <c r="D60">
        <f t="shared" si="3"/>
        <v>56.423636363636348</v>
      </c>
      <c r="E60">
        <f t="shared" si="4"/>
        <v>-0.72363636363634498</v>
      </c>
      <c r="F60">
        <f t="shared" si="1"/>
        <v>-0.25352272727272612</v>
      </c>
      <c r="G60">
        <f t="shared" si="5"/>
        <v>-0.47011363636361886</v>
      </c>
      <c r="H60">
        <f t="shared" si="10"/>
        <v>55.7</v>
      </c>
      <c r="J60">
        <f t="shared" si="6"/>
        <v>56.423636363636348</v>
      </c>
      <c r="K60">
        <f t="shared" si="7"/>
        <v>0.98717494280282314</v>
      </c>
      <c r="L60">
        <f t="shared" si="2"/>
        <v>0.99430297356747566</v>
      </c>
      <c r="M60">
        <f t="shared" si="8"/>
        <v>0.99283112798196926</v>
      </c>
      <c r="N60">
        <f t="shared" si="9"/>
        <v>55.699999999999996</v>
      </c>
    </row>
    <row r="61" spans="1:14" ht="15" thickBot="1" x14ac:dyDescent="0.35">
      <c r="A61" s="4" t="s">
        <v>60</v>
      </c>
      <c r="B61" s="9" t="str">
        <f t="shared" si="0"/>
        <v>12</v>
      </c>
      <c r="C61" s="5">
        <v>73.95</v>
      </c>
      <c r="D61">
        <f t="shared" si="3"/>
        <v>56.614545454545443</v>
      </c>
      <c r="E61">
        <f t="shared" si="4"/>
        <v>17.33545454545456</v>
      </c>
      <c r="F61">
        <f t="shared" si="1"/>
        <v>18.27647727272727</v>
      </c>
      <c r="G61">
        <f t="shared" si="5"/>
        <v>-0.94102272727270986</v>
      </c>
      <c r="H61">
        <f t="shared" si="10"/>
        <v>73.95</v>
      </c>
      <c r="J61">
        <f t="shared" si="6"/>
        <v>56.614545454545443</v>
      </c>
      <c r="K61">
        <f t="shared" si="7"/>
        <v>1.3062014259104635</v>
      </c>
      <c r="L61">
        <f t="shared" si="2"/>
        <v>1.230939136434243</v>
      </c>
      <c r="M61">
        <f t="shared" si="8"/>
        <v>1.0611421696236245</v>
      </c>
      <c r="N61">
        <f t="shared" si="9"/>
        <v>73.949999999999989</v>
      </c>
    </row>
    <row r="62" spans="1:14" ht="15" thickBot="1" x14ac:dyDescent="0.35">
      <c r="A62" s="2" t="s">
        <v>61</v>
      </c>
      <c r="B62" s="9" t="str">
        <f t="shared" si="0"/>
        <v>01</v>
      </c>
      <c r="C62" s="3">
        <v>54.94</v>
      </c>
      <c r="D62">
        <f t="shared" si="3"/>
        <v>56.392727272727264</v>
      </c>
      <c r="E62">
        <f t="shared" si="4"/>
        <v>-1.452727272727266</v>
      </c>
      <c r="F62">
        <f t="shared" si="1"/>
        <v>-2.3942045454545449</v>
      </c>
      <c r="G62">
        <f t="shared" si="5"/>
        <v>0.94147727272727888</v>
      </c>
      <c r="H62">
        <f t="shared" si="10"/>
        <v>54.94</v>
      </c>
      <c r="J62">
        <f t="shared" si="6"/>
        <v>56.392727272727264</v>
      </c>
      <c r="K62">
        <f t="shared" si="7"/>
        <v>0.97423910239876199</v>
      </c>
      <c r="L62">
        <f t="shared" si="2"/>
        <v>0.96914248636782141</v>
      </c>
      <c r="M62">
        <f t="shared" si="8"/>
        <v>1.0052588923740635</v>
      </c>
      <c r="N62">
        <f t="shared" si="9"/>
        <v>54.94</v>
      </c>
    </row>
    <row r="63" spans="1:14" ht="15" thickBot="1" x14ac:dyDescent="0.35">
      <c r="A63" s="4" t="s">
        <v>62</v>
      </c>
      <c r="B63" s="9" t="str">
        <f t="shared" si="0"/>
        <v>02</v>
      </c>
      <c r="C63" s="5">
        <v>49.89</v>
      </c>
      <c r="D63">
        <f t="shared" si="3"/>
        <v>56.644545454545458</v>
      </c>
      <c r="E63">
        <f t="shared" si="4"/>
        <v>-6.7545454545454575</v>
      </c>
      <c r="F63">
        <f t="shared" si="1"/>
        <v>-5.5656060606060604</v>
      </c>
      <c r="G63">
        <f t="shared" si="5"/>
        <v>-1.1889393939393971</v>
      </c>
      <c r="H63">
        <f t="shared" si="10"/>
        <v>49.89</v>
      </c>
      <c r="J63">
        <f t="shared" si="6"/>
        <v>56.644545454545458</v>
      </c>
      <c r="K63">
        <f t="shared" si="7"/>
        <v>0.88075558908022911</v>
      </c>
      <c r="L63">
        <f t="shared" si="2"/>
        <v>0.92931394353445107</v>
      </c>
      <c r="M63">
        <f t="shared" si="8"/>
        <v>0.94774816972019116</v>
      </c>
      <c r="N63">
        <f t="shared" si="9"/>
        <v>49.89</v>
      </c>
    </row>
    <row r="64" spans="1:14" ht="15" thickBot="1" x14ac:dyDescent="0.35">
      <c r="A64" s="2" t="s">
        <v>63</v>
      </c>
      <c r="B64" s="9" t="str">
        <f t="shared" si="0"/>
        <v>03</v>
      </c>
      <c r="C64" s="3">
        <v>57.97</v>
      </c>
      <c r="D64">
        <f t="shared" si="3"/>
        <v>56.866363636363644</v>
      </c>
      <c r="E64">
        <f t="shared" si="4"/>
        <v>1.1036363636363546</v>
      </c>
      <c r="F64">
        <f t="shared" si="1"/>
        <v>0.7040530303030289</v>
      </c>
      <c r="G64">
        <f t="shared" si="5"/>
        <v>0.39958333333332574</v>
      </c>
      <c r="H64">
        <f t="shared" si="10"/>
        <v>57.97</v>
      </c>
      <c r="J64">
        <f t="shared" si="6"/>
        <v>56.866363636363644</v>
      </c>
      <c r="K64">
        <f t="shared" si="7"/>
        <v>1.0194075424040412</v>
      </c>
      <c r="L64">
        <f t="shared" si="2"/>
        <v>1.0090379923633073</v>
      </c>
      <c r="M64">
        <f t="shared" si="8"/>
        <v>1.0102766695795538</v>
      </c>
      <c r="N64">
        <f t="shared" si="9"/>
        <v>57.97</v>
      </c>
    </row>
    <row r="65" spans="1:14" ht="15" thickBot="1" x14ac:dyDescent="0.35">
      <c r="A65" s="4" t="s">
        <v>64</v>
      </c>
      <c r="B65" s="9" t="str">
        <f t="shared" si="0"/>
        <v>04</v>
      </c>
      <c r="C65" s="5">
        <v>54.18</v>
      </c>
      <c r="D65">
        <f t="shared" si="3"/>
        <v>56.598181818181835</v>
      </c>
      <c r="E65">
        <f t="shared" si="4"/>
        <v>-2.4181818181818358</v>
      </c>
      <c r="F65">
        <f t="shared" si="1"/>
        <v>-1.3642424242424258</v>
      </c>
      <c r="G65">
        <f t="shared" si="5"/>
        <v>-1.0539393939394099</v>
      </c>
      <c r="H65">
        <f t="shared" si="10"/>
        <v>54.18</v>
      </c>
      <c r="J65">
        <f t="shared" si="6"/>
        <v>56.598181818181835</v>
      </c>
      <c r="K65">
        <f t="shared" si="7"/>
        <v>0.95727456712390346</v>
      </c>
      <c r="L65">
        <f t="shared" si="2"/>
        <v>0.98458316723115491</v>
      </c>
      <c r="M65">
        <f t="shared" si="8"/>
        <v>0.97226379546580233</v>
      </c>
      <c r="N65">
        <f t="shared" si="9"/>
        <v>54.18</v>
      </c>
    </row>
    <row r="66" spans="1:14" ht="15" thickBot="1" x14ac:dyDescent="0.35">
      <c r="A66" s="2" t="s">
        <v>65</v>
      </c>
      <c r="B66" s="9" t="str">
        <f t="shared" si="0"/>
        <v>05</v>
      </c>
      <c r="C66" s="3">
        <v>54.18</v>
      </c>
      <c r="D66">
        <f t="shared" si="3"/>
        <v>56.842727272727259</v>
      </c>
      <c r="E66">
        <f t="shared" si="4"/>
        <v>-2.6627272727272597</v>
      </c>
      <c r="F66">
        <f t="shared" si="1"/>
        <v>-1.8943068181818183</v>
      </c>
      <c r="G66">
        <f t="shared" si="5"/>
        <v>-0.76842045454544139</v>
      </c>
      <c r="H66">
        <f t="shared" si="10"/>
        <v>54.18</v>
      </c>
      <c r="J66">
        <f t="shared" si="6"/>
        <v>56.842727272727259</v>
      </c>
      <c r="K66">
        <f t="shared" si="7"/>
        <v>0.9531562365058297</v>
      </c>
      <c r="L66">
        <f t="shared" si="2"/>
        <v>0.97650518050409829</v>
      </c>
      <c r="M66">
        <f t="shared" si="8"/>
        <v>0.97608927790202271</v>
      </c>
      <c r="N66">
        <f t="shared" si="9"/>
        <v>54.18</v>
      </c>
    </row>
    <row r="67" spans="1:14" ht="15" thickBot="1" x14ac:dyDescent="0.35">
      <c r="A67" s="4" t="s">
        <v>66</v>
      </c>
      <c r="B67" s="9" t="str">
        <f t="shared" ref="B67:B130" si="11">RIGHT(A67,2)</f>
        <v>06</v>
      </c>
      <c r="C67" s="5">
        <v>53.34</v>
      </c>
      <c r="D67">
        <f t="shared" si="3"/>
        <v>55.26</v>
      </c>
      <c r="E67">
        <f t="shared" si="4"/>
        <v>-1.9199999999999946</v>
      </c>
      <c r="F67">
        <f t="shared" ref="F67:F130" si="12">AVERAGEIF($B$2:$B$298,B67,$E$2:$E$298)</f>
        <v>-2.5819434343434331</v>
      </c>
      <c r="G67">
        <f t="shared" si="5"/>
        <v>0.6619434343434385</v>
      </c>
      <c r="H67">
        <f t="shared" si="10"/>
        <v>53.34</v>
      </c>
      <c r="J67">
        <f t="shared" si="6"/>
        <v>55.26</v>
      </c>
      <c r="K67">
        <f t="shared" si="7"/>
        <v>0.96525515743756796</v>
      </c>
      <c r="L67">
        <f t="shared" ref="L67:L130" si="13">AVERAGEIF($B$2:$B$298,B67,$K$2:$K$298)</f>
        <v>0.96757678358645705</v>
      </c>
      <c r="M67">
        <f t="shared" si="8"/>
        <v>0.99760057683454995</v>
      </c>
      <c r="N67">
        <f t="shared" si="9"/>
        <v>53.340000000000011</v>
      </c>
    </row>
    <row r="68" spans="1:14" ht="15" thickBot="1" x14ac:dyDescent="0.35">
      <c r="A68" s="2" t="s">
        <v>67</v>
      </c>
      <c r="B68" s="9" t="str">
        <f t="shared" si="11"/>
        <v>07</v>
      </c>
      <c r="C68" s="3">
        <v>57.04</v>
      </c>
      <c r="D68">
        <f t="shared" si="3"/>
        <v>57.041818181818172</v>
      </c>
      <c r="E68">
        <f t="shared" si="4"/>
        <v>-1.8181818181730591E-3</v>
      </c>
      <c r="F68">
        <f t="shared" si="12"/>
        <v>-1.6475590909090918</v>
      </c>
      <c r="G68">
        <f t="shared" si="5"/>
        <v>1.6457409090909187</v>
      </c>
      <c r="H68">
        <f t="shared" si="10"/>
        <v>57.04</v>
      </c>
      <c r="J68">
        <f t="shared" si="6"/>
        <v>57.041818181818172</v>
      </c>
      <c r="K68">
        <f t="shared" si="7"/>
        <v>0.99996812545819669</v>
      </c>
      <c r="L68">
        <f t="shared" si="13"/>
        <v>0.97899981005823533</v>
      </c>
      <c r="M68">
        <f t="shared" si="8"/>
        <v>1.0214180995588897</v>
      </c>
      <c r="N68">
        <f t="shared" si="9"/>
        <v>57.040000000000006</v>
      </c>
    </row>
    <row r="69" spans="1:14" ht="15" thickBot="1" x14ac:dyDescent="0.35">
      <c r="A69" s="4" t="s">
        <v>68</v>
      </c>
      <c r="B69" s="9" t="str">
        <f t="shared" si="11"/>
        <v>08</v>
      </c>
      <c r="C69" s="5">
        <v>56.2</v>
      </c>
      <c r="D69">
        <f t="shared" si="3"/>
        <v>57.691818181818185</v>
      </c>
      <c r="E69">
        <f t="shared" si="4"/>
        <v>-1.4918181818181822</v>
      </c>
      <c r="F69">
        <f t="shared" si="12"/>
        <v>-0.76827532467532678</v>
      </c>
      <c r="G69">
        <f t="shared" si="5"/>
        <v>-0.72354285714285538</v>
      </c>
      <c r="H69">
        <f t="shared" si="10"/>
        <v>56.2</v>
      </c>
      <c r="J69">
        <f t="shared" si="6"/>
        <v>57.691818181818185</v>
      </c>
      <c r="K69">
        <f t="shared" si="7"/>
        <v>0.97414159877720174</v>
      </c>
      <c r="L69">
        <f t="shared" si="13"/>
        <v>0.98894281094059422</v>
      </c>
      <c r="M69">
        <f t="shared" si="8"/>
        <v>0.98503329818504382</v>
      </c>
      <c r="N69">
        <f t="shared" si="9"/>
        <v>56.2</v>
      </c>
    </row>
    <row r="70" spans="1:14" ht="15" thickBot="1" x14ac:dyDescent="0.35">
      <c r="A70" s="2" t="s">
        <v>69</v>
      </c>
      <c r="B70" s="9" t="str">
        <f t="shared" si="11"/>
        <v>09</v>
      </c>
      <c r="C70" s="3">
        <v>55.19</v>
      </c>
      <c r="D70">
        <f t="shared" si="3"/>
        <v>57.301818181818177</v>
      </c>
      <c r="E70">
        <f t="shared" si="4"/>
        <v>-2.1118181818181796</v>
      </c>
      <c r="F70">
        <f t="shared" si="12"/>
        <v>-2.5717757575757583</v>
      </c>
      <c r="G70">
        <f t="shared" si="5"/>
        <v>0.45995757575757867</v>
      </c>
      <c r="H70">
        <f t="shared" si="10"/>
        <v>55.19</v>
      </c>
      <c r="J70">
        <f t="shared" si="6"/>
        <v>57.301818181818177</v>
      </c>
      <c r="K70">
        <f t="shared" si="7"/>
        <v>0.96314570376951392</v>
      </c>
      <c r="L70">
        <f t="shared" si="13"/>
        <v>0.96778979008782084</v>
      </c>
      <c r="M70">
        <f t="shared" si="8"/>
        <v>0.99520134809658878</v>
      </c>
      <c r="N70">
        <f t="shared" si="9"/>
        <v>55.190000000000005</v>
      </c>
    </row>
    <row r="71" spans="1:14" ht="15" thickBot="1" x14ac:dyDescent="0.35">
      <c r="A71" s="4" t="s">
        <v>70</v>
      </c>
      <c r="B71" s="9" t="str">
        <f t="shared" si="11"/>
        <v>10</v>
      </c>
      <c r="C71" s="5">
        <v>58.39</v>
      </c>
      <c r="D71">
        <f t="shared" si="3"/>
        <v>57.75363636363636</v>
      </c>
      <c r="E71">
        <f t="shared" si="4"/>
        <v>0.63636363636364024</v>
      </c>
      <c r="F71">
        <f t="shared" si="12"/>
        <v>0.46166666666666806</v>
      </c>
      <c r="G71">
        <f t="shared" si="5"/>
        <v>0.17469696969697218</v>
      </c>
      <c r="H71">
        <f t="shared" si="10"/>
        <v>58.39</v>
      </c>
      <c r="J71">
        <f t="shared" si="6"/>
        <v>57.75363636363636</v>
      </c>
      <c r="K71">
        <f t="shared" si="7"/>
        <v>1.0110185899353052</v>
      </c>
      <c r="L71">
        <f t="shared" si="13"/>
        <v>1.005257235701861</v>
      </c>
      <c r="M71">
        <f t="shared" si="8"/>
        <v>1.0057312238388632</v>
      </c>
      <c r="N71">
        <f t="shared" si="9"/>
        <v>58.39</v>
      </c>
    </row>
    <row r="72" spans="1:14" ht="15" thickBot="1" x14ac:dyDescent="0.35">
      <c r="A72" s="2" t="s">
        <v>71</v>
      </c>
      <c r="B72" s="9" t="str">
        <f t="shared" si="11"/>
        <v>11</v>
      </c>
      <c r="C72" s="3">
        <v>56.54</v>
      </c>
      <c r="D72">
        <f t="shared" ref="D72:D135" si="14">AVERAGE(C67:C77)</f>
        <v>58.472727272727276</v>
      </c>
      <c r="E72">
        <f t="shared" ref="E72:E135" si="15">C72-D72</f>
        <v>-1.9327272727272771</v>
      </c>
      <c r="F72">
        <f t="shared" si="12"/>
        <v>-0.25352272727272612</v>
      </c>
      <c r="G72">
        <f t="shared" ref="G72:G135" si="16">C72-D72-F72</f>
        <v>-1.679204545454551</v>
      </c>
      <c r="H72">
        <f t="shared" ref="H72:H135" si="17">D72+F72+G72</f>
        <v>56.54</v>
      </c>
      <c r="J72">
        <f t="shared" ref="J72:J135" si="18">AVERAGE(C67:C77)</f>
        <v>58.472727272727276</v>
      </c>
      <c r="K72">
        <f t="shared" ref="K72:K135" si="19">C72/J72</f>
        <v>0.96694651741293525</v>
      </c>
      <c r="L72">
        <f t="shared" si="13"/>
        <v>0.99430297356747566</v>
      </c>
      <c r="M72">
        <f t="shared" ref="M72:M135" si="20">C72/(J72*L72)</f>
        <v>0.97248680042021018</v>
      </c>
      <c r="N72">
        <f t="shared" ref="N72:N135" si="21">M72*L72*J72</f>
        <v>56.54</v>
      </c>
    </row>
    <row r="73" spans="1:14" ht="15" thickBot="1" x14ac:dyDescent="0.35">
      <c r="A73" s="4" t="s">
        <v>72</v>
      </c>
      <c r="B73" s="9" t="str">
        <f t="shared" si="11"/>
        <v>12</v>
      </c>
      <c r="C73" s="5">
        <v>74.540000000000006</v>
      </c>
      <c r="D73">
        <f t="shared" si="14"/>
        <v>58.923636363636369</v>
      </c>
      <c r="E73">
        <f t="shared" si="15"/>
        <v>15.616363636363637</v>
      </c>
      <c r="F73">
        <f t="shared" si="12"/>
        <v>18.27647727272727</v>
      </c>
      <c r="G73">
        <f t="shared" si="16"/>
        <v>-2.6601136363636328</v>
      </c>
      <c r="H73">
        <f t="shared" si="17"/>
        <v>74.540000000000006</v>
      </c>
      <c r="J73">
        <f t="shared" si="18"/>
        <v>58.923636363636369</v>
      </c>
      <c r="K73">
        <f t="shared" si="19"/>
        <v>1.265027153789188</v>
      </c>
      <c r="L73">
        <f t="shared" si="13"/>
        <v>1.230939136434243</v>
      </c>
      <c r="M73">
        <f t="shared" si="20"/>
        <v>1.0276926911704913</v>
      </c>
      <c r="N73">
        <f t="shared" si="21"/>
        <v>74.540000000000006</v>
      </c>
    </row>
    <row r="74" spans="1:14" ht="15" thickBot="1" x14ac:dyDescent="0.35">
      <c r="A74" s="2" t="s">
        <v>73</v>
      </c>
      <c r="B74" s="9" t="str">
        <f t="shared" si="11"/>
        <v>01</v>
      </c>
      <c r="C74" s="3">
        <v>57.04</v>
      </c>
      <c r="D74">
        <f t="shared" si="14"/>
        <v>59.023636363636363</v>
      </c>
      <c r="E74">
        <f t="shared" si="15"/>
        <v>-1.9836363636363643</v>
      </c>
      <c r="F74">
        <f t="shared" si="12"/>
        <v>-2.3942045454545449</v>
      </c>
      <c r="G74">
        <f t="shared" si="16"/>
        <v>0.41056818181818056</v>
      </c>
      <c r="H74">
        <f t="shared" si="17"/>
        <v>57.04</v>
      </c>
      <c r="J74">
        <f t="shared" si="18"/>
        <v>59.023636363636363</v>
      </c>
      <c r="K74">
        <f t="shared" si="19"/>
        <v>0.96639250839417179</v>
      </c>
      <c r="L74">
        <f t="shared" si="13"/>
        <v>0.96914248636782141</v>
      </c>
      <c r="M74">
        <f t="shared" si="20"/>
        <v>0.9971624626798109</v>
      </c>
      <c r="N74">
        <f t="shared" si="21"/>
        <v>57.040000000000006</v>
      </c>
    </row>
    <row r="75" spans="1:14" ht="15" thickBot="1" x14ac:dyDescent="0.35">
      <c r="A75" s="4" t="s">
        <v>74</v>
      </c>
      <c r="B75" s="9" t="str">
        <f t="shared" si="11"/>
        <v>02</v>
      </c>
      <c r="C75" s="5">
        <v>53.68</v>
      </c>
      <c r="D75">
        <f t="shared" si="14"/>
        <v>59.375454545454545</v>
      </c>
      <c r="E75">
        <f t="shared" si="15"/>
        <v>-5.6954545454545453</v>
      </c>
      <c r="F75">
        <f t="shared" si="12"/>
        <v>-5.5656060606060604</v>
      </c>
      <c r="G75">
        <f t="shared" si="16"/>
        <v>-0.12984848484848488</v>
      </c>
      <c r="H75">
        <f t="shared" si="17"/>
        <v>53.68</v>
      </c>
      <c r="J75">
        <f t="shared" si="18"/>
        <v>59.375454545454545</v>
      </c>
      <c r="K75">
        <f t="shared" si="19"/>
        <v>0.90407728936046428</v>
      </c>
      <c r="L75">
        <f t="shared" si="13"/>
        <v>0.92931394353445107</v>
      </c>
      <c r="M75">
        <f t="shared" si="20"/>
        <v>0.97284377970483848</v>
      </c>
      <c r="N75">
        <f t="shared" si="21"/>
        <v>53.68</v>
      </c>
    </row>
    <row r="76" spans="1:14" ht="15" thickBot="1" x14ac:dyDescent="0.35">
      <c r="A76" s="2" t="s">
        <v>75</v>
      </c>
      <c r="B76" s="9" t="str">
        <f t="shared" si="11"/>
        <v>03</v>
      </c>
      <c r="C76" s="3">
        <v>59.15</v>
      </c>
      <c r="D76">
        <f t="shared" si="14"/>
        <v>59.872727272727275</v>
      </c>
      <c r="E76">
        <f t="shared" si="15"/>
        <v>-0.72272727272727622</v>
      </c>
      <c r="F76">
        <f t="shared" si="12"/>
        <v>0.7040530303030289</v>
      </c>
      <c r="G76">
        <f t="shared" si="16"/>
        <v>-1.4267803030303052</v>
      </c>
      <c r="H76">
        <f t="shared" si="17"/>
        <v>59.15</v>
      </c>
      <c r="J76">
        <f t="shared" si="18"/>
        <v>59.872727272727275</v>
      </c>
      <c r="K76">
        <f t="shared" si="19"/>
        <v>0.98792894017613109</v>
      </c>
      <c r="L76">
        <f t="shared" si="13"/>
        <v>1.0090379923633073</v>
      </c>
      <c r="M76">
        <f t="shared" si="20"/>
        <v>0.97908002241051817</v>
      </c>
      <c r="N76">
        <f t="shared" si="21"/>
        <v>59.15</v>
      </c>
    </row>
    <row r="77" spans="1:14" ht="15" thickBot="1" x14ac:dyDescent="0.35">
      <c r="A77" s="4" t="s">
        <v>76</v>
      </c>
      <c r="B77" s="9" t="str">
        <f t="shared" si="11"/>
        <v>04</v>
      </c>
      <c r="C77" s="5">
        <v>62.09</v>
      </c>
      <c r="D77">
        <f t="shared" si="14"/>
        <v>60.155454545454539</v>
      </c>
      <c r="E77">
        <f t="shared" si="15"/>
        <v>1.9345454545454643</v>
      </c>
      <c r="F77">
        <f t="shared" si="12"/>
        <v>-1.3642424242424258</v>
      </c>
      <c r="G77">
        <f t="shared" si="16"/>
        <v>3.2987878787878904</v>
      </c>
      <c r="H77">
        <f t="shared" si="17"/>
        <v>62.09</v>
      </c>
      <c r="J77">
        <f t="shared" si="18"/>
        <v>60.155454545454539</v>
      </c>
      <c r="K77">
        <f t="shared" si="19"/>
        <v>1.0321591029302868</v>
      </c>
      <c r="L77">
        <f t="shared" si="13"/>
        <v>0.98458316723115491</v>
      </c>
      <c r="M77">
        <f t="shared" si="20"/>
        <v>1.0483208907917092</v>
      </c>
      <c r="N77">
        <f t="shared" si="21"/>
        <v>62.089999999999996</v>
      </c>
    </row>
    <row r="78" spans="1:14" ht="15" thickBot="1" x14ac:dyDescent="0.35">
      <c r="A78" s="2" t="s">
        <v>77</v>
      </c>
      <c r="B78" s="9" t="str">
        <f t="shared" si="11"/>
        <v>05</v>
      </c>
      <c r="C78" s="3">
        <v>58.3</v>
      </c>
      <c r="D78">
        <f t="shared" si="14"/>
        <v>60.675454545454542</v>
      </c>
      <c r="E78">
        <f t="shared" si="15"/>
        <v>-2.375454545454545</v>
      </c>
      <c r="F78">
        <f t="shared" si="12"/>
        <v>-1.8943068181818183</v>
      </c>
      <c r="G78">
        <f t="shared" si="16"/>
        <v>-0.4811477272727267</v>
      </c>
      <c r="H78">
        <f t="shared" si="17"/>
        <v>58.3</v>
      </c>
      <c r="J78">
        <f t="shared" si="18"/>
        <v>60.675454545454542</v>
      </c>
      <c r="K78">
        <f t="shared" si="19"/>
        <v>0.96084982694814436</v>
      </c>
      <c r="L78">
        <f t="shared" si="13"/>
        <v>0.97650518050409829</v>
      </c>
      <c r="M78">
        <f t="shared" si="20"/>
        <v>0.98396797695648452</v>
      </c>
      <c r="N78">
        <f t="shared" si="21"/>
        <v>58.3</v>
      </c>
    </row>
    <row r="79" spans="1:14" ht="15" thickBot="1" x14ac:dyDescent="0.35">
      <c r="A79" s="4" t="s">
        <v>78</v>
      </c>
      <c r="B79" s="9" t="str">
        <f t="shared" si="11"/>
        <v>06</v>
      </c>
      <c r="C79" s="5">
        <v>58.14</v>
      </c>
      <c r="D79">
        <f t="shared" si="14"/>
        <v>59.536363636363632</v>
      </c>
      <c r="E79">
        <f t="shared" si="15"/>
        <v>-1.3963636363636311</v>
      </c>
      <c r="F79">
        <f t="shared" si="12"/>
        <v>-2.5819434343434331</v>
      </c>
      <c r="G79">
        <f t="shared" si="16"/>
        <v>1.185579797979802</v>
      </c>
      <c r="H79">
        <f t="shared" si="17"/>
        <v>58.14</v>
      </c>
      <c r="J79">
        <f t="shared" si="18"/>
        <v>59.536363636363632</v>
      </c>
      <c r="K79">
        <f t="shared" si="19"/>
        <v>0.97654603756298675</v>
      </c>
      <c r="L79">
        <f t="shared" si="13"/>
        <v>0.96757678358645705</v>
      </c>
      <c r="M79">
        <f t="shared" si="20"/>
        <v>1.0092698110668634</v>
      </c>
      <c r="N79">
        <f t="shared" si="21"/>
        <v>58.14</v>
      </c>
    </row>
    <row r="80" spans="1:14" ht="15" thickBot="1" x14ac:dyDescent="0.35">
      <c r="A80" s="2" t="s">
        <v>79</v>
      </c>
      <c r="B80" s="9" t="str">
        <f t="shared" si="11"/>
        <v>07</v>
      </c>
      <c r="C80" s="3">
        <v>60.07</v>
      </c>
      <c r="D80">
        <f t="shared" si="14"/>
        <v>61.617272727272727</v>
      </c>
      <c r="E80">
        <f t="shared" si="15"/>
        <v>-1.5472727272727269</v>
      </c>
      <c r="F80">
        <f t="shared" si="12"/>
        <v>-1.6475590909090918</v>
      </c>
      <c r="G80">
        <f t="shared" si="16"/>
        <v>0.10028636363636489</v>
      </c>
      <c r="H80">
        <f t="shared" si="17"/>
        <v>60.07</v>
      </c>
      <c r="J80">
        <f t="shared" si="18"/>
        <v>61.617272727272727</v>
      </c>
      <c r="K80">
        <f t="shared" si="19"/>
        <v>0.97488897741188274</v>
      </c>
      <c r="L80">
        <f t="shared" si="13"/>
        <v>0.97899981005823533</v>
      </c>
      <c r="M80">
        <f t="shared" si="20"/>
        <v>0.99580098728915178</v>
      </c>
      <c r="N80">
        <f t="shared" si="21"/>
        <v>60.070000000000007</v>
      </c>
    </row>
    <row r="81" spans="1:14" ht="15" thickBot="1" x14ac:dyDescent="0.35">
      <c r="A81" s="4" t="s">
        <v>80</v>
      </c>
      <c r="B81" s="9" t="str">
        <f t="shared" si="11"/>
        <v>08</v>
      </c>
      <c r="C81" s="5">
        <v>60.66</v>
      </c>
      <c r="D81">
        <f t="shared" si="14"/>
        <v>62.190909090909081</v>
      </c>
      <c r="E81">
        <f t="shared" si="15"/>
        <v>-1.5309090909090841</v>
      </c>
      <c r="F81">
        <f t="shared" si="12"/>
        <v>-0.76827532467532678</v>
      </c>
      <c r="G81">
        <f t="shared" si="16"/>
        <v>-0.76263376623375734</v>
      </c>
      <c r="H81">
        <f t="shared" si="17"/>
        <v>60.66</v>
      </c>
      <c r="J81">
        <f t="shared" si="18"/>
        <v>62.190909090909081</v>
      </c>
      <c r="K81">
        <f t="shared" si="19"/>
        <v>0.97538371583101902</v>
      </c>
      <c r="L81">
        <f t="shared" si="13"/>
        <v>0.98894281094059422</v>
      </c>
      <c r="M81">
        <f t="shared" si="20"/>
        <v>0.98628930312291863</v>
      </c>
      <c r="N81">
        <f t="shared" si="21"/>
        <v>60.659999999999989</v>
      </c>
    </row>
    <row r="82" spans="1:14" ht="15" thickBot="1" x14ac:dyDescent="0.35">
      <c r="A82" s="2" t="s">
        <v>81</v>
      </c>
      <c r="B82" s="9" t="str">
        <f t="shared" si="11"/>
        <v>09</v>
      </c>
      <c r="C82" s="3">
        <v>61.5</v>
      </c>
      <c r="D82">
        <f t="shared" si="14"/>
        <v>62.106363636363646</v>
      </c>
      <c r="E82">
        <f t="shared" si="15"/>
        <v>-0.60636363636364621</v>
      </c>
      <c r="F82">
        <f t="shared" si="12"/>
        <v>-2.5717757575757583</v>
      </c>
      <c r="G82">
        <f t="shared" si="16"/>
        <v>1.9654121212121121</v>
      </c>
      <c r="H82">
        <f t="shared" si="17"/>
        <v>61.5</v>
      </c>
      <c r="J82">
        <f t="shared" si="18"/>
        <v>62.106363636363646</v>
      </c>
      <c r="K82">
        <f t="shared" si="19"/>
        <v>0.99023669072119658</v>
      </c>
      <c r="L82">
        <f t="shared" si="13"/>
        <v>0.96778979008782084</v>
      </c>
      <c r="M82">
        <f t="shared" si="20"/>
        <v>1.0231939837176198</v>
      </c>
      <c r="N82">
        <f t="shared" si="21"/>
        <v>61.499999999999993</v>
      </c>
    </row>
    <row r="83" spans="1:14" ht="15" thickBot="1" x14ac:dyDescent="0.35">
      <c r="A83" s="4" t="s">
        <v>82</v>
      </c>
      <c r="B83" s="9" t="str">
        <f t="shared" si="11"/>
        <v>10</v>
      </c>
      <c r="C83" s="5">
        <v>62.26</v>
      </c>
      <c r="D83">
        <f t="shared" si="14"/>
        <v>62.450909090909086</v>
      </c>
      <c r="E83">
        <f t="shared" si="15"/>
        <v>-0.19090909090908781</v>
      </c>
      <c r="F83">
        <f t="shared" si="12"/>
        <v>0.46166666666666806</v>
      </c>
      <c r="G83">
        <f t="shared" si="16"/>
        <v>-0.65257575757575581</v>
      </c>
      <c r="H83">
        <f t="shared" si="17"/>
        <v>62.26</v>
      </c>
      <c r="J83">
        <f t="shared" si="18"/>
        <v>62.450909090909086</v>
      </c>
      <c r="K83">
        <f t="shared" si="19"/>
        <v>0.99694305345289391</v>
      </c>
      <c r="L83">
        <f t="shared" si="13"/>
        <v>1.005257235701861</v>
      </c>
      <c r="M83">
        <f t="shared" si="20"/>
        <v>0.99172929877678306</v>
      </c>
      <c r="N83">
        <f t="shared" si="21"/>
        <v>62.26</v>
      </c>
    </row>
    <row r="84" spans="1:14" ht="15" thickBot="1" x14ac:dyDescent="0.35">
      <c r="A84" s="2" t="s">
        <v>83</v>
      </c>
      <c r="B84" s="9" t="str">
        <f t="shared" si="11"/>
        <v>11</v>
      </c>
      <c r="C84" s="3">
        <v>62.01</v>
      </c>
      <c r="D84">
        <f t="shared" si="14"/>
        <v>63.048181818181817</v>
      </c>
      <c r="E84">
        <f t="shared" si="15"/>
        <v>-1.038181818181819</v>
      </c>
      <c r="F84">
        <f t="shared" si="12"/>
        <v>-0.25352272727272612</v>
      </c>
      <c r="G84">
        <f t="shared" si="16"/>
        <v>-0.78465909090909292</v>
      </c>
      <c r="H84">
        <f t="shared" si="17"/>
        <v>62.01</v>
      </c>
      <c r="J84">
        <f t="shared" si="18"/>
        <v>63.048181818181817</v>
      </c>
      <c r="K84">
        <f t="shared" si="19"/>
        <v>0.98353351693510016</v>
      </c>
      <c r="L84">
        <f t="shared" si="13"/>
        <v>0.99430297356747566</v>
      </c>
      <c r="M84">
        <f t="shared" si="20"/>
        <v>0.98916883795113708</v>
      </c>
      <c r="N84">
        <f t="shared" si="21"/>
        <v>62.009999999999991</v>
      </c>
    </row>
    <row r="85" spans="1:14" ht="15" thickBot="1" x14ac:dyDescent="0.35">
      <c r="A85" s="4" t="s">
        <v>84</v>
      </c>
      <c r="B85" s="9" t="str">
        <f t="shared" si="11"/>
        <v>12</v>
      </c>
      <c r="C85" s="5">
        <v>79.930000000000007</v>
      </c>
      <c r="D85">
        <f t="shared" si="14"/>
        <v>63.521818181818183</v>
      </c>
      <c r="E85">
        <f t="shared" si="15"/>
        <v>16.408181818181824</v>
      </c>
      <c r="F85">
        <f t="shared" si="12"/>
        <v>18.27647727272727</v>
      </c>
      <c r="G85">
        <f t="shared" si="16"/>
        <v>-1.8682954545454464</v>
      </c>
      <c r="H85">
        <f t="shared" si="17"/>
        <v>79.930000000000007</v>
      </c>
      <c r="J85">
        <f t="shared" si="18"/>
        <v>63.521818181818183</v>
      </c>
      <c r="K85">
        <f t="shared" si="19"/>
        <v>1.2583078112030226</v>
      </c>
      <c r="L85">
        <f t="shared" si="13"/>
        <v>1.230939136434243</v>
      </c>
      <c r="M85">
        <f t="shared" si="20"/>
        <v>1.0222339788854715</v>
      </c>
      <c r="N85">
        <f t="shared" si="21"/>
        <v>79.930000000000007</v>
      </c>
    </row>
    <row r="86" spans="1:14" ht="15" thickBot="1" x14ac:dyDescent="0.35">
      <c r="A86" s="2" t="s">
        <v>85</v>
      </c>
      <c r="B86" s="9" t="str">
        <f t="shared" si="11"/>
        <v>01</v>
      </c>
      <c r="C86" s="3">
        <v>59.99</v>
      </c>
      <c r="D86">
        <f t="shared" si="14"/>
        <v>63.797272727272734</v>
      </c>
      <c r="E86">
        <f t="shared" si="15"/>
        <v>-3.807272727272732</v>
      </c>
      <c r="F86">
        <f t="shared" si="12"/>
        <v>-2.3942045454545449</v>
      </c>
      <c r="G86">
        <f t="shared" si="16"/>
        <v>-1.4130681818181872</v>
      </c>
      <c r="H86">
        <f t="shared" si="17"/>
        <v>59.99</v>
      </c>
      <c r="J86">
        <f t="shared" si="18"/>
        <v>63.797272727272734</v>
      </c>
      <c r="K86">
        <f t="shared" si="19"/>
        <v>0.9403223278282058</v>
      </c>
      <c r="L86">
        <f t="shared" si="13"/>
        <v>0.96914248636782141</v>
      </c>
      <c r="M86">
        <f t="shared" si="20"/>
        <v>0.9702622071109186</v>
      </c>
      <c r="N86">
        <f t="shared" si="21"/>
        <v>59.989999999999995</v>
      </c>
    </row>
    <row r="87" spans="1:14" ht="15" thickBot="1" x14ac:dyDescent="0.35">
      <c r="A87" s="4" t="s">
        <v>86</v>
      </c>
      <c r="B87" s="9" t="str">
        <f t="shared" si="11"/>
        <v>02</v>
      </c>
      <c r="C87" s="5">
        <v>58.22</v>
      </c>
      <c r="D87">
        <f t="shared" si="14"/>
        <v>64.019090909090906</v>
      </c>
      <c r="E87">
        <f t="shared" si="15"/>
        <v>-5.7990909090909071</v>
      </c>
      <c r="F87">
        <f t="shared" si="12"/>
        <v>-5.5656060606060604</v>
      </c>
      <c r="G87">
        <f t="shared" si="16"/>
        <v>-0.23348484848484663</v>
      </c>
      <c r="H87">
        <f t="shared" si="17"/>
        <v>58.22</v>
      </c>
      <c r="J87">
        <f t="shared" si="18"/>
        <v>64.019090909090906</v>
      </c>
      <c r="K87">
        <f t="shared" si="19"/>
        <v>0.90941622527371102</v>
      </c>
      <c r="L87">
        <f t="shared" si="13"/>
        <v>0.92931394353445107</v>
      </c>
      <c r="M87">
        <f t="shared" si="20"/>
        <v>0.97858880908957069</v>
      </c>
      <c r="N87">
        <f t="shared" si="21"/>
        <v>58.22</v>
      </c>
    </row>
    <row r="88" spans="1:14" ht="15" thickBot="1" x14ac:dyDescent="0.35">
      <c r="A88" s="2" t="s">
        <v>87</v>
      </c>
      <c r="B88" s="9" t="str">
        <f t="shared" si="11"/>
        <v>03</v>
      </c>
      <c r="C88" s="3">
        <v>65.88</v>
      </c>
      <c r="D88">
        <f t="shared" si="14"/>
        <v>64.294545454545457</v>
      </c>
      <c r="E88">
        <f t="shared" si="15"/>
        <v>1.5854545454545388</v>
      </c>
      <c r="F88">
        <f t="shared" si="12"/>
        <v>0.7040530303030289</v>
      </c>
      <c r="G88">
        <f t="shared" si="16"/>
        <v>0.88140151515150988</v>
      </c>
      <c r="H88">
        <f t="shared" si="17"/>
        <v>65.88</v>
      </c>
      <c r="J88">
        <f t="shared" si="18"/>
        <v>64.294545454545457</v>
      </c>
      <c r="K88">
        <f t="shared" si="19"/>
        <v>1.0246592387308409</v>
      </c>
      <c r="L88">
        <f t="shared" si="13"/>
        <v>1.0090379923633073</v>
      </c>
      <c r="M88">
        <f t="shared" si="20"/>
        <v>1.0154813262590308</v>
      </c>
      <c r="N88">
        <f t="shared" si="21"/>
        <v>65.88000000000001</v>
      </c>
    </row>
    <row r="89" spans="1:14" ht="15" thickBot="1" x14ac:dyDescent="0.35">
      <c r="A89" s="4" t="s">
        <v>88</v>
      </c>
      <c r="B89" s="9" t="str">
        <f t="shared" si="11"/>
        <v>04</v>
      </c>
      <c r="C89" s="5">
        <v>64.87</v>
      </c>
      <c r="D89">
        <f t="shared" si="14"/>
        <v>64.592727272727274</v>
      </c>
      <c r="E89">
        <f t="shared" si="15"/>
        <v>0.27727272727273089</v>
      </c>
      <c r="F89">
        <f t="shared" si="12"/>
        <v>-1.3642424242424258</v>
      </c>
      <c r="G89">
        <f t="shared" si="16"/>
        <v>1.6415151515151567</v>
      </c>
      <c r="H89">
        <f t="shared" si="17"/>
        <v>64.87</v>
      </c>
      <c r="J89">
        <f t="shared" si="18"/>
        <v>64.592727272727274</v>
      </c>
      <c r="K89">
        <f t="shared" si="19"/>
        <v>1.0042926307493105</v>
      </c>
      <c r="L89">
        <f t="shared" si="13"/>
        <v>0.98458316723115491</v>
      </c>
      <c r="M89">
        <f t="shared" si="20"/>
        <v>1.0200180788927993</v>
      </c>
      <c r="N89">
        <f t="shared" si="21"/>
        <v>64.86999999999999</v>
      </c>
    </row>
    <row r="90" spans="1:14" ht="15" thickBot="1" x14ac:dyDescent="0.35">
      <c r="A90" s="2" t="s">
        <v>89</v>
      </c>
      <c r="B90" s="9" t="str">
        <f t="shared" si="11"/>
        <v>05</v>
      </c>
      <c r="C90" s="3">
        <v>63.35</v>
      </c>
      <c r="D90">
        <f t="shared" si="14"/>
        <v>64.920909090909092</v>
      </c>
      <c r="E90">
        <f t="shared" si="15"/>
        <v>-1.5709090909090904</v>
      </c>
      <c r="F90">
        <f t="shared" si="12"/>
        <v>-1.8943068181818183</v>
      </c>
      <c r="G90">
        <f t="shared" si="16"/>
        <v>0.32339772727272798</v>
      </c>
      <c r="H90">
        <f t="shared" si="17"/>
        <v>63.35</v>
      </c>
      <c r="J90">
        <f t="shared" si="18"/>
        <v>64.920909090909092</v>
      </c>
      <c r="K90">
        <f t="shared" si="19"/>
        <v>0.97580272499404874</v>
      </c>
      <c r="L90">
        <f t="shared" si="13"/>
        <v>0.97650518050409829</v>
      </c>
      <c r="M90">
        <f t="shared" si="20"/>
        <v>0.99928064333495203</v>
      </c>
      <c r="N90">
        <f t="shared" si="21"/>
        <v>63.350000000000009</v>
      </c>
    </row>
    <row r="91" spans="1:14" ht="15" thickBot="1" x14ac:dyDescent="0.35">
      <c r="A91" s="4" t="s">
        <v>90</v>
      </c>
      <c r="B91" s="9" t="str">
        <f t="shared" si="11"/>
        <v>06</v>
      </c>
      <c r="C91" s="5">
        <v>63.1</v>
      </c>
      <c r="D91">
        <f t="shared" si="14"/>
        <v>63.650909090909096</v>
      </c>
      <c r="E91">
        <f t="shared" si="15"/>
        <v>-0.55090909090909435</v>
      </c>
      <c r="F91">
        <f t="shared" si="12"/>
        <v>-2.5819434343434331</v>
      </c>
      <c r="G91">
        <f t="shared" si="16"/>
        <v>2.0310343434343388</v>
      </c>
      <c r="H91">
        <f t="shared" si="17"/>
        <v>63.100000000000009</v>
      </c>
      <c r="J91">
        <f t="shared" si="18"/>
        <v>63.650909090909096</v>
      </c>
      <c r="K91">
        <f t="shared" si="19"/>
        <v>0.99134483546617913</v>
      </c>
      <c r="L91">
        <f t="shared" si="13"/>
        <v>0.96757678358645705</v>
      </c>
      <c r="M91">
        <f t="shared" si="20"/>
        <v>1.0245645123807359</v>
      </c>
      <c r="N91">
        <f t="shared" si="21"/>
        <v>63.1</v>
      </c>
    </row>
    <row r="92" spans="1:14" ht="15" thickBot="1" x14ac:dyDescent="0.35">
      <c r="A92" s="2" t="s">
        <v>91</v>
      </c>
      <c r="B92" s="9" t="str">
        <f t="shared" si="11"/>
        <v>07</v>
      </c>
      <c r="C92" s="3">
        <v>63.1</v>
      </c>
      <c r="D92">
        <f t="shared" si="14"/>
        <v>65.914545454545461</v>
      </c>
      <c r="E92">
        <f t="shared" si="15"/>
        <v>-2.8145454545454598</v>
      </c>
      <c r="F92">
        <f t="shared" si="12"/>
        <v>-1.6475590909090918</v>
      </c>
      <c r="G92">
        <f t="shared" si="16"/>
        <v>-1.166986363636368</v>
      </c>
      <c r="H92">
        <f t="shared" si="17"/>
        <v>63.099999999999994</v>
      </c>
      <c r="J92">
        <f t="shared" si="18"/>
        <v>65.914545454545461</v>
      </c>
      <c r="K92">
        <f t="shared" si="19"/>
        <v>0.95730008551016466</v>
      </c>
      <c r="L92">
        <f t="shared" si="13"/>
        <v>0.97899981005823533</v>
      </c>
      <c r="M92">
        <f t="shared" si="20"/>
        <v>0.97783480208563067</v>
      </c>
      <c r="N92">
        <f t="shared" si="21"/>
        <v>63.099999999999994</v>
      </c>
    </row>
    <row r="93" spans="1:14" ht="15" thickBot="1" x14ac:dyDescent="0.35">
      <c r="A93" s="4" t="s">
        <v>92</v>
      </c>
      <c r="B93" s="9" t="str">
        <f t="shared" si="11"/>
        <v>08</v>
      </c>
      <c r="C93" s="5">
        <v>64.53</v>
      </c>
      <c r="D93">
        <f t="shared" si="14"/>
        <v>66.541818181818186</v>
      </c>
      <c r="E93">
        <f t="shared" si="15"/>
        <v>-2.0118181818181853</v>
      </c>
      <c r="F93">
        <f t="shared" si="12"/>
        <v>-0.76827532467532678</v>
      </c>
      <c r="G93">
        <f t="shared" si="16"/>
        <v>-1.2435428571428586</v>
      </c>
      <c r="H93">
        <f t="shared" si="17"/>
        <v>64.53</v>
      </c>
      <c r="J93">
        <f t="shared" si="18"/>
        <v>66.541818181818186</v>
      </c>
      <c r="K93">
        <f t="shared" si="19"/>
        <v>0.96976610743756486</v>
      </c>
      <c r="L93">
        <f t="shared" si="13"/>
        <v>0.98894281094059422</v>
      </c>
      <c r="M93">
        <f t="shared" si="20"/>
        <v>0.98060888527538781</v>
      </c>
      <c r="N93">
        <f t="shared" si="21"/>
        <v>64.529999999999987</v>
      </c>
    </row>
    <row r="94" spans="1:14" ht="15" thickBot="1" x14ac:dyDescent="0.35">
      <c r="A94" s="2" t="s">
        <v>93</v>
      </c>
      <c r="B94" s="9" t="str">
        <f t="shared" si="11"/>
        <v>09</v>
      </c>
      <c r="C94" s="3">
        <v>65.540000000000006</v>
      </c>
      <c r="D94">
        <f t="shared" si="14"/>
        <v>66.289090909090916</v>
      </c>
      <c r="E94">
        <f t="shared" si="15"/>
        <v>-0.74909090909090992</v>
      </c>
      <c r="F94">
        <f t="shared" si="12"/>
        <v>-2.5717757575757583</v>
      </c>
      <c r="G94">
        <f t="shared" si="16"/>
        <v>1.8226848484848484</v>
      </c>
      <c r="H94">
        <f t="shared" si="17"/>
        <v>65.540000000000006</v>
      </c>
      <c r="J94">
        <f t="shared" si="18"/>
        <v>66.289090909090916</v>
      </c>
      <c r="K94">
        <f t="shared" si="19"/>
        <v>0.98869963520667048</v>
      </c>
      <c r="L94">
        <f t="shared" si="13"/>
        <v>0.96778979008782084</v>
      </c>
      <c r="M94">
        <f t="shared" si="20"/>
        <v>1.0216057715559825</v>
      </c>
      <c r="N94">
        <f t="shared" si="21"/>
        <v>65.540000000000006</v>
      </c>
    </row>
    <row r="95" spans="1:14" ht="15" thickBot="1" x14ac:dyDescent="0.35">
      <c r="A95" s="4" t="s">
        <v>94</v>
      </c>
      <c r="B95" s="9" t="str">
        <f t="shared" si="11"/>
        <v>10</v>
      </c>
      <c r="C95" s="5">
        <v>65.62</v>
      </c>
      <c r="D95">
        <f t="shared" si="14"/>
        <v>66.88545454545455</v>
      </c>
      <c r="E95">
        <f t="shared" si="15"/>
        <v>-1.2654545454545456</v>
      </c>
      <c r="F95">
        <f t="shared" si="12"/>
        <v>0.46166666666666806</v>
      </c>
      <c r="G95">
        <f t="shared" si="16"/>
        <v>-1.7271212121212136</v>
      </c>
      <c r="H95">
        <f t="shared" si="17"/>
        <v>65.62</v>
      </c>
      <c r="J95">
        <f t="shared" si="18"/>
        <v>66.88545454545455</v>
      </c>
      <c r="K95">
        <f t="shared" si="19"/>
        <v>0.98108027292249977</v>
      </c>
      <c r="L95">
        <f t="shared" si="13"/>
        <v>1.005257235701861</v>
      </c>
      <c r="M95">
        <f t="shared" si="20"/>
        <v>0.97594947649147634</v>
      </c>
      <c r="N95">
        <f t="shared" si="21"/>
        <v>65.62</v>
      </c>
    </row>
    <row r="96" spans="1:14" ht="15" thickBot="1" x14ac:dyDescent="0.35">
      <c r="A96" s="2" t="s">
        <v>95</v>
      </c>
      <c r="B96" s="9" t="str">
        <f t="shared" si="11"/>
        <v>11</v>
      </c>
      <c r="C96" s="3">
        <v>65.959999999999994</v>
      </c>
      <c r="D96">
        <f t="shared" si="14"/>
        <v>67.023636363636371</v>
      </c>
      <c r="E96">
        <f t="shared" si="15"/>
        <v>-1.0636363636363768</v>
      </c>
      <c r="F96">
        <f t="shared" si="12"/>
        <v>-0.25352272727272612</v>
      </c>
      <c r="G96">
        <f t="shared" si="16"/>
        <v>-0.81011363636365075</v>
      </c>
      <c r="H96">
        <f t="shared" si="17"/>
        <v>65.959999999999994</v>
      </c>
      <c r="J96">
        <f t="shared" si="18"/>
        <v>67.023636363636371</v>
      </c>
      <c r="K96">
        <f t="shared" si="19"/>
        <v>0.98413042888533198</v>
      </c>
      <c r="L96">
        <f t="shared" si="13"/>
        <v>0.99430297356747566</v>
      </c>
      <c r="M96">
        <f t="shared" si="20"/>
        <v>0.98976917000897069</v>
      </c>
      <c r="N96">
        <f t="shared" si="21"/>
        <v>65.95999999999998</v>
      </c>
    </row>
    <row r="97" spans="1:14" ht="15" thickBot="1" x14ac:dyDescent="0.35">
      <c r="A97" s="4" t="s">
        <v>96</v>
      </c>
      <c r="B97" s="9" t="str">
        <f t="shared" si="11"/>
        <v>12</v>
      </c>
      <c r="C97" s="5">
        <v>84.89</v>
      </c>
      <c r="D97">
        <f t="shared" si="14"/>
        <v>67.512727272727275</v>
      </c>
      <c r="E97">
        <f t="shared" si="15"/>
        <v>17.377272727272725</v>
      </c>
      <c r="F97">
        <f t="shared" si="12"/>
        <v>18.27647727272727</v>
      </c>
      <c r="G97">
        <f t="shared" si="16"/>
        <v>-0.89920454545454476</v>
      </c>
      <c r="H97">
        <f t="shared" si="17"/>
        <v>84.889999999999986</v>
      </c>
      <c r="J97">
        <f t="shared" si="18"/>
        <v>67.512727272727275</v>
      </c>
      <c r="K97">
        <f t="shared" si="19"/>
        <v>1.2573925455133039</v>
      </c>
      <c r="L97">
        <f t="shared" si="13"/>
        <v>1.230939136434243</v>
      </c>
      <c r="M97">
        <f t="shared" si="20"/>
        <v>1.0214904281585282</v>
      </c>
      <c r="N97">
        <f t="shared" si="21"/>
        <v>84.89</v>
      </c>
    </row>
    <row r="98" spans="1:14" ht="15" thickBot="1" x14ac:dyDescent="0.35">
      <c r="A98" s="2" t="s">
        <v>97</v>
      </c>
      <c r="B98" s="9" t="str">
        <f t="shared" si="11"/>
        <v>01</v>
      </c>
      <c r="C98" s="3">
        <v>65.12</v>
      </c>
      <c r="D98">
        <f t="shared" si="14"/>
        <v>67.581818181818193</v>
      </c>
      <c r="E98">
        <f t="shared" si="15"/>
        <v>-2.4618181818181881</v>
      </c>
      <c r="F98">
        <f t="shared" si="12"/>
        <v>-2.3942045454545449</v>
      </c>
      <c r="G98">
        <f t="shared" si="16"/>
        <v>-6.7613636363643259E-2</v>
      </c>
      <c r="H98">
        <f t="shared" si="17"/>
        <v>65.12</v>
      </c>
      <c r="J98">
        <f t="shared" si="18"/>
        <v>67.581818181818193</v>
      </c>
      <c r="K98">
        <f t="shared" si="19"/>
        <v>0.96357277374226513</v>
      </c>
      <c r="L98">
        <f t="shared" si="13"/>
        <v>0.96914248636782141</v>
      </c>
      <c r="M98">
        <f t="shared" si="20"/>
        <v>0.99425294762751504</v>
      </c>
      <c r="N98">
        <f t="shared" si="21"/>
        <v>65.12</v>
      </c>
    </row>
    <row r="99" spans="1:14" ht="15" thickBot="1" x14ac:dyDescent="0.35">
      <c r="A99" s="4" t="s">
        <v>98</v>
      </c>
      <c r="B99" s="9" t="str">
        <f t="shared" si="11"/>
        <v>02</v>
      </c>
      <c r="C99" s="5">
        <v>63.1</v>
      </c>
      <c r="D99">
        <f t="shared" si="14"/>
        <v>67.742727272727265</v>
      </c>
      <c r="E99">
        <f t="shared" si="15"/>
        <v>-4.6427272727272637</v>
      </c>
      <c r="F99">
        <f t="shared" si="12"/>
        <v>-5.5656060606060604</v>
      </c>
      <c r="G99">
        <f t="shared" si="16"/>
        <v>0.92287878787879674</v>
      </c>
      <c r="H99">
        <f t="shared" si="17"/>
        <v>63.1</v>
      </c>
      <c r="J99">
        <f t="shared" si="18"/>
        <v>67.742727272727265</v>
      </c>
      <c r="K99">
        <f t="shared" si="19"/>
        <v>0.93146530321939969</v>
      </c>
      <c r="L99">
        <f t="shared" si="13"/>
        <v>0.92931394353445107</v>
      </c>
      <c r="M99">
        <f t="shared" si="20"/>
        <v>1.0023149977463659</v>
      </c>
      <c r="N99">
        <f t="shared" si="21"/>
        <v>63.1</v>
      </c>
    </row>
    <row r="100" spans="1:14" ht="15" thickBot="1" x14ac:dyDescent="0.35">
      <c r="A100" s="2" t="s">
        <v>99</v>
      </c>
      <c r="B100" s="9" t="str">
        <f t="shared" si="11"/>
        <v>03</v>
      </c>
      <c r="C100" s="3">
        <v>71.430000000000007</v>
      </c>
      <c r="D100">
        <f t="shared" si="14"/>
        <v>68.094545454545454</v>
      </c>
      <c r="E100">
        <f t="shared" si="15"/>
        <v>3.335454545454553</v>
      </c>
      <c r="F100">
        <f t="shared" si="12"/>
        <v>0.7040530303030289</v>
      </c>
      <c r="G100">
        <f t="shared" si="16"/>
        <v>2.631401515151524</v>
      </c>
      <c r="H100">
        <f t="shared" si="17"/>
        <v>71.430000000000007</v>
      </c>
      <c r="J100">
        <f t="shared" si="18"/>
        <v>68.094545454545454</v>
      </c>
      <c r="K100">
        <f t="shared" si="19"/>
        <v>1.0489826978532524</v>
      </c>
      <c r="L100">
        <f t="shared" si="13"/>
        <v>1.0090379923633073</v>
      </c>
      <c r="M100">
        <f t="shared" si="20"/>
        <v>1.0395869192163805</v>
      </c>
      <c r="N100">
        <f t="shared" si="21"/>
        <v>71.429999999999993</v>
      </c>
    </row>
    <row r="101" spans="1:14" ht="15" thickBot="1" x14ac:dyDescent="0.35">
      <c r="A101" s="4" t="s">
        <v>100</v>
      </c>
      <c r="B101" s="9" t="str">
        <f t="shared" si="11"/>
        <v>04</v>
      </c>
      <c r="C101" s="5">
        <v>64.87</v>
      </c>
      <c r="D101">
        <f t="shared" si="14"/>
        <v>68.140909090909091</v>
      </c>
      <c r="E101">
        <f t="shared" si="15"/>
        <v>-3.2709090909090861</v>
      </c>
      <c r="F101">
        <f t="shared" si="12"/>
        <v>-1.3642424242424258</v>
      </c>
      <c r="G101">
        <f t="shared" si="16"/>
        <v>-1.9066666666666603</v>
      </c>
      <c r="H101">
        <f t="shared" si="17"/>
        <v>64.87</v>
      </c>
      <c r="J101">
        <f t="shared" si="18"/>
        <v>68.140909090909091</v>
      </c>
      <c r="K101">
        <f t="shared" si="19"/>
        <v>0.95199786538589826</v>
      </c>
      <c r="L101">
        <f t="shared" si="13"/>
        <v>0.98458316723115491</v>
      </c>
      <c r="M101">
        <f t="shared" si="20"/>
        <v>0.96690446990182355</v>
      </c>
      <c r="N101">
        <f t="shared" si="21"/>
        <v>64.87</v>
      </c>
    </row>
    <row r="102" spans="1:14" ht="15" thickBot="1" x14ac:dyDescent="0.35">
      <c r="A102" s="2" t="s">
        <v>101</v>
      </c>
      <c r="B102" s="9" t="str">
        <f t="shared" si="11"/>
        <v>05</v>
      </c>
      <c r="C102" s="3">
        <v>68.48</v>
      </c>
      <c r="D102">
        <f t="shared" si="14"/>
        <v>68.530909090909077</v>
      </c>
      <c r="E102">
        <f t="shared" si="15"/>
        <v>-5.0909090909073029E-2</v>
      </c>
      <c r="F102">
        <f t="shared" si="12"/>
        <v>-1.8943068181818183</v>
      </c>
      <c r="G102">
        <f t="shared" si="16"/>
        <v>1.8433977272727453</v>
      </c>
      <c r="H102">
        <f t="shared" si="17"/>
        <v>68.48</v>
      </c>
      <c r="J102">
        <f t="shared" si="18"/>
        <v>68.530909090909077</v>
      </c>
      <c r="K102">
        <f t="shared" si="19"/>
        <v>0.99925713679295369</v>
      </c>
      <c r="L102">
        <f t="shared" si="13"/>
        <v>0.97650518050409829</v>
      </c>
      <c r="M102">
        <f t="shared" si="20"/>
        <v>1.0232993708001736</v>
      </c>
      <c r="N102">
        <f t="shared" si="21"/>
        <v>68.480000000000018</v>
      </c>
    </row>
    <row r="103" spans="1:14" ht="15" thickBot="1" x14ac:dyDescent="0.35">
      <c r="A103" s="4" t="s">
        <v>102</v>
      </c>
      <c r="B103" s="9" t="str">
        <f t="shared" si="11"/>
        <v>06</v>
      </c>
      <c r="C103" s="5">
        <v>63.86</v>
      </c>
      <c r="D103">
        <f t="shared" si="14"/>
        <v>67.154545454545456</v>
      </c>
      <c r="E103">
        <f t="shared" si="15"/>
        <v>-3.2945454545454567</v>
      </c>
      <c r="F103">
        <f t="shared" si="12"/>
        <v>-2.5819434343434331</v>
      </c>
      <c r="G103">
        <f t="shared" si="16"/>
        <v>-0.71260202020202357</v>
      </c>
      <c r="H103">
        <f t="shared" si="17"/>
        <v>63.86</v>
      </c>
      <c r="J103">
        <f t="shared" si="18"/>
        <v>67.154545454545456</v>
      </c>
      <c r="K103">
        <f t="shared" si="19"/>
        <v>0.95094084201976437</v>
      </c>
      <c r="L103">
        <f t="shared" si="13"/>
        <v>0.96757678358645705</v>
      </c>
      <c r="M103">
        <f t="shared" si="20"/>
        <v>0.98280659287314731</v>
      </c>
      <c r="N103">
        <f t="shared" si="21"/>
        <v>63.860000000000007</v>
      </c>
    </row>
    <row r="104" spans="1:14" ht="15" thickBot="1" x14ac:dyDescent="0.35">
      <c r="A104" s="2" t="s">
        <v>103</v>
      </c>
      <c r="B104" s="9" t="str">
        <f t="shared" si="11"/>
        <v>07</v>
      </c>
      <c r="C104" s="3">
        <v>66.3</v>
      </c>
      <c r="D104">
        <f t="shared" si="14"/>
        <v>69.196363636363643</v>
      </c>
      <c r="E104">
        <f t="shared" si="15"/>
        <v>-2.8963636363636454</v>
      </c>
      <c r="F104">
        <f t="shared" si="12"/>
        <v>-1.6475590909090918</v>
      </c>
      <c r="G104">
        <f t="shared" si="16"/>
        <v>-1.2488045454545535</v>
      </c>
      <c r="H104">
        <f t="shared" si="17"/>
        <v>66.3</v>
      </c>
      <c r="J104">
        <f t="shared" si="18"/>
        <v>69.196363636363643</v>
      </c>
      <c r="K104">
        <f t="shared" si="19"/>
        <v>0.95814283462084171</v>
      </c>
      <c r="L104">
        <f t="shared" si="13"/>
        <v>0.97899981005823533</v>
      </c>
      <c r="M104">
        <f t="shared" si="20"/>
        <v>0.97869562871911808</v>
      </c>
      <c r="N104">
        <f t="shared" si="21"/>
        <v>66.3</v>
      </c>
    </row>
    <row r="105" spans="1:14" ht="15" thickBot="1" x14ac:dyDescent="0.35">
      <c r="A105" s="4" t="s">
        <v>104</v>
      </c>
      <c r="B105" s="9" t="str">
        <f t="shared" si="11"/>
        <v>08</v>
      </c>
      <c r="C105" s="5">
        <v>69.41</v>
      </c>
      <c r="D105">
        <f t="shared" si="14"/>
        <v>69.777272727272731</v>
      </c>
      <c r="E105">
        <f t="shared" si="15"/>
        <v>-0.3672727272727343</v>
      </c>
      <c r="F105">
        <f t="shared" si="12"/>
        <v>-0.76827532467532678</v>
      </c>
      <c r="G105">
        <f t="shared" si="16"/>
        <v>0.40100259740259248</v>
      </c>
      <c r="H105">
        <f t="shared" si="17"/>
        <v>69.41</v>
      </c>
      <c r="J105">
        <f t="shared" si="18"/>
        <v>69.777272727272731</v>
      </c>
      <c r="K105">
        <f t="shared" si="19"/>
        <v>0.99473649925086305</v>
      </c>
      <c r="L105">
        <f t="shared" si="13"/>
        <v>0.98894281094059422</v>
      </c>
      <c r="M105">
        <f t="shared" si="20"/>
        <v>1.0058584664817558</v>
      </c>
      <c r="N105">
        <f t="shared" si="21"/>
        <v>69.41</v>
      </c>
    </row>
    <row r="106" spans="1:14" ht="15" thickBot="1" x14ac:dyDescent="0.35">
      <c r="A106" s="2" t="s">
        <v>105</v>
      </c>
      <c r="B106" s="9" t="str">
        <f t="shared" si="11"/>
        <v>09</v>
      </c>
      <c r="C106" s="3">
        <v>66.13</v>
      </c>
      <c r="D106">
        <f t="shared" si="14"/>
        <v>69.333636363636373</v>
      </c>
      <c r="E106">
        <f t="shared" si="15"/>
        <v>-3.2036363636363774</v>
      </c>
      <c r="F106">
        <f t="shared" si="12"/>
        <v>-2.5717757575757583</v>
      </c>
      <c r="G106">
        <f t="shared" si="16"/>
        <v>-0.63186060606061911</v>
      </c>
      <c r="H106">
        <f t="shared" si="17"/>
        <v>66.13</v>
      </c>
      <c r="J106">
        <f t="shared" si="18"/>
        <v>69.333636363636373</v>
      </c>
      <c r="K106">
        <f t="shared" si="19"/>
        <v>0.95379390824340782</v>
      </c>
      <c r="L106">
        <f t="shared" si="13"/>
        <v>0.96778979008782084</v>
      </c>
      <c r="M106">
        <f t="shared" si="20"/>
        <v>0.98553830388813768</v>
      </c>
      <c r="N106">
        <f t="shared" si="21"/>
        <v>66.129999999999981</v>
      </c>
    </row>
    <row r="107" spans="1:14" ht="15" thickBot="1" x14ac:dyDescent="0.35">
      <c r="A107" s="4" t="s">
        <v>106</v>
      </c>
      <c r="B107" s="9" t="str">
        <f t="shared" si="11"/>
        <v>10</v>
      </c>
      <c r="C107" s="5">
        <v>70.25</v>
      </c>
      <c r="D107">
        <f t="shared" si="14"/>
        <v>69.883636363636356</v>
      </c>
      <c r="E107">
        <f t="shared" si="15"/>
        <v>0.36636363636364422</v>
      </c>
      <c r="F107">
        <f t="shared" si="12"/>
        <v>0.46166666666666806</v>
      </c>
      <c r="G107">
        <f t="shared" si="16"/>
        <v>-9.5303030303023839E-2</v>
      </c>
      <c r="H107">
        <f t="shared" si="17"/>
        <v>70.25</v>
      </c>
      <c r="J107">
        <f t="shared" si="18"/>
        <v>69.883636363636356</v>
      </c>
      <c r="K107">
        <f t="shared" si="19"/>
        <v>1.005242481007389</v>
      </c>
      <c r="L107">
        <f t="shared" si="13"/>
        <v>1.005257235701861</v>
      </c>
      <c r="M107">
        <f t="shared" si="20"/>
        <v>0.99998532246876914</v>
      </c>
      <c r="N107">
        <f t="shared" si="21"/>
        <v>70.25</v>
      </c>
    </row>
    <row r="108" spans="1:14" ht="15" thickBot="1" x14ac:dyDescent="0.35">
      <c r="A108" s="2" t="s">
        <v>107</v>
      </c>
      <c r="B108" s="9" t="str">
        <f t="shared" si="11"/>
        <v>11</v>
      </c>
      <c r="C108" s="3">
        <v>69.75</v>
      </c>
      <c r="D108">
        <f t="shared" si="14"/>
        <v>70.389090909090896</v>
      </c>
      <c r="E108">
        <f t="shared" si="15"/>
        <v>-0.63909090909089628</v>
      </c>
      <c r="F108">
        <f t="shared" si="12"/>
        <v>-0.25352272727272612</v>
      </c>
      <c r="G108">
        <f t="shared" si="16"/>
        <v>-0.38556818181817015</v>
      </c>
      <c r="H108">
        <f t="shared" si="17"/>
        <v>69.75</v>
      </c>
      <c r="J108">
        <f t="shared" si="18"/>
        <v>70.389090909090896</v>
      </c>
      <c r="K108">
        <f t="shared" si="19"/>
        <v>0.99092059719997949</v>
      </c>
      <c r="L108">
        <f t="shared" si="13"/>
        <v>0.99430297356747566</v>
      </c>
      <c r="M108">
        <f t="shared" si="20"/>
        <v>0.99659824373715744</v>
      </c>
      <c r="N108">
        <f t="shared" si="21"/>
        <v>69.75</v>
      </c>
    </row>
    <row r="109" spans="1:14" ht="15" thickBot="1" x14ac:dyDescent="0.35">
      <c r="A109" s="4" t="s">
        <v>108</v>
      </c>
      <c r="B109" s="9" t="str">
        <f t="shared" si="11"/>
        <v>12</v>
      </c>
      <c r="C109" s="5">
        <v>87.58</v>
      </c>
      <c r="D109">
        <f t="shared" si="14"/>
        <v>71.214545454545444</v>
      </c>
      <c r="E109">
        <f t="shared" si="15"/>
        <v>16.365454545454554</v>
      </c>
      <c r="F109">
        <f t="shared" si="12"/>
        <v>18.27647727272727</v>
      </c>
      <c r="G109">
        <f t="shared" si="16"/>
        <v>-1.9110227272727158</v>
      </c>
      <c r="H109">
        <f t="shared" si="17"/>
        <v>87.579999999999984</v>
      </c>
      <c r="J109">
        <f t="shared" si="18"/>
        <v>71.214545454545444</v>
      </c>
      <c r="K109">
        <f t="shared" si="19"/>
        <v>1.2298049428104576</v>
      </c>
      <c r="L109">
        <f t="shared" si="13"/>
        <v>1.230939136434243</v>
      </c>
      <c r="M109">
        <f t="shared" si="20"/>
        <v>0.99907859487913375</v>
      </c>
      <c r="N109">
        <f t="shared" si="21"/>
        <v>87.580000000000013</v>
      </c>
    </row>
    <row r="110" spans="1:14" ht="15" thickBot="1" x14ac:dyDescent="0.35">
      <c r="A110" s="2" t="s">
        <v>109</v>
      </c>
      <c r="B110" s="9" t="str">
        <f t="shared" si="11"/>
        <v>01</v>
      </c>
      <c r="C110" s="3">
        <v>69.489999999999995</v>
      </c>
      <c r="D110">
        <f t="shared" si="14"/>
        <v>71.459090909090904</v>
      </c>
      <c r="E110">
        <f t="shared" si="15"/>
        <v>-1.9690909090909088</v>
      </c>
      <c r="F110">
        <f t="shared" si="12"/>
        <v>-2.3942045454545449</v>
      </c>
      <c r="G110">
        <f t="shared" si="16"/>
        <v>0.42511363636363608</v>
      </c>
      <c r="H110">
        <f t="shared" si="17"/>
        <v>69.489999999999995</v>
      </c>
      <c r="J110">
        <f t="shared" si="18"/>
        <v>71.459090909090904</v>
      </c>
      <c r="K110">
        <f t="shared" si="19"/>
        <v>0.97244450098594237</v>
      </c>
      <c r="L110">
        <f t="shared" si="13"/>
        <v>0.96914248636782141</v>
      </c>
      <c r="M110">
        <f t="shared" si="20"/>
        <v>1.0034071508210276</v>
      </c>
      <c r="N110">
        <f t="shared" si="21"/>
        <v>69.489999999999981</v>
      </c>
    </row>
    <row r="111" spans="1:14" ht="15" thickBot="1" x14ac:dyDescent="0.35">
      <c r="A111" s="4" t="s">
        <v>110</v>
      </c>
      <c r="B111" s="9" t="str">
        <f t="shared" si="11"/>
        <v>02</v>
      </c>
      <c r="C111" s="5">
        <v>66.55</v>
      </c>
      <c r="D111">
        <f t="shared" si="14"/>
        <v>71.780000000000015</v>
      </c>
      <c r="E111">
        <f t="shared" si="15"/>
        <v>-5.2300000000000182</v>
      </c>
      <c r="F111">
        <f t="shared" si="12"/>
        <v>-5.5656060606060604</v>
      </c>
      <c r="G111">
        <f t="shared" si="16"/>
        <v>0.33560606060604226</v>
      </c>
      <c r="H111">
        <f t="shared" si="17"/>
        <v>66.55</v>
      </c>
      <c r="J111">
        <f t="shared" si="18"/>
        <v>71.780000000000015</v>
      </c>
      <c r="K111">
        <f t="shared" si="19"/>
        <v>0.9271384786848702</v>
      </c>
      <c r="L111">
        <f t="shared" si="13"/>
        <v>0.92931394353445107</v>
      </c>
      <c r="M111">
        <f t="shared" si="20"/>
        <v>0.99765906358694367</v>
      </c>
      <c r="N111">
        <f t="shared" si="21"/>
        <v>66.550000000000011</v>
      </c>
    </row>
    <row r="112" spans="1:14" ht="15" thickBot="1" x14ac:dyDescent="0.35">
      <c r="A112" s="2" t="s">
        <v>111</v>
      </c>
      <c r="B112" s="9" t="str">
        <f t="shared" si="11"/>
        <v>03</v>
      </c>
      <c r="C112" s="3">
        <v>70.92</v>
      </c>
      <c r="D112">
        <f t="shared" si="14"/>
        <v>72.605454545454549</v>
      </c>
      <c r="E112">
        <f t="shared" si="15"/>
        <v>-1.6854545454545473</v>
      </c>
      <c r="F112">
        <f t="shared" si="12"/>
        <v>0.7040530303030289</v>
      </c>
      <c r="G112">
        <f t="shared" si="16"/>
        <v>-2.3895075757575763</v>
      </c>
      <c r="H112">
        <f t="shared" si="17"/>
        <v>70.92</v>
      </c>
      <c r="J112">
        <f t="shared" si="18"/>
        <v>72.605454545454549</v>
      </c>
      <c r="K112">
        <f t="shared" si="19"/>
        <v>0.97678611674554872</v>
      </c>
      <c r="L112">
        <f t="shared" si="13"/>
        <v>1.0090379923633073</v>
      </c>
      <c r="M112">
        <f t="shared" si="20"/>
        <v>0.96803700568080675</v>
      </c>
      <c r="N112">
        <f t="shared" si="21"/>
        <v>70.92</v>
      </c>
    </row>
    <row r="113" spans="1:14" ht="15" thickBot="1" x14ac:dyDescent="0.35">
      <c r="A113" s="4" t="s">
        <v>112</v>
      </c>
      <c r="B113" s="9" t="str">
        <f t="shared" si="11"/>
        <v>04</v>
      </c>
      <c r="C113" s="5">
        <v>74.040000000000006</v>
      </c>
      <c r="D113">
        <f t="shared" si="14"/>
        <v>72.796363636363651</v>
      </c>
      <c r="E113">
        <f t="shared" si="15"/>
        <v>1.2436363636363552</v>
      </c>
      <c r="F113">
        <f t="shared" si="12"/>
        <v>-1.3642424242424258</v>
      </c>
      <c r="G113">
        <f t="shared" si="16"/>
        <v>2.6078787878787812</v>
      </c>
      <c r="H113">
        <f t="shared" si="17"/>
        <v>74.040000000000006</v>
      </c>
      <c r="J113">
        <f t="shared" si="18"/>
        <v>72.796363636363651</v>
      </c>
      <c r="K113">
        <f t="shared" si="19"/>
        <v>1.0170837704181026</v>
      </c>
      <c r="L113">
        <f t="shared" si="13"/>
        <v>0.98458316723115491</v>
      </c>
      <c r="M113">
        <f t="shared" si="20"/>
        <v>1.03300950520853</v>
      </c>
      <c r="N113">
        <f t="shared" si="21"/>
        <v>74.040000000000006</v>
      </c>
    </row>
    <row r="114" spans="1:14" ht="15" thickBot="1" x14ac:dyDescent="0.35">
      <c r="A114" s="2" t="s">
        <v>113</v>
      </c>
      <c r="B114" s="9" t="str">
        <f t="shared" si="11"/>
        <v>05</v>
      </c>
      <c r="C114" s="3">
        <v>72.94</v>
      </c>
      <c r="D114">
        <f t="shared" si="14"/>
        <v>73.614545454545464</v>
      </c>
      <c r="E114">
        <f t="shared" si="15"/>
        <v>-0.67454545454546633</v>
      </c>
      <c r="F114">
        <f t="shared" si="12"/>
        <v>-1.8943068181818183</v>
      </c>
      <c r="G114">
        <f t="shared" si="16"/>
        <v>1.219761363636352</v>
      </c>
      <c r="H114">
        <f t="shared" si="17"/>
        <v>72.94</v>
      </c>
      <c r="J114">
        <f t="shared" si="18"/>
        <v>73.614545454545464</v>
      </c>
      <c r="K114">
        <f t="shared" si="19"/>
        <v>0.99083679114799428</v>
      </c>
      <c r="L114">
        <f t="shared" si="13"/>
        <v>0.97650518050409829</v>
      </c>
      <c r="M114">
        <f t="shared" si="20"/>
        <v>1.0146764307348557</v>
      </c>
      <c r="N114">
        <f t="shared" si="21"/>
        <v>72.940000000000012</v>
      </c>
    </row>
    <row r="115" spans="1:14" ht="15" thickBot="1" x14ac:dyDescent="0.35">
      <c r="A115" s="4" t="s">
        <v>114</v>
      </c>
      <c r="B115" s="9" t="str">
        <f t="shared" si="11"/>
        <v>06</v>
      </c>
      <c r="C115" s="5">
        <v>68.989999999999995</v>
      </c>
      <c r="D115">
        <f t="shared" si="14"/>
        <v>72.49818181818182</v>
      </c>
      <c r="E115">
        <f t="shared" si="15"/>
        <v>-3.508181818181825</v>
      </c>
      <c r="F115">
        <f t="shared" si="12"/>
        <v>-2.5819434343434331</v>
      </c>
      <c r="G115">
        <f t="shared" si="16"/>
        <v>-0.92623838383839185</v>
      </c>
      <c r="H115">
        <f t="shared" si="17"/>
        <v>68.989999999999995</v>
      </c>
      <c r="J115">
        <f t="shared" si="18"/>
        <v>72.49818181818182</v>
      </c>
      <c r="K115">
        <f t="shared" si="19"/>
        <v>0.95161007172593659</v>
      </c>
      <c r="L115">
        <f t="shared" si="13"/>
        <v>0.96757678358645705</v>
      </c>
      <c r="M115">
        <f t="shared" si="20"/>
        <v>0.98349824827199994</v>
      </c>
      <c r="N115">
        <f t="shared" si="21"/>
        <v>68.989999999999981</v>
      </c>
    </row>
    <row r="116" spans="1:14" ht="15" thickBot="1" x14ac:dyDescent="0.35">
      <c r="A116" s="2" t="s">
        <v>115</v>
      </c>
      <c r="B116" s="9" t="str">
        <f t="shared" si="11"/>
        <v>07</v>
      </c>
      <c r="C116" s="3">
        <v>72.94</v>
      </c>
      <c r="D116">
        <f t="shared" si="14"/>
        <v>74.892727272727271</v>
      </c>
      <c r="E116">
        <f t="shared" si="15"/>
        <v>-1.9527272727272731</v>
      </c>
      <c r="F116">
        <f t="shared" si="12"/>
        <v>-1.6475590909090918</v>
      </c>
      <c r="G116">
        <f t="shared" si="16"/>
        <v>-0.30516818181818128</v>
      </c>
      <c r="H116">
        <f t="shared" si="17"/>
        <v>72.94</v>
      </c>
      <c r="J116">
        <f t="shared" si="18"/>
        <v>74.892727272727271</v>
      </c>
      <c r="K116">
        <f t="shared" si="19"/>
        <v>0.97392634313320869</v>
      </c>
      <c r="L116">
        <f t="shared" si="13"/>
        <v>0.97899981005823533</v>
      </c>
      <c r="M116">
        <f t="shared" si="20"/>
        <v>0.99481770387194979</v>
      </c>
      <c r="N116">
        <f t="shared" si="21"/>
        <v>72.94</v>
      </c>
    </row>
    <row r="117" spans="1:14" ht="15" thickBot="1" x14ac:dyDescent="0.35">
      <c r="A117" s="4" t="s">
        <v>116</v>
      </c>
      <c r="B117" s="9" t="str">
        <f t="shared" si="11"/>
        <v>08</v>
      </c>
      <c r="C117" s="5">
        <v>75.209999999999994</v>
      </c>
      <c r="D117">
        <f t="shared" si="14"/>
        <v>75.787272727272722</v>
      </c>
      <c r="E117">
        <f t="shared" si="15"/>
        <v>-0.57727272727272805</v>
      </c>
      <c r="F117">
        <f t="shared" si="12"/>
        <v>-0.76827532467532678</v>
      </c>
      <c r="G117">
        <f t="shared" si="16"/>
        <v>0.19100259740259873</v>
      </c>
      <c r="H117">
        <f t="shared" si="17"/>
        <v>75.209999999999994</v>
      </c>
      <c r="J117">
        <f t="shared" si="18"/>
        <v>75.787272727272722</v>
      </c>
      <c r="K117">
        <f t="shared" si="19"/>
        <v>0.9923829858695391</v>
      </c>
      <c r="L117">
        <f t="shared" si="13"/>
        <v>0.98894281094059422</v>
      </c>
      <c r="M117">
        <f t="shared" si="20"/>
        <v>1.0034786388968973</v>
      </c>
      <c r="N117">
        <f t="shared" si="21"/>
        <v>75.209999999999994</v>
      </c>
    </row>
    <row r="118" spans="1:14" ht="15" thickBot="1" x14ac:dyDescent="0.35">
      <c r="A118" s="2" t="s">
        <v>117</v>
      </c>
      <c r="B118" s="9" t="str">
        <f t="shared" si="11"/>
        <v>09</v>
      </c>
      <c r="C118" s="3">
        <v>72.349999999999994</v>
      </c>
      <c r="D118">
        <f t="shared" si="14"/>
        <v>76.062727272727273</v>
      </c>
      <c r="E118">
        <f t="shared" si="15"/>
        <v>-3.7127272727272782</v>
      </c>
      <c r="F118">
        <f t="shared" si="12"/>
        <v>-2.5717757575757583</v>
      </c>
      <c r="G118">
        <f t="shared" si="16"/>
        <v>-1.1409515151515199</v>
      </c>
      <c r="H118">
        <f t="shared" si="17"/>
        <v>72.349999999999994</v>
      </c>
      <c r="J118">
        <f t="shared" si="18"/>
        <v>76.062727272727273</v>
      </c>
      <c r="K118">
        <f t="shared" si="19"/>
        <v>0.95118861226977724</v>
      </c>
      <c r="L118">
        <f t="shared" si="13"/>
        <v>0.96778979008782084</v>
      </c>
      <c r="M118">
        <f t="shared" si="20"/>
        <v>0.98284629783443256</v>
      </c>
      <c r="N118">
        <f t="shared" si="21"/>
        <v>72.349999999999994</v>
      </c>
    </row>
    <row r="119" spans="1:14" ht="15" thickBot="1" x14ac:dyDescent="0.35">
      <c r="A119" s="4" t="s">
        <v>118</v>
      </c>
      <c r="B119" s="9" t="str">
        <f t="shared" si="11"/>
        <v>10</v>
      </c>
      <c r="C119" s="5">
        <v>78.75</v>
      </c>
      <c r="D119">
        <f t="shared" si="14"/>
        <v>76.758181818181811</v>
      </c>
      <c r="E119">
        <f t="shared" si="15"/>
        <v>1.9918181818181893</v>
      </c>
      <c r="F119">
        <f t="shared" si="12"/>
        <v>0.46166666666666806</v>
      </c>
      <c r="G119">
        <f t="shared" si="16"/>
        <v>1.5301515151515213</v>
      </c>
      <c r="H119">
        <f t="shared" si="17"/>
        <v>78.75</v>
      </c>
      <c r="J119">
        <f t="shared" si="18"/>
        <v>76.758181818181811</v>
      </c>
      <c r="K119">
        <f t="shared" si="19"/>
        <v>1.0259492621455812</v>
      </c>
      <c r="L119">
        <f t="shared" si="13"/>
        <v>1.005257235701861</v>
      </c>
      <c r="M119">
        <f t="shared" si="20"/>
        <v>1.0205838124898183</v>
      </c>
      <c r="N119">
        <f t="shared" si="21"/>
        <v>78.75</v>
      </c>
    </row>
    <row r="120" spans="1:14" ht="15" thickBot="1" x14ac:dyDescent="0.35">
      <c r="A120" s="2" t="s">
        <v>119</v>
      </c>
      <c r="B120" s="9" t="str">
        <f t="shared" si="11"/>
        <v>11</v>
      </c>
      <c r="C120" s="3">
        <v>75.3</v>
      </c>
      <c r="D120">
        <f t="shared" si="14"/>
        <v>77.210000000000008</v>
      </c>
      <c r="E120">
        <f t="shared" si="15"/>
        <v>-1.9100000000000108</v>
      </c>
      <c r="F120">
        <f t="shared" si="12"/>
        <v>-0.25352272727272612</v>
      </c>
      <c r="G120">
        <f t="shared" si="16"/>
        <v>-1.6564772727272847</v>
      </c>
      <c r="H120">
        <f t="shared" si="17"/>
        <v>75.3</v>
      </c>
      <c r="J120">
        <f t="shared" si="18"/>
        <v>77.210000000000008</v>
      </c>
      <c r="K120">
        <f t="shared" si="19"/>
        <v>0.97526227172646018</v>
      </c>
      <c r="L120">
        <f t="shared" si="13"/>
        <v>0.99430297356747566</v>
      </c>
      <c r="M120">
        <f t="shared" si="20"/>
        <v>0.98085020124932432</v>
      </c>
      <c r="N120">
        <f t="shared" si="21"/>
        <v>75.299999999999983</v>
      </c>
    </row>
    <row r="121" spans="1:14" ht="15" thickBot="1" x14ac:dyDescent="0.35">
      <c r="A121" s="4" t="s">
        <v>120</v>
      </c>
      <c r="B121" s="9" t="str">
        <f t="shared" si="11"/>
        <v>12</v>
      </c>
      <c r="C121" s="5">
        <v>95.83</v>
      </c>
      <c r="D121">
        <f t="shared" si="14"/>
        <v>78.089090909090913</v>
      </c>
      <c r="E121">
        <f t="shared" si="15"/>
        <v>17.740909090909085</v>
      </c>
      <c r="F121">
        <f t="shared" si="12"/>
        <v>18.27647727272727</v>
      </c>
      <c r="G121">
        <f t="shared" si="16"/>
        <v>-0.535568181818185</v>
      </c>
      <c r="H121">
        <f t="shared" si="17"/>
        <v>95.830000000000013</v>
      </c>
      <c r="J121">
        <f t="shared" si="18"/>
        <v>78.089090909090913</v>
      </c>
      <c r="K121">
        <f t="shared" si="19"/>
        <v>1.2271880602575147</v>
      </c>
      <c r="L121">
        <f t="shared" si="13"/>
        <v>1.230939136434243</v>
      </c>
      <c r="M121">
        <f t="shared" si="20"/>
        <v>0.99695267128511778</v>
      </c>
      <c r="N121">
        <f t="shared" si="21"/>
        <v>95.83</v>
      </c>
    </row>
    <row r="122" spans="1:14" ht="15" thickBot="1" x14ac:dyDescent="0.35">
      <c r="A122" s="2" t="s">
        <v>121</v>
      </c>
      <c r="B122" s="9" t="str">
        <f t="shared" si="11"/>
        <v>01</v>
      </c>
      <c r="C122" s="3">
        <v>76.39</v>
      </c>
      <c r="D122">
        <f t="shared" si="14"/>
        <v>78.449090909090899</v>
      </c>
      <c r="E122">
        <f t="shared" si="15"/>
        <v>-2.059090909090898</v>
      </c>
      <c r="F122">
        <f t="shared" si="12"/>
        <v>-2.3942045454545449</v>
      </c>
      <c r="G122">
        <f t="shared" si="16"/>
        <v>0.33511363636364688</v>
      </c>
      <c r="H122">
        <f t="shared" si="17"/>
        <v>76.39</v>
      </c>
      <c r="J122">
        <f t="shared" si="18"/>
        <v>78.449090909090899</v>
      </c>
      <c r="K122">
        <f t="shared" si="19"/>
        <v>0.97375252045333405</v>
      </c>
      <c r="L122">
        <f t="shared" si="13"/>
        <v>0.96914248636782141</v>
      </c>
      <c r="M122">
        <f t="shared" si="20"/>
        <v>1.0047568176510251</v>
      </c>
      <c r="N122">
        <f t="shared" si="21"/>
        <v>76.39</v>
      </c>
    </row>
    <row r="123" spans="1:14" ht="15" thickBot="1" x14ac:dyDescent="0.35">
      <c r="A123" s="4" t="s">
        <v>122</v>
      </c>
      <c r="B123" s="9" t="str">
        <f t="shared" si="11"/>
        <v>02</v>
      </c>
      <c r="C123" s="5">
        <v>73.95</v>
      </c>
      <c r="D123">
        <f t="shared" si="14"/>
        <v>78.946363636363628</v>
      </c>
      <c r="E123">
        <f t="shared" si="15"/>
        <v>-4.9963636363636255</v>
      </c>
      <c r="F123">
        <f t="shared" si="12"/>
        <v>-5.5656060606060604</v>
      </c>
      <c r="G123">
        <f t="shared" si="16"/>
        <v>0.56924242424243499</v>
      </c>
      <c r="H123">
        <f t="shared" si="17"/>
        <v>73.95</v>
      </c>
      <c r="J123">
        <f t="shared" si="18"/>
        <v>78.946363636363628</v>
      </c>
      <c r="K123">
        <f t="shared" si="19"/>
        <v>0.93671192178809559</v>
      </c>
      <c r="L123">
        <f t="shared" si="13"/>
        <v>0.92931394353445107</v>
      </c>
      <c r="M123">
        <f t="shared" si="20"/>
        <v>1.0079606878871394</v>
      </c>
      <c r="N123">
        <f t="shared" si="21"/>
        <v>73.95</v>
      </c>
    </row>
    <row r="124" spans="1:14" ht="15" thickBot="1" x14ac:dyDescent="0.35">
      <c r="A124" s="2" t="s">
        <v>123</v>
      </c>
      <c r="B124" s="9" t="str">
        <f t="shared" si="11"/>
        <v>03</v>
      </c>
      <c r="C124" s="3">
        <v>81.69</v>
      </c>
      <c r="D124">
        <f t="shared" si="14"/>
        <v>79.673636363636362</v>
      </c>
      <c r="E124">
        <f t="shared" si="15"/>
        <v>2.0163636363636357</v>
      </c>
      <c r="F124">
        <f t="shared" si="12"/>
        <v>0.7040530303030289</v>
      </c>
      <c r="G124">
        <f t="shared" si="16"/>
        <v>1.3123106060606067</v>
      </c>
      <c r="H124">
        <f t="shared" si="17"/>
        <v>81.69</v>
      </c>
      <c r="J124">
        <f t="shared" si="18"/>
        <v>79.673636363636362</v>
      </c>
      <c r="K124">
        <f t="shared" si="19"/>
        <v>1.0253077897331158</v>
      </c>
      <c r="L124">
        <f t="shared" si="13"/>
        <v>1.0090379923633073</v>
      </c>
      <c r="M124">
        <f t="shared" si="20"/>
        <v>1.0161240681648691</v>
      </c>
      <c r="N124">
        <f t="shared" si="21"/>
        <v>81.690000000000012</v>
      </c>
    </row>
    <row r="125" spans="1:14" ht="15" thickBot="1" x14ac:dyDescent="0.35">
      <c r="A125" s="4" t="s">
        <v>124</v>
      </c>
      <c r="B125" s="9" t="str">
        <f t="shared" si="11"/>
        <v>04</v>
      </c>
      <c r="C125" s="5">
        <v>77.91</v>
      </c>
      <c r="D125">
        <f t="shared" si="14"/>
        <v>79.711818181818174</v>
      </c>
      <c r="E125">
        <f t="shared" si="15"/>
        <v>-1.8018181818181773</v>
      </c>
      <c r="F125">
        <f t="shared" si="12"/>
        <v>-1.3642424242424258</v>
      </c>
      <c r="G125">
        <f t="shared" si="16"/>
        <v>-0.43757575757575151</v>
      </c>
      <c r="H125">
        <f t="shared" si="17"/>
        <v>77.91</v>
      </c>
      <c r="J125">
        <f t="shared" si="18"/>
        <v>79.711818181818174</v>
      </c>
      <c r="K125">
        <f t="shared" si="19"/>
        <v>0.97739584640124089</v>
      </c>
      <c r="L125">
        <f t="shared" si="13"/>
        <v>0.98458316723115491</v>
      </c>
      <c r="M125">
        <f t="shared" si="20"/>
        <v>0.99270013842494764</v>
      </c>
      <c r="N125">
        <f t="shared" si="21"/>
        <v>77.91</v>
      </c>
    </row>
    <row r="126" spans="1:14" ht="15" thickBot="1" x14ac:dyDescent="0.35">
      <c r="A126" s="2" t="s">
        <v>125</v>
      </c>
      <c r="B126" s="9" t="str">
        <f t="shared" si="11"/>
        <v>05</v>
      </c>
      <c r="C126" s="3">
        <v>78.66</v>
      </c>
      <c r="D126">
        <f t="shared" si="14"/>
        <v>80.484545454545454</v>
      </c>
      <c r="E126">
        <f t="shared" si="15"/>
        <v>-1.8245454545454578</v>
      </c>
      <c r="F126">
        <f t="shared" si="12"/>
        <v>-1.8943068181818183</v>
      </c>
      <c r="G126">
        <f t="shared" si="16"/>
        <v>6.976136363636054E-2</v>
      </c>
      <c r="H126">
        <f t="shared" si="17"/>
        <v>78.66</v>
      </c>
      <c r="J126">
        <f t="shared" si="18"/>
        <v>80.484545454545454</v>
      </c>
      <c r="K126">
        <f t="shared" si="19"/>
        <v>0.97733048693707425</v>
      </c>
      <c r="L126">
        <f t="shared" si="13"/>
        <v>0.97650518050409829</v>
      </c>
      <c r="M126">
        <f t="shared" si="20"/>
        <v>1.0008451633943714</v>
      </c>
      <c r="N126">
        <f t="shared" si="21"/>
        <v>78.660000000000011</v>
      </c>
    </row>
    <row r="127" spans="1:14" ht="15" thickBot="1" x14ac:dyDescent="0.35">
      <c r="A127" s="4" t="s">
        <v>126</v>
      </c>
      <c r="B127" s="9" t="str">
        <f t="shared" si="11"/>
        <v>06</v>
      </c>
      <c r="C127" s="5">
        <v>76.900000000000006</v>
      </c>
      <c r="D127">
        <f t="shared" si="14"/>
        <v>78.985454545454544</v>
      </c>
      <c r="E127">
        <f t="shared" si="15"/>
        <v>-2.0854545454545388</v>
      </c>
      <c r="F127">
        <f t="shared" si="12"/>
        <v>-2.5819434343434331</v>
      </c>
      <c r="G127">
        <f t="shared" si="16"/>
        <v>0.49648888888889431</v>
      </c>
      <c r="H127">
        <f t="shared" si="17"/>
        <v>76.900000000000006</v>
      </c>
      <c r="J127">
        <f t="shared" si="18"/>
        <v>78.985454545454544</v>
      </c>
      <c r="K127">
        <f t="shared" si="19"/>
        <v>0.97359697988122107</v>
      </c>
      <c r="L127">
        <f t="shared" si="13"/>
        <v>0.96757678358645705</v>
      </c>
      <c r="M127">
        <f t="shared" si="20"/>
        <v>1.0062219313204781</v>
      </c>
      <c r="N127">
        <f t="shared" si="21"/>
        <v>76.900000000000006</v>
      </c>
    </row>
    <row r="128" spans="1:14" ht="15" thickBot="1" x14ac:dyDescent="0.35">
      <c r="A128" s="2" t="s">
        <v>127</v>
      </c>
      <c r="B128" s="9" t="str">
        <f t="shared" si="11"/>
        <v>07</v>
      </c>
      <c r="C128" s="3">
        <v>80.680000000000007</v>
      </c>
      <c r="D128">
        <f t="shared" si="14"/>
        <v>81.279999999999987</v>
      </c>
      <c r="E128">
        <f t="shared" si="15"/>
        <v>-0.5999999999999801</v>
      </c>
      <c r="F128">
        <f t="shared" si="12"/>
        <v>-1.6475590909090918</v>
      </c>
      <c r="G128">
        <f t="shared" si="16"/>
        <v>1.0475590909091117</v>
      </c>
      <c r="H128">
        <f t="shared" si="17"/>
        <v>80.680000000000007</v>
      </c>
      <c r="J128">
        <f t="shared" si="18"/>
        <v>81.279999999999987</v>
      </c>
      <c r="K128">
        <f t="shared" si="19"/>
        <v>0.99261811023622071</v>
      </c>
      <c r="L128">
        <f t="shared" si="13"/>
        <v>0.97899981005823533</v>
      </c>
      <c r="M128">
        <f t="shared" si="20"/>
        <v>1.0139104216753374</v>
      </c>
      <c r="N128">
        <f t="shared" si="21"/>
        <v>80.679999999999993</v>
      </c>
    </row>
    <row r="129" spans="1:14" ht="15" thickBot="1" x14ac:dyDescent="0.35">
      <c r="A129" s="4" t="s">
        <v>128</v>
      </c>
      <c r="B129" s="9" t="str">
        <f t="shared" si="11"/>
        <v>08</v>
      </c>
      <c r="C129" s="5">
        <v>80.349999999999994</v>
      </c>
      <c r="D129">
        <f t="shared" si="14"/>
        <v>81.792727272727262</v>
      </c>
      <c r="E129">
        <f t="shared" si="15"/>
        <v>-1.442727272727268</v>
      </c>
      <c r="F129">
        <f t="shared" si="12"/>
        <v>-0.76827532467532678</v>
      </c>
      <c r="G129">
        <f t="shared" si="16"/>
        <v>-0.6744519480519412</v>
      </c>
      <c r="H129">
        <f t="shared" si="17"/>
        <v>80.349999999999994</v>
      </c>
      <c r="J129">
        <f t="shared" si="18"/>
        <v>81.792727272727262</v>
      </c>
      <c r="K129">
        <f t="shared" si="19"/>
        <v>0.98236117903347708</v>
      </c>
      <c r="L129">
        <f t="shared" si="13"/>
        <v>0.98894281094059422</v>
      </c>
      <c r="M129">
        <f t="shared" si="20"/>
        <v>0.99334478006786131</v>
      </c>
      <c r="N129">
        <f t="shared" si="21"/>
        <v>80.349999999999994</v>
      </c>
    </row>
    <row r="130" spans="1:14" ht="15" thickBot="1" x14ac:dyDescent="0.35">
      <c r="A130" s="2" t="s">
        <v>129</v>
      </c>
      <c r="B130" s="9" t="str">
        <f t="shared" si="11"/>
        <v>09</v>
      </c>
      <c r="C130" s="3">
        <v>79.17</v>
      </c>
      <c r="D130">
        <f t="shared" si="14"/>
        <v>81.265454545454546</v>
      </c>
      <c r="E130">
        <f t="shared" si="15"/>
        <v>-2.0954545454545439</v>
      </c>
      <c r="F130">
        <f t="shared" si="12"/>
        <v>-2.5717757575757583</v>
      </c>
      <c r="G130">
        <f t="shared" si="16"/>
        <v>0.47632121212121437</v>
      </c>
      <c r="H130">
        <f t="shared" si="17"/>
        <v>79.17</v>
      </c>
      <c r="J130">
        <f t="shared" si="18"/>
        <v>81.265454545454546</v>
      </c>
      <c r="K130">
        <f t="shared" si="19"/>
        <v>0.97421469482727763</v>
      </c>
      <c r="L130">
        <f t="shared" si="13"/>
        <v>0.96778979008782084</v>
      </c>
      <c r="M130">
        <f t="shared" si="20"/>
        <v>1.0066387399466921</v>
      </c>
      <c r="N130">
        <f t="shared" si="21"/>
        <v>79.17</v>
      </c>
    </row>
    <row r="131" spans="1:14" ht="15" thickBot="1" x14ac:dyDescent="0.35">
      <c r="A131" s="4" t="s">
        <v>130</v>
      </c>
      <c r="B131" s="9" t="str">
        <f t="shared" ref="B131:B194" si="22">RIGHT(A131,2)</f>
        <v>10</v>
      </c>
      <c r="C131" s="5">
        <v>83.8</v>
      </c>
      <c r="D131">
        <f t="shared" si="14"/>
        <v>81.709090909090918</v>
      </c>
      <c r="E131">
        <f t="shared" si="15"/>
        <v>2.0909090909090793</v>
      </c>
      <c r="F131">
        <f t="shared" ref="F131:F194" si="23">AVERAGEIF($B$2:$B$298,B131,$E$2:$E$298)</f>
        <v>0.46166666666666806</v>
      </c>
      <c r="G131">
        <f t="shared" si="16"/>
        <v>1.6292424242424113</v>
      </c>
      <c r="H131">
        <f t="shared" si="17"/>
        <v>83.8</v>
      </c>
      <c r="J131">
        <f t="shared" si="18"/>
        <v>81.709090909090918</v>
      </c>
      <c r="K131">
        <f t="shared" si="19"/>
        <v>1.0255896751223852</v>
      </c>
      <c r="L131">
        <f t="shared" ref="L131:L194" si="24">AVERAGEIF($B$2:$B$298,B131,$K$2:$K$298)</f>
        <v>1.005257235701861</v>
      </c>
      <c r="M131">
        <f t="shared" si="20"/>
        <v>1.0202261060138784</v>
      </c>
      <c r="N131">
        <f t="shared" si="21"/>
        <v>83.8</v>
      </c>
    </row>
    <row r="132" spans="1:14" ht="15" thickBot="1" x14ac:dyDescent="0.35">
      <c r="A132" s="2" t="s">
        <v>131</v>
      </c>
      <c r="B132" s="9" t="str">
        <f t="shared" si="22"/>
        <v>11</v>
      </c>
      <c r="C132" s="3">
        <v>79.34</v>
      </c>
      <c r="D132">
        <f t="shared" si="14"/>
        <v>82.39</v>
      </c>
      <c r="E132">
        <f t="shared" si="15"/>
        <v>-3.0499999999999972</v>
      </c>
      <c r="F132">
        <f t="shared" si="23"/>
        <v>-0.25352272727272612</v>
      </c>
      <c r="G132">
        <f t="shared" si="16"/>
        <v>-2.7964772727272709</v>
      </c>
      <c r="H132">
        <f t="shared" si="17"/>
        <v>79.34</v>
      </c>
      <c r="J132">
        <f t="shared" si="18"/>
        <v>82.39</v>
      </c>
      <c r="K132">
        <f t="shared" si="19"/>
        <v>0.96298094428935554</v>
      </c>
      <c r="L132">
        <f t="shared" si="24"/>
        <v>0.99430297356747566</v>
      </c>
      <c r="M132">
        <f t="shared" si="20"/>
        <v>0.96849850587719821</v>
      </c>
      <c r="N132">
        <f t="shared" si="21"/>
        <v>79.339999999999989</v>
      </c>
    </row>
    <row r="133" spans="1:14" ht="15" thickBot="1" x14ac:dyDescent="0.35">
      <c r="A133" s="4" t="s">
        <v>132</v>
      </c>
      <c r="B133" s="9" t="str">
        <f t="shared" si="22"/>
        <v>12</v>
      </c>
      <c r="C133" s="5">
        <v>101.63</v>
      </c>
      <c r="D133">
        <f t="shared" si="14"/>
        <v>82.68</v>
      </c>
      <c r="E133">
        <f t="shared" si="15"/>
        <v>18.949999999999989</v>
      </c>
      <c r="F133">
        <f t="shared" si="23"/>
        <v>18.27647727272727</v>
      </c>
      <c r="G133">
        <f t="shared" si="16"/>
        <v>0.67352272727271867</v>
      </c>
      <c r="H133">
        <f t="shared" si="17"/>
        <v>101.63</v>
      </c>
      <c r="J133">
        <f t="shared" si="18"/>
        <v>82.68</v>
      </c>
      <c r="K133">
        <f t="shared" si="19"/>
        <v>1.2291969037252055</v>
      </c>
      <c r="L133">
        <f t="shared" si="24"/>
        <v>1.230939136434243</v>
      </c>
      <c r="M133">
        <f t="shared" si="20"/>
        <v>0.99858463131322284</v>
      </c>
      <c r="N133">
        <f t="shared" si="21"/>
        <v>101.63</v>
      </c>
    </row>
    <row r="134" spans="1:14" ht="15" thickBot="1" x14ac:dyDescent="0.35">
      <c r="A134" s="2" t="s">
        <v>133</v>
      </c>
      <c r="B134" s="9" t="str">
        <f t="shared" si="22"/>
        <v>01</v>
      </c>
      <c r="C134" s="3">
        <v>79.59</v>
      </c>
      <c r="D134">
        <f t="shared" si="14"/>
        <v>82.52</v>
      </c>
      <c r="E134">
        <f t="shared" si="15"/>
        <v>-2.9299999999999926</v>
      </c>
      <c r="F134">
        <f t="shared" si="23"/>
        <v>-2.3942045454545449</v>
      </c>
      <c r="G134">
        <f t="shared" si="16"/>
        <v>-0.53579545454544775</v>
      </c>
      <c r="H134">
        <f t="shared" si="17"/>
        <v>79.59</v>
      </c>
      <c r="J134">
        <f t="shared" si="18"/>
        <v>82.52</v>
      </c>
      <c r="K134">
        <f t="shared" si="19"/>
        <v>0.96449345613184689</v>
      </c>
      <c r="L134">
        <f t="shared" si="24"/>
        <v>0.96914248636782141</v>
      </c>
      <c r="M134">
        <f t="shared" si="20"/>
        <v>0.99520294456040381</v>
      </c>
      <c r="N134">
        <f t="shared" si="21"/>
        <v>79.59</v>
      </c>
    </row>
    <row r="135" spans="1:14" ht="15" thickBot="1" x14ac:dyDescent="0.35">
      <c r="A135" s="4" t="s">
        <v>134</v>
      </c>
      <c r="B135" s="9" t="str">
        <f t="shared" si="22"/>
        <v>02</v>
      </c>
      <c r="C135" s="5">
        <v>75.89</v>
      </c>
      <c r="D135">
        <f t="shared" si="14"/>
        <v>82.887272727272716</v>
      </c>
      <c r="E135">
        <f t="shared" si="15"/>
        <v>-6.9972727272727155</v>
      </c>
      <c r="F135">
        <f t="shared" si="23"/>
        <v>-5.5656060606060604</v>
      </c>
      <c r="G135">
        <f t="shared" si="16"/>
        <v>-1.4316666666666551</v>
      </c>
      <c r="H135">
        <f t="shared" si="17"/>
        <v>75.89</v>
      </c>
      <c r="J135">
        <f t="shared" si="18"/>
        <v>82.887272727272716</v>
      </c>
      <c r="K135">
        <f t="shared" si="19"/>
        <v>0.91558085461086269</v>
      </c>
      <c r="L135">
        <f t="shared" si="24"/>
        <v>0.92931394353445107</v>
      </c>
      <c r="M135">
        <f t="shared" si="20"/>
        <v>0.98522233630611677</v>
      </c>
      <c r="N135">
        <f t="shared" si="21"/>
        <v>75.89</v>
      </c>
    </row>
    <row r="136" spans="1:14" ht="15" thickBot="1" x14ac:dyDescent="0.35">
      <c r="A136" s="2" t="s">
        <v>135</v>
      </c>
      <c r="B136" s="9" t="str">
        <f t="shared" si="22"/>
        <v>03</v>
      </c>
      <c r="C136" s="3">
        <v>82.79</v>
      </c>
      <c r="D136">
        <f t="shared" ref="D136:D199" si="25">AVERAGE(C131:C141)</f>
        <v>83.277272727272731</v>
      </c>
      <c r="E136">
        <f t="shared" ref="E136:E199" si="26">C136-D136</f>
        <v>-0.48727272727272464</v>
      </c>
      <c r="F136">
        <f t="shared" si="23"/>
        <v>0.7040530303030289</v>
      </c>
      <c r="G136">
        <f t="shared" ref="G136:G199" si="27">C136-D136-F136</f>
        <v>-1.1913257575757537</v>
      </c>
      <c r="H136">
        <f t="shared" ref="H136:H199" si="28">D136+F136+G136</f>
        <v>82.79</v>
      </c>
      <c r="J136">
        <f t="shared" ref="J136:J199" si="29">AVERAGE(C131:C141)</f>
        <v>83.277272727272731</v>
      </c>
      <c r="K136">
        <f t="shared" ref="K136:K199" si="30">C136/J136</f>
        <v>0.99414879100485787</v>
      </c>
      <c r="L136">
        <f t="shared" si="24"/>
        <v>1.0090379923633073</v>
      </c>
      <c r="M136">
        <f t="shared" ref="M136:M199" si="31">C136/(J136*L136)</f>
        <v>0.98524416179456553</v>
      </c>
      <c r="N136">
        <f t="shared" ref="N136:N199" si="32">M136*L136*J136</f>
        <v>82.79</v>
      </c>
    </row>
    <row r="137" spans="1:14" ht="15" thickBot="1" x14ac:dyDescent="0.35">
      <c r="A137" s="4" t="s">
        <v>136</v>
      </c>
      <c r="B137" s="9" t="str">
        <f t="shared" si="22"/>
        <v>04</v>
      </c>
      <c r="C137" s="5">
        <v>86.15</v>
      </c>
      <c r="D137">
        <f t="shared" si="25"/>
        <v>83.109090909090909</v>
      </c>
      <c r="E137">
        <f t="shared" si="26"/>
        <v>3.0409090909090963</v>
      </c>
      <c r="F137">
        <f t="shared" si="23"/>
        <v>-1.3642424242424258</v>
      </c>
      <c r="G137">
        <f t="shared" si="27"/>
        <v>4.4051515151515224</v>
      </c>
      <c r="H137">
        <f t="shared" si="28"/>
        <v>86.15</v>
      </c>
      <c r="J137">
        <f t="shared" si="29"/>
        <v>83.109090909090909</v>
      </c>
      <c r="K137">
        <f t="shared" si="30"/>
        <v>1.036589367753227</v>
      </c>
      <c r="L137">
        <f t="shared" si="24"/>
        <v>0.98458316723115491</v>
      </c>
      <c r="M137">
        <f t="shared" si="31"/>
        <v>1.0528205257340768</v>
      </c>
      <c r="N137">
        <f t="shared" si="32"/>
        <v>86.15</v>
      </c>
    </row>
    <row r="138" spans="1:14" ht="15" thickBot="1" x14ac:dyDescent="0.35">
      <c r="A138" s="2" t="s">
        <v>137</v>
      </c>
      <c r="B138" s="9" t="str">
        <f t="shared" si="22"/>
        <v>05</v>
      </c>
      <c r="C138" s="3">
        <v>80.09</v>
      </c>
      <c r="D138">
        <f t="shared" si="25"/>
        <v>83.690000000000012</v>
      </c>
      <c r="E138">
        <f t="shared" si="26"/>
        <v>-3.6000000000000085</v>
      </c>
      <c r="F138">
        <f t="shared" si="23"/>
        <v>-1.8943068181818183</v>
      </c>
      <c r="G138">
        <f t="shared" si="27"/>
        <v>-1.7056931818181902</v>
      </c>
      <c r="H138">
        <f t="shared" si="28"/>
        <v>80.09</v>
      </c>
      <c r="J138">
        <f t="shared" si="29"/>
        <v>83.690000000000012</v>
      </c>
      <c r="K138">
        <f t="shared" si="30"/>
        <v>0.95698410801768419</v>
      </c>
      <c r="L138">
        <f t="shared" si="24"/>
        <v>0.97650518050409829</v>
      </c>
      <c r="M138">
        <f t="shared" si="31"/>
        <v>0.98000924841347314</v>
      </c>
      <c r="N138">
        <f t="shared" si="32"/>
        <v>80.09</v>
      </c>
    </row>
    <row r="139" spans="1:14" ht="15" thickBot="1" x14ac:dyDescent="0.35">
      <c r="A139" s="4" t="s">
        <v>138</v>
      </c>
      <c r="B139" s="9" t="str">
        <f t="shared" si="22"/>
        <v>06</v>
      </c>
      <c r="C139" s="5">
        <v>78.92</v>
      </c>
      <c r="D139">
        <f t="shared" si="25"/>
        <v>82.122727272727289</v>
      </c>
      <c r="E139">
        <f t="shared" si="26"/>
        <v>-3.2027272727272873</v>
      </c>
      <c r="F139">
        <f t="shared" si="23"/>
        <v>-2.5819434343434331</v>
      </c>
      <c r="G139">
        <f t="shared" si="27"/>
        <v>-0.6207838383838542</v>
      </c>
      <c r="H139">
        <f t="shared" si="28"/>
        <v>78.92</v>
      </c>
      <c r="J139">
        <f t="shared" si="29"/>
        <v>82.122727272727289</v>
      </c>
      <c r="K139">
        <f t="shared" si="30"/>
        <v>0.96100071954391963</v>
      </c>
      <c r="L139">
        <f t="shared" si="24"/>
        <v>0.96757678358645705</v>
      </c>
      <c r="M139">
        <f t="shared" si="31"/>
        <v>0.9932035739653009</v>
      </c>
      <c r="N139">
        <f t="shared" si="32"/>
        <v>78.92</v>
      </c>
    </row>
    <row r="140" spans="1:14" ht="15" thickBot="1" x14ac:dyDescent="0.35">
      <c r="A140" s="2" t="s">
        <v>139</v>
      </c>
      <c r="B140" s="9" t="str">
        <f t="shared" si="22"/>
        <v>07</v>
      </c>
      <c r="C140" s="3">
        <v>84.39</v>
      </c>
      <c r="D140">
        <f t="shared" si="25"/>
        <v>84.554545454545462</v>
      </c>
      <c r="E140">
        <f t="shared" si="26"/>
        <v>-0.16454545454546121</v>
      </c>
      <c r="F140">
        <f t="shared" si="23"/>
        <v>-1.6475590909090918</v>
      </c>
      <c r="G140">
        <f t="shared" si="27"/>
        <v>1.4830136363636306</v>
      </c>
      <c r="H140">
        <f t="shared" si="28"/>
        <v>84.39</v>
      </c>
      <c r="J140">
        <f t="shared" si="29"/>
        <v>84.554545454545462</v>
      </c>
      <c r="K140">
        <f t="shared" si="30"/>
        <v>0.9980539726911084</v>
      </c>
      <c r="L140">
        <f t="shared" si="24"/>
        <v>0.97899981005823533</v>
      </c>
      <c r="M140">
        <f t="shared" si="31"/>
        <v>1.0194628869557592</v>
      </c>
      <c r="N140">
        <f t="shared" si="32"/>
        <v>84.39</v>
      </c>
    </row>
    <row r="141" spans="1:14" ht="15" thickBot="1" x14ac:dyDescent="0.35">
      <c r="A141" s="4" t="s">
        <v>140</v>
      </c>
      <c r="B141" s="9" t="str">
        <f t="shared" si="22"/>
        <v>08</v>
      </c>
      <c r="C141" s="5">
        <v>83.46</v>
      </c>
      <c r="D141">
        <f t="shared" si="25"/>
        <v>85.549090909090921</v>
      </c>
      <c r="E141">
        <f t="shared" si="26"/>
        <v>-2.0890909090909275</v>
      </c>
      <c r="F141">
        <f t="shared" si="23"/>
        <v>-0.76827532467532678</v>
      </c>
      <c r="G141">
        <f t="shared" si="27"/>
        <v>-1.3208155844156009</v>
      </c>
      <c r="H141">
        <f t="shared" si="28"/>
        <v>83.46</v>
      </c>
      <c r="J141">
        <f t="shared" si="29"/>
        <v>85.549090909090921</v>
      </c>
      <c r="K141">
        <f t="shared" si="30"/>
        <v>0.97558020913032373</v>
      </c>
      <c r="L141">
        <f t="shared" si="24"/>
        <v>0.98894281094059422</v>
      </c>
      <c r="M141">
        <f t="shared" si="31"/>
        <v>0.98648799337793747</v>
      </c>
      <c r="N141">
        <f t="shared" si="32"/>
        <v>83.46</v>
      </c>
    </row>
    <row r="142" spans="1:14" ht="15" thickBot="1" x14ac:dyDescent="0.35">
      <c r="A142" s="2" t="s">
        <v>141</v>
      </c>
      <c r="B142" s="9" t="str">
        <f t="shared" si="22"/>
        <v>09</v>
      </c>
      <c r="C142" s="3">
        <v>81.95</v>
      </c>
      <c r="D142">
        <f t="shared" si="25"/>
        <v>85.877272727272725</v>
      </c>
      <c r="E142">
        <f t="shared" si="26"/>
        <v>-3.9272727272727224</v>
      </c>
      <c r="F142">
        <f t="shared" si="23"/>
        <v>-2.5717757575757583</v>
      </c>
      <c r="G142">
        <f t="shared" si="27"/>
        <v>-1.3554969696969641</v>
      </c>
      <c r="H142">
        <f t="shared" si="28"/>
        <v>81.95</v>
      </c>
      <c r="J142">
        <f t="shared" si="29"/>
        <v>85.877272727272725</v>
      </c>
      <c r="K142">
        <f t="shared" si="30"/>
        <v>0.95426877679563871</v>
      </c>
      <c r="L142">
        <f t="shared" si="24"/>
        <v>0.96778979008782084</v>
      </c>
      <c r="M142">
        <f t="shared" si="31"/>
        <v>0.98602897712843696</v>
      </c>
      <c r="N142">
        <f t="shared" si="32"/>
        <v>81.95</v>
      </c>
    </row>
    <row r="143" spans="1:14" ht="15" thickBot="1" x14ac:dyDescent="0.35">
      <c r="A143" s="4" t="s">
        <v>142</v>
      </c>
      <c r="B143" s="9" t="str">
        <f t="shared" si="22"/>
        <v>10</v>
      </c>
      <c r="C143" s="5">
        <v>85.73</v>
      </c>
      <c r="D143">
        <f t="shared" si="25"/>
        <v>86.550909090909087</v>
      </c>
      <c r="E143">
        <f t="shared" si="26"/>
        <v>-0.82090909090908326</v>
      </c>
      <c r="F143">
        <f t="shared" si="23"/>
        <v>0.46166666666666806</v>
      </c>
      <c r="G143">
        <f t="shared" si="27"/>
        <v>-1.2825757575757513</v>
      </c>
      <c r="H143">
        <f t="shared" si="28"/>
        <v>85.73</v>
      </c>
      <c r="J143">
        <f t="shared" si="29"/>
        <v>86.550909090909087</v>
      </c>
      <c r="K143">
        <f t="shared" si="30"/>
        <v>0.99051530365733265</v>
      </c>
      <c r="L143">
        <f t="shared" si="24"/>
        <v>1.005257235701861</v>
      </c>
      <c r="M143">
        <f t="shared" si="31"/>
        <v>0.98533516445247393</v>
      </c>
      <c r="N143">
        <f t="shared" si="32"/>
        <v>85.73</v>
      </c>
    </row>
    <row r="144" spans="1:14" ht="15" thickBot="1" x14ac:dyDescent="0.35">
      <c r="A144" s="2" t="s">
        <v>143</v>
      </c>
      <c r="B144" s="9" t="str">
        <f t="shared" si="22"/>
        <v>11</v>
      </c>
      <c r="C144" s="3">
        <v>84.39</v>
      </c>
      <c r="D144">
        <f t="shared" si="25"/>
        <v>87.4</v>
      </c>
      <c r="E144">
        <f t="shared" si="26"/>
        <v>-3.0100000000000051</v>
      </c>
      <c r="F144">
        <f t="shared" si="23"/>
        <v>-0.25352272727272612</v>
      </c>
      <c r="G144">
        <f t="shared" si="27"/>
        <v>-2.7564772727272788</v>
      </c>
      <c r="H144">
        <f t="shared" si="28"/>
        <v>84.39</v>
      </c>
      <c r="J144">
        <f t="shared" si="29"/>
        <v>87.4</v>
      </c>
      <c r="K144">
        <f t="shared" si="30"/>
        <v>0.96556064073226544</v>
      </c>
      <c r="L144">
        <f t="shared" si="24"/>
        <v>0.99430297356747566</v>
      </c>
      <c r="M144">
        <f t="shared" si="31"/>
        <v>0.97109298312557069</v>
      </c>
      <c r="N144">
        <f t="shared" si="32"/>
        <v>84.39</v>
      </c>
    </row>
    <row r="145" spans="1:14" ht="15" thickBot="1" x14ac:dyDescent="0.35">
      <c r="A145" s="4" t="s">
        <v>144</v>
      </c>
      <c r="B145" s="9" t="str">
        <f t="shared" si="22"/>
        <v>12</v>
      </c>
      <c r="C145" s="5">
        <v>106.34</v>
      </c>
      <c r="D145">
        <f t="shared" si="25"/>
        <v>88.157272727272726</v>
      </c>
      <c r="E145">
        <f t="shared" si="26"/>
        <v>18.182727272727277</v>
      </c>
      <c r="F145">
        <f t="shared" si="23"/>
        <v>18.27647727272727</v>
      </c>
      <c r="G145">
        <f t="shared" si="27"/>
        <v>-9.3749999999992895E-2</v>
      </c>
      <c r="H145">
        <f t="shared" si="28"/>
        <v>106.34</v>
      </c>
      <c r="J145">
        <f t="shared" si="29"/>
        <v>88.157272727272726</v>
      </c>
      <c r="K145">
        <f t="shared" si="30"/>
        <v>1.2062532869974116</v>
      </c>
      <c r="L145">
        <f t="shared" si="24"/>
        <v>1.230939136434243</v>
      </c>
      <c r="M145">
        <f t="shared" si="31"/>
        <v>0.97994551582108214</v>
      </c>
      <c r="N145">
        <f t="shared" si="32"/>
        <v>106.34</v>
      </c>
    </row>
    <row r="146" spans="1:14" ht="15" thickBot="1" x14ac:dyDescent="0.35">
      <c r="A146" s="2" t="s">
        <v>145</v>
      </c>
      <c r="B146" s="9" t="str">
        <f t="shared" si="22"/>
        <v>01</v>
      </c>
      <c r="C146" s="3">
        <v>86.83</v>
      </c>
      <c r="D146">
        <f t="shared" si="25"/>
        <v>88.500909090909104</v>
      </c>
      <c r="E146">
        <f t="shared" si="26"/>
        <v>-1.670909090909106</v>
      </c>
      <c r="F146">
        <f t="shared" si="23"/>
        <v>-2.3942045454545449</v>
      </c>
      <c r="G146">
        <f t="shared" si="27"/>
        <v>0.72329545454543887</v>
      </c>
      <c r="H146">
        <f t="shared" si="28"/>
        <v>86.83</v>
      </c>
      <c r="J146">
        <f t="shared" si="29"/>
        <v>88.500909090909104</v>
      </c>
      <c r="K146">
        <f t="shared" si="30"/>
        <v>0.98111986522994099</v>
      </c>
      <c r="L146">
        <f t="shared" si="24"/>
        <v>0.96914248636782141</v>
      </c>
      <c r="M146">
        <f t="shared" si="31"/>
        <v>1.0123587388135347</v>
      </c>
      <c r="N146">
        <f t="shared" si="32"/>
        <v>86.829999999999984</v>
      </c>
    </row>
    <row r="147" spans="1:14" ht="15" thickBot="1" x14ac:dyDescent="0.35">
      <c r="A147" s="4" t="s">
        <v>146</v>
      </c>
      <c r="B147" s="9" t="str">
        <f t="shared" si="22"/>
        <v>02</v>
      </c>
      <c r="C147" s="5">
        <v>86.4</v>
      </c>
      <c r="D147">
        <f t="shared" si="25"/>
        <v>88.990000000000009</v>
      </c>
      <c r="E147">
        <f t="shared" si="26"/>
        <v>-2.5900000000000034</v>
      </c>
      <c r="F147">
        <f t="shared" si="23"/>
        <v>-5.5656060606060604</v>
      </c>
      <c r="G147">
        <f t="shared" si="27"/>
        <v>2.975606060606057</v>
      </c>
      <c r="H147">
        <f t="shared" si="28"/>
        <v>86.4</v>
      </c>
      <c r="J147">
        <f t="shared" si="29"/>
        <v>88.990000000000009</v>
      </c>
      <c r="K147">
        <f t="shared" si="30"/>
        <v>0.97089560624789295</v>
      </c>
      <c r="L147">
        <f t="shared" si="24"/>
        <v>0.92931394353445107</v>
      </c>
      <c r="M147">
        <f t="shared" si="31"/>
        <v>1.0447444730628863</v>
      </c>
      <c r="N147">
        <f t="shared" si="32"/>
        <v>86.4</v>
      </c>
    </row>
    <row r="148" spans="1:14" ht="15" thickBot="1" x14ac:dyDescent="0.35">
      <c r="A148" s="2" t="s">
        <v>147</v>
      </c>
      <c r="B148" s="9" t="str">
        <f t="shared" si="22"/>
        <v>03</v>
      </c>
      <c r="C148" s="3">
        <v>93.56</v>
      </c>
      <c r="D148">
        <f t="shared" si="25"/>
        <v>89.808181818181822</v>
      </c>
      <c r="E148">
        <f t="shared" si="26"/>
        <v>3.7518181818181802</v>
      </c>
      <c r="F148">
        <f t="shared" si="23"/>
        <v>0.7040530303030289</v>
      </c>
      <c r="G148">
        <f t="shared" si="27"/>
        <v>3.0477651515151511</v>
      </c>
      <c r="H148">
        <f t="shared" si="28"/>
        <v>93.56</v>
      </c>
      <c r="J148">
        <f t="shared" si="29"/>
        <v>89.808181818181822</v>
      </c>
      <c r="K148">
        <f t="shared" si="30"/>
        <v>1.0417759062243772</v>
      </c>
      <c r="L148">
        <f t="shared" si="24"/>
        <v>1.0090379923633073</v>
      </c>
      <c r="M148">
        <f t="shared" si="31"/>
        <v>1.0324446790991419</v>
      </c>
      <c r="N148">
        <f t="shared" si="32"/>
        <v>93.56</v>
      </c>
    </row>
    <row r="149" spans="1:14" ht="15" thickBot="1" x14ac:dyDescent="0.35">
      <c r="A149" s="4" t="s">
        <v>148</v>
      </c>
      <c r="B149" s="9" t="str">
        <f t="shared" si="22"/>
        <v>04</v>
      </c>
      <c r="C149" s="5">
        <v>89.43</v>
      </c>
      <c r="D149">
        <f t="shared" si="25"/>
        <v>90.251818181818194</v>
      </c>
      <c r="E149">
        <f t="shared" si="26"/>
        <v>-0.82181818181818755</v>
      </c>
      <c r="F149">
        <f t="shared" si="23"/>
        <v>-1.3642424242424258</v>
      </c>
      <c r="G149">
        <f t="shared" si="27"/>
        <v>0.54242424242423826</v>
      </c>
      <c r="H149">
        <f t="shared" si="28"/>
        <v>89.43</v>
      </c>
      <c r="J149">
        <f t="shared" si="29"/>
        <v>90.251818181818194</v>
      </c>
      <c r="K149">
        <f t="shared" si="30"/>
        <v>0.99089416481158776</v>
      </c>
      <c r="L149">
        <f t="shared" si="24"/>
        <v>0.98458316723115491</v>
      </c>
      <c r="M149">
        <f t="shared" si="31"/>
        <v>1.0064098166518332</v>
      </c>
      <c r="N149">
        <f t="shared" si="32"/>
        <v>89.43</v>
      </c>
    </row>
    <row r="150" spans="1:14" ht="15" thickBot="1" x14ac:dyDescent="0.35">
      <c r="A150" s="2" t="s">
        <v>149</v>
      </c>
      <c r="B150" s="9" t="str">
        <f t="shared" si="22"/>
        <v>05</v>
      </c>
      <c r="C150" s="3">
        <v>87.25</v>
      </c>
      <c r="D150">
        <f t="shared" si="25"/>
        <v>90.916363636363656</v>
      </c>
      <c r="E150">
        <f t="shared" si="26"/>
        <v>-3.6663636363636556</v>
      </c>
      <c r="F150">
        <f t="shared" si="23"/>
        <v>-1.8943068181818183</v>
      </c>
      <c r="G150">
        <f t="shared" si="27"/>
        <v>-1.7720568181818372</v>
      </c>
      <c r="H150">
        <f t="shared" si="28"/>
        <v>87.25</v>
      </c>
      <c r="J150">
        <f t="shared" si="29"/>
        <v>90.916363636363656</v>
      </c>
      <c r="K150">
        <f t="shared" si="30"/>
        <v>0.95967322614190842</v>
      </c>
      <c r="L150">
        <f t="shared" si="24"/>
        <v>0.97650518050409829</v>
      </c>
      <c r="M150">
        <f t="shared" si="31"/>
        <v>0.98276306700851213</v>
      </c>
      <c r="N150">
        <f t="shared" si="32"/>
        <v>87.25</v>
      </c>
    </row>
    <row r="151" spans="1:14" ht="15" thickBot="1" x14ac:dyDescent="0.35">
      <c r="A151" s="4" t="s">
        <v>150</v>
      </c>
      <c r="B151" s="9" t="str">
        <f t="shared" si="22"/>
        <v>06</v>
      </c>
      <c r="C151" s="5">
        <v>88.17</v>
      </c>
      <c r="D151">
        <f t="shared" si="25"/>
        <v>89.585454545454567</v>
      </c>
      <c r="E151">
        <f t="shared" si="26"/>
        <v>-1.4154545454545655</v>
      </c>
      <c r="F151">
        <f t="shared" si="23"/>
        <v>-2.5819434343434331</v>
      </c>
      <c r="G151">
        <f t="shared" si="27"/>
        <v>1.1664888888888676</v>
      </c>
      <c r="H151">
        <f t="shared" si="28"/>
        <v>88.17</v>
      </c>
      <c r="J151">
        <f t="shared" si="29"/>
        <v>89.585454545454567</v>
      </c>
      <c r="K151">
        <f t="shared" si="30"/>
        <v>0.98419995129079374</v>
      </c>
      <c r="L151">
        <f t="shared" si="24"/>
        <v>0.96757678358645705</v>
      </c>
      <c r="M151">
        <f t="shared" si="31"/>
        <v>1.017180205216087</v>
      </c>
      <c r="N151">
        <f t="shared" si="32"/>
        <v>88.17</v>
      </c>
    </row>
    <row r="152" spans="1:14" ht="15" thickBot="1" x14ac:dyDescent="0.35">
      <c r="A152" s="2" t="s">
        <v>151</v>
      </c>
      <c r="B152" s="9" t="str">
        <f t="shared" si="22"/>
        <v>07</v>
      </c>
      <c r="C152" s="3">
        <v>88.84</v>
      </c>
      <c r="D152">
        <f t="shared" si="25"/>
        <v>92.086363636363657</v>
      </c>
      <c r="E152">
        <f t="shared" si="26"/>
        <v>-3.2463636363636539</v>
      </c>
      <c r="F152">
        <f t="shared" si="23"/>
        <v>-1.6475590909090918</v>
      </c>
      <c r="G152">
        <f t="shared" si="27"/>
        <v>-1.5988045454545621</v>
      </c>
      <c r="H152">
        <f t="shared" si="28"/>
        <v>88.84</v>
      </c>
      <c r="J152">
        <f t="shared" si="29"/>
        <v>92.086363636363657</v>
      </c>
      <c r="K152">
        <f t="shared" si="30"/>
        <v>0.96474653240535058</v>
      </c>
      <c r="L152">
        <f t="shared" si="24"/>
        <v>0.97899981005823533</v>
      </c>
      <c r="M152">
        <f t="shared" si="31"/>
        <v>0.98544098016521886</v>
      </c>
      <c r="N152">
        <f t="shared" si="32"/>
        <v>88.84</v>
      </c>
    </row>
    <row r="153" spans="1:14" ht="15" thickBot="1" x14ac:dyDescent="0.35">
      <c r="A153" s="4" t="s">
        <v>152</v>
      </c>
      <c r="B153" s="9" t="str">
        <f t="shared" si="22"/>
        <v>08</v>
      </c>
      <c r="C153" s="5">
        <v>90.95</v>
      </c>
      <c r="D153">
        <f t="shared" si="25"/>
        <v>92.361818181818208</v>
      </c>
      <c r="E153">
        <f t="shared" si="26"/>
        <v>-1.4118181818182052</v>
      </c>
      <c r="F153">
        <f t="shared" si="23"/>
        <v>-0.76827532467532678</v>
      </c>
      <c r="G153">
        <f t="shared" si="27"/>
        <v>-0.6435428571428784</v>
      </c>
      <c r="H153">
        <f t="shared" si="28"/>
        <v>90.95</v>
      </c>
      <c r="J153">
        <f t="shared" si="29"/>
        <v>92.361818181818208</v>
      </c>
      <c r="K153">
        <f t="shared" si="30"/>
        <v>0.98471426602885859</v>
      </c>
      <c r="L153">
        <f t="shared" si="24"/>
        <v>0.98894281094059422</v>
      </c>
      <c r="M153">
        <f t="shared" si="31"/>
        <v>0.9957241764994339</v>
      </c>
      <c r="N153">
        <f t="shared" si="32"/>
        <v>90.949999999999989</v>
      </c>
    </row>
    <row r="154" spans="1:14" ht="15" thickBot="1" x14ac:dyDescent="0.35">
      <c r="A154" s="2" t="s">
        <v>153</v>
      </c>
      <c r="B154" s="9" t="str">
        <f t="shared" si="22"/>
        <v>09</v>
      </c>
      <c r="C154" s="3">
        <v>90.61</v>
      </c>
      <c r="D154">
        <f t="shared" si="25"/>
        <v>91.542727272727276</v>
      </c>
      <c r="E154">
        <f t="shared" si="26"/>
        <v>-0.93272727272727707</v>
      </c>
      <c r="F154">
        <f t="shared" si="23"/>
        <v>-2.5717757575757583</v>
      </c>
      <c r="G154">
        <f t="shared" si="27"/>
        <v>1.6390484848484812</v>
      </c>
      <c r="H154">
        <f t="shared" si="28"/>
        <v>90.61</v>
      </c>
      <c r="J154">
        <f t="shared" si="29"/>
        <v>91.542727272727276</v>
      </c>
      <c r="K154">
        <f t="shared" si="30"/>
        <v>0.98981101721004594</v>
      </c>
      <c r="L154">
        <f t="shared" si="24"/>
        <v>0.96778979008782084</v>
      </c>
      <c r="M154">
        <f t="shared" si="31"/>
        <v>1.0227541428394558</v>
      </c>
      <c r="N154">
        <f t="shared" si="32"/>
        <v>90.610000000000014</v>
      </c>
    </row>
    <row r="155" spans="1:14" ht="15" thickBot="1" x14ac:dyDescent="0.35">
      <c r="A155" s="4" t="s">
        <v>154</v>
      </c>
      <c r="B155" s="9" t="str">
        <f t="shared" si="22"/>
        <v>10</v>
      </c>
      <c r="C155" s="5">
        <v>91.7</v>
      </c>
      <c r="D155">
        <f t="shared" si="25"/>
        <v>92.292727272727276</v>
      </c>
      <c r="E155">
        <f t="shared" si="26"/>
        <v>-0.59272727272727366</v>
      </c>
      <c r="F155">
        <f t="shared" si="23"/>
        <v>0.46166666666666806</v>
      </c>
      <c r="G155">
        <f t="shared" si="27"/>
        <v>-1.0543939393939417</v>
      </c>
      <c r="H155">
        <f t="shared" si="28"/>
        <v>91.7</v>
      </c>
      <c r="J155">
        <f t="shared" si="29"/>
        <v>92.292727272727276</v>
      </c>
      <c r="K155">
        <f t="shared" si="30"/>
        <v>0.99357774669529753</v>
      </c>
      <c r="L155">
        <f t="shared" si="24"/>
        <v>1.005257235701861</v>
      </c>
      <c r="M155">
        <f t="shared" si="31"/>
        <v>0.98838159170432727</v>
      </c>
      <c r="N155">
        <f t="shared" si="32"/>
        <v>91.699999999999989</v>
      </c>
    </row>
    <row r="156" spans="1:14" ht="15" thickBot="1" x14ac:dyDescent="0.35">
      <c r="A156" s="2" t="s">
        <v>155</v>
      </c>
      <c r="B156" s="9" t="str">
        <f t="shared" si="22"/>
        <v>11</v>
      </c>
      <c r="C156" s="3">
        <v>91.7</v>
      </c>
      <c r="D156">
        <f t="shared" si="25"/>
        <v>92.04</v>
      </c>
      <c r="E156">
        <f t="shared" si="26"/>
        <v>-0.34000000000000341</v>
      </c>
      <c r="F156">
        <f t="shared" si="23"/>
        <v>-0.25352272727272612</v>
      </c>
      <c r="G156">
        <f t="shared" si="27"/>
        <v>-8.6477272727277288E-2</v>
      </c>
      <c r="H156">
        <f t="shared" si="28"/>
        <v>91.7</v>
      </c>
      <c r="J156">
        <f t="shared" si="29"/>
        <v>92.04</v>
      </c>
      <c r="K156">
        <f t="shared" si="30"/>
        <v>0.99630595393307253</v>
      </c>
      <c r="L156">
        <f t="shared" si="24"/>
        <v>0.99430297356747566</v>
      </c>
      <c r="M156">
        <f t="shared" si="31"/>
        <v>1.0020144567791147</v>
      </c>
      <c r="N156">
        <f t="shared" si="32"/>
        <v>91.7</v>
      </c>
    </row>
    <row r="157" spans="1:14" ht="15" thickBot="1" x14ac:dyDescent="0.35">
      <c r="A157" s="4" t="s">
        <v>156</v>
      </c>
      <c r="B157" s="9" t="str">
        <f t="shared" si="22"/>
        <v>12</v>
      </c>
      <c r="C157" s="5">
        <v>114.34</v>
      </c>
      <c r="D157">
        <f t="shared" si="25"/>
        <v>92.192727272727268</v>
      </c>
      <c r="E157">
        <f t="shared" si="26"/>
        <v>22.147272727272735</v>
      </c>
      <c r="F157">
        <f t="shared" si="23"/>
        <v>18.27647727272727</v>
      </c>
      <c r="G157">
        <f t="shared" si="27"/>
        <v>3.8707954545454655</v>
      </c>
      <c r="H157">
        <f t="shared" si="28"/>
        <v>114.34</v>
      </c>
      <c r="J157">
        <f t="shared" si="29"/>
        <v>92.192727272727268</v>
      </c>
      <c r="K157">
        <f t="shared" si="30"/>
        <v>1.2402279809095571</v>
      </c>
      <c r="L157">
        <f t="shared" si="24"/>
        <v>1.230939136434243</v>
      </c>
      <c r="M157">
        <f t="shared" si="31"/>
        <v>1.0075461444033877</v>
      </c>
      <c r="N157">
        <f t="shared" si="32"/>
        <v>114.34000000000002</v>
      </c>
    </row>
    <row r="158" spans="1:14" ht="15" thickBot="1" x14ac:dyDescent="0.35">
      <c r="A158" s="2" t="s">
        <v>157</v>
      </c>
      <c r="B158" s="9" t="str">
        <f t="shared" si="22"/>
        <v>01</v>
      </c>
      <c r="C158" s="3">
        <v>89.43</v>
      </c>
      <c r="D158">
        <f t="shared" si="25"/>
        <v>92.086363636363643</v>
      </c>
      <c r="E158">
        <f t="shared" si="26"/>
        <v>-2.6563636363636363</v>
      </c>
      <c r="F158">
        <f t="shared" si="23"/>
        <v>-2.3942045454545449</v>
      </c>
      <c r="G158">
        <f t="shared" si="27"/>
        <v>-0.2621590909090914</v>
      </c>
      <c r="H158">
        <f t="shared" si="28"/>
        <v>89.43</v>
      </c>
      <c r="J158">
        <f t="shared" si="29"/>
        <v>92.086363636363643</v>
      </c>
      <c r="K158">
        <f t="shared" si="30"/>
        <v>0.97115356138012732</v>
      </c>
      <c r="L158">
        <f t="shared" si="24"/>
        <v>0.96914248636782141</v>
      </c>
      <c r="M158">
        <f t="shared" si="31"/>
        <v>1.0020751076756971</v>
      </c>
      <c r="N158">
        <f t="shared" si="32"/>
        <v>89.43</v>
      </c>
    </row>
    <row r="159" spans="1:14" ht="15" thickBot="1" x14ac:dyDescent="0.35">
      <c r="A159" s="4" t="s">
        <v>158</v>
      </c>
      <c r="B159" s="9" t="str">
        <f t="shared" si="22"/>
        <v>02</v>
      </c>
      <c r="C159" s="5">
        <v>84.55</v>
      </c>
      <c r="D159">
        <f t="shared" si="25"/>
        <v>92.109090909090909</v>
      </c>
      <c r="E159">
        <f t="shared" si="26"/>
        <v>-7.5590909090909122</v>
      </c>
      <c r="F159">
        <f t="shared" si="23"/>
        <v>-5.5656060606060604</v>
      </c>
      <c r="G159">
        <f t="shared" si="27"/>
        <v>-1.9934848484848517</v>
      </c>
      <c r="H159">
        <f t="shared" si="28"/>
        <v>84.55</v>
      </c>
      <c r="J159">
        <f t="shared" si="29"/>
        <v>92.109090909090909</v>
      </c>
      <c r="K159">
        <f t="shared" si="30"/>
        <v>0.91793328069482827</v>
      </c>
      <c r="L159">
        <f t="shared" si="24"/>
        <v>0.92931394353445107</v>
      </c>
      <c r="M159">
        <f t="shared" si="31"/>
        <v>0.98775369408927738</v>
      </c>
      <c r="N159">
        <f t="shared" si="32"/>
        <v>84.55</v>
      </c>
    </row>
    <row r="160" spans="1:14" ht="15" thickBot="1" x14ac:dyDescent="0.35">
      <c r="A160" s="2" t="s">
        <v>159</v>
      </c>
      <c r="B160" s="9" t="str">
        <f t="shared" si="22"/>
        <v>03</v>
      </c>
      <c r="C160" s="3">
        <v>97.68</v>
      </c>
      <c r="D160">
        <f t="shared" si="25"/>
        <v>92.613636363636374</v>
      </c>
      <c r="E160">
        <f t="shared" si="26"/>
        <v>5.0663636363636328</v>
      </c>
      <c r="F160">
        <f t="shared" si="23"/>
        <v>0.7040530303030289</v>
      </c>
      <c r="G160">
        <f t="shared" si="27"/>
        <v>4.3623106060606043</v>
      </c>
      <c r="H160">
        <f t="shared" si="28"/>
        <v>97.68</v>
      </c>
      <c r="J160">
        <f t="shared" si="29"/>
        <v>92.613636363636374</v>
      </c>
      <c r="K160">
        <f t="shared" si="30"/>
        <v>1.0547042944785276</v>
      </c>
      <c r="L160">
        <f t="shared" si="24"/>
        <v>1.0090379923633073</v>
      </c>
      <c r="M160">
        <f t="shared" si="31"/>
        <v>1.0452572672791671</v>
      </c>
      <c r="N160">
        <f t="shared" si="32"/>
        <v>97.680000000000021</v>
      </c>
    </row>
    <row r="161" spans="1:14" ht="15" thickBot="1" x14ac:dyDescent="0.35">
      <c r="A161" s="4" t="s">
        <v>160</v>
      </c>
      <c r="B161" s="9" t="str">
        <f t="shared" si="22"/>
        <v>04</v>
      </c>
      <c r="C161" s="5">
        <v>84.47</v>
      </c>
      <c r="D161">
        <f t="shared" si="25"/>
        <v>92.568181818181827</v>
      </c>
      <c r="E161">
        <f t="shared" si="26"/>
        <v>-8.0981818181818284</v>
      </c>
      <c r="F161">
        <f t="shared" si="23"/>
        <v>-1.3642424242424258</v>
      </c>
      <c r="G161">
        <f t="shared" si="27"/>
        <v>-6.7339393939394023</v>
      </c>
      <c r="H161">
        <f t="shared" si="28"/>
        <v>84.47</v>
      </c>
      <c r="J161">
        <f t="shared" si="29"/>
        <v>92.568181818181827</v>
      </c>
      <c r="K161">
        <f t="shared" si="30"/>
        <v>0.91251657255094509</v>
      </c>
      <c r="L161">
        <f t="shared" si="24"/>
        <v>0.98458316723115491</v>
      </c>
      <c r="M161">
        <f t="shared" si="31"/>
        <v>0.92680496977936822</v>
      </c>
      <c r="N161">
        <f t="shared" si="32"/>
        <v>84.47</v>
      </c>
    </row>
    <row r="162" spans="1:14" ht="15" thickBot="1" x14ac:dyDescent="0.35">
      <c r="A162" s="2" t="s">
        <v>161</v>
      </c>
      <c r="B162" s="9" t="str">
        <f t="shared" si="22"/>
        <v>05</v>
      </c>
      <c r="C162" s="3">
        <v>89.85</v>
      </c>
      <c r="D162">
        <f t="shared" si="25"/>
        <v>92.829090909090922</v>
      </c>
      <c r="E162">
        <f t="shared" si="26"/>
        <v>-2.9790909090909281</v>
      </c>
      <c r="F162">
        <f t="shared" si="23"/>
        <v>-1.8943068181818183</v>
      </c>
      <c r="G162">
        <f t="shared" si="27"/>
        <v>-1.0847840909091098</v>
      </c>
      <c r="H162">
        <f t="shared" si="28"/>
        <v>89.85</v>
      </c>
      <c r="J162">
        <f t="shared" si="29"/>
        <v>92.829090909090922</v>
      </c>
      <c r="K162">
        <f t="shared" si="30"/>
        <v>0.96790778752742068</v>
      </c>
      <c r="L162">
        <f t="shared" si="24"/>
        <v>0.97650518050409829</v>
      </c>
      <c r="M162">
        <f t="shared" si="31"/>
        <v>0.99119575282515193</v>
      </c>
      <c r="N162">
        <f t="shared" si="32"/>
        <v>89.84999999999998</v>
      </c>
    </row>
    <row r="163" spans="1:14" ht="15" thickBot="1" x14ac:dyDescent="0.35">
      <c r="A163" s="4" t="s">
        <v>162</v>
      </c>
      <c r="B163" s="9" t="str">
        <f t="shared" si="22"/>
        <v>06</v>
      </c>
      <c r="C163" s="5">
        <v>87.67</v>
      </c>
      <c r="D163">
        <f t="shared" si="25"/>
        <v>91.23</v>
      </c>
      <c r="E163">
        <f t="shared" si="26"/>
        <v>-3.5600000000000023</v>
      </c>
      <c r="F163">
        <f t="shared" si="23"/>
        <v>-2.5819434343434331</v>
      </c>
      <c r="G163">
        <f t="shared" si="27"/>
        <v>-0.97805656565656918</v>
      </c>
      <c r="H163">
        <f t="shared" si="28"/>
        <v>87.67</v>
      </c>
      <c r="J163">
        <f t="shared" si="29"/>
        <v>91.23</v>
      </c>
      <c r="K163">
        <f t="shared" si="30"/>
        <v>0.96097774854762685</v>
      </c>
      <c r="L163">
        <f t="shared" si="24"/>
        <v>0.96757678358645705</v>
      </c>
      <c r="M163">
        <f t="shared" si="31"/>
        <v>0.99317983321760783</v>
      </c>
      <c r="N163">
        <f t="shared" si="32"/>
        <v>87.67</v>
      </c>
    </row>
    <row r="164" spans="1:14" ht="15" thickBot="1" x14ac:dyDescent="0.35">
      <c r="A164" s="2" t="s">
        <v>163</v>
      </c>
      <c r="B164" s="9" t="str">
        <f t="shared" si="22"/>
        <v>07</v>
      </c>
      <c r="C164" s="3">
        <v>91.2</v>
      </c>
      <c r="D164">
        <f t="shared" si="25"/>
        <v>93.716363636363653</v>
      </c>
      <c r="E164">
        <f t="shared" si="26"/>
        <v>-2.5163636363636499</v>
      </c>
      <c r="F164">
        <f t="shared" si="23"/>
        <v>-1.6475590909090918</v>
      </c>
      <c r="G164">
        <f t="shared" si="27"/>
        <v>-0.8688045454545581</v>
      </c>
      <c r="H164">
        <f t="shared" si="28"/>
        <v>91.2</v>
      </c>
      <c r="J164">
        <f t="shared" si="29"/>
        <v>93.716363636363653</v>
      </c>
      <c r="K164">
        <f t="shared" si="30"/>
        <v>0.97314915412075109</v>
      </c>
      <c r="L164">
        <f t="shared" si="24"/>
        <v>0.97899981005823533</v>
      </c>
      <c r="M164">
        <f t="shared" si="31"/>
        <v>0.99402384364391627</v>
      </c>
      <c r="N164">
        <f t="shared" si="32"/>
        <v>91.2</v>
      </c>
    </row>
    <row r="165" spans="1:14" ht="15" thickBot="1" x14ac:dyDescent="0.35">
      <c r="A165" s="4" t="s">
        <v>164</v>
      </c>
      <c r="B165" s="9" t="str">
        <f t="shared" si="22"/>
        <v>08</v>
      </c>
      <c r="C165" s="5">
        <v>96.16</v>
      </c>
      <c r="D165">
        <f t="shared" si="25"/>
        <v>94.6190909090909</v>
      </c>
      <c r="E165">
        <f t="shared" si="26"/>
        <v>1.5409090909090963</v>
      </c>
      <c r="F165">
        <f t="shared" si="23"/>
        <v>-0.76827532467532678</v>
      </c>
      <c r="G165">
        <f t="shared" si="27"/>
        <v>2.309184415584423</v>
      </c>
      <c r="H165">
        <f t="shared" si="28"/>
        <v>96.16</v>
      </c>
      <c r="J165">
        <f t="shared" si="29"/>
        <v>94.6190909090909</v>
      </c>
      <c r="K165">
        <f t="shared" si="30"/>
        <v>1.0162853931072915</v>
      </c>
      <c r="L165">
        <f t="shared" si="24"/>
        <v>0.98894281094059422</v>
      </c>
      <c r="M165">
        <f t="shared" si="31"/>
        <v>1.027648294587117</v>
      </c>
      <c r="N165">
        <f t="shared" si="32"/>
        <v>96.159999999999968</v>
      </c>
    </row>
    <row r="166" spans="1:14" ht="15" thickBot="1" x14ac:dyDescent="0.35">
      <c r="A166" s="2" t="s">
        <v>165</v>
      </c>
      <c r="B166" s="9" t="str">
        <f t="shared" si="22"/>
        <v>09</v>
      </c>
      <c r="C166" s="3">
        <v>91.2</v>
      </c>
      <c r="D166">
        <f t="shared" si="25"/>
        <v>93.830909090909103</v>
      </c>
      <c r="E166">
        <f t="shared" si="26"/>
        <v>-2.6309090909090997</v>
      </c>
      <c r="F166">
        <f t="shared" si="23"/>
        <v>-2.5717757575757583</v>
      </c>
      <c r="G166">
        <f t="shared" si="27"/>
        <v>-5.9133333333341476E-2</v>
      </c>
      <c r="H166">
        <f t="shared" si="28"/>
        <v>91.2</v>
      </c>
      <c r="J166">
        <f t="shared" si="29"/>
        <v>93.830909090909103</v>
      </c>
      <c r="K166">
        <f t="shared" si="30"/>
        <v>0.97196116805859656</v>
      </c>
      <c r="L166">
        <f t="shared" si="24"/>
        <v>0.96778979008782084</v>
      </c>
      <c r="M166">
        <f t="shared" si="31"/>
        <v>1.0043102107642583</v>
      </c>
      <c r="N166">
        <f t="shared" si="32"/>
        <v>91.2</v>
      </c>
    </row>
    <row r="167" spans="1:14" ht="15" thickBot="1" x14ac:dyDescent="0.35">
      <c r="A167" s="4" t="s">
        <v>166</v>
      </c>
      <c r="B167" s="9" t="str">
        <f t="shared" si="22"/>
        <v>10</v>
      </c>
      <c r="C167" s="5">
        <v>94.57</v>
      </c>
      <c r="D167">
        <f t="shared" si="25"/>
        <v>94.763636363636351</v>
      </c>
      <c r="E167">
        <f t="shared" si="26"/>
        <v>-0.19363636363635806</v>
      </c>
      <c r="F167">
        <f t="shared" si="23"/>
        <v>0.46166666666666806</v>
      </c>
      <c r="G167">
        <f t="shared" si="27"/>
        <v>-0.65530303030302606</v>
      </c>
      <c r="H167">
        <f t="shared" si="28"/>
        <v>94.57</v>
      </c>
      <c r="J167">
        <f t="shared" si="29"/>
        <v>94.763636363636351</v>
      </c>
      <c r="K167">
        <f t="shared" si="30"/>
        <v>0.99795663852647742</v>
      </c>
      <c r="L167">
        <f t="shared" si="24"/>
        <v>1.005257235701861</v>
      </c>
      <c r="M167">
        <f t="shared" si="31"/>
        <v>0.99273758306222348</v>
      </c>
      <c r="N167">
        <f t="shared" si="32"/>
        <v>94.57</v>
      </c>
    </row>
    <row r="168" spans="1:14" ht="15" thickBot="1" x14ac:dyDescent="0.35">
      <c r="A168" s="2" t="s">
        <v>167</v>
      </c>
      <c r="B168" s="9" t="str">
        <f t="shared" si="22"/>
        <v>11</v>
      </c>
      <c r="C168" s="3">
        <v>96.75</v>
      </c>
      <c r="D168">
        <f t="shared" si="25"/>
        <v>95.077272727272714</v>
      </c>
      <c r="E168">
        <f t="shared" si="26"/>
        <v>1.6727272727272862</v>
      </c>
      <c r="F168">
        <f t="shared" si="23"/>
        <v>-0.25352272727272612</v>
      </c>
      <c r="G168">
        <f t="shared" si="27"/>
        <v>1.9262500000000122</v>
      </c>
      <c r="H168">
        <f t="shared" si="28"/>
        <v>96.75</v>
      </c>
      <c r="J168">
        <f t="shared" si="29"/>
        <v>95.077272727272714</v>
      </c>
      <c r="K168">
        <f t="shared" si="30"/>
        <v>1.0175933451259742</v>
      </c>
      <c r="L168">
        <f t="shared" si="24"/>
        <v>0.99430297356747566</v>
      </c>
      <c r="M168">
        <f t="shared" si="31"/>
        <v>1.0234238176668975</v>
      </c>
      <c r="N168">
        <f t="shared" si="32"/>
        <v>96.75</v>
      </c>
    </row>
    <row r="169" spans="1:14" ht="15" thickBot="1" x14ac:dyDescent="0.35">
      <c r="A169" s="4" t="s">
        <v>168</v>
      </c>
      <c r="B169" s="9" t="str">
        <f t="shared" si="22"/>
        <v>12</v>
      </c>
      <c r="C169" s="5">
        <v>116.78</v>
      </c>
      <c r="D169">
        <f t="shared" si="25"/>
        <v>95.50545454545454</v>
      </c>
      <c r="E169">
        <f t="shared" si="26"/>
        <v>21.274545454545461</v>
      </c>
      <c r="F169">
        <f t="shared" si="23"/>
        <v>18.27647727272727</v>
      </c>
      <c r="G169">
        <f t="shared" si="27"/>
        <v>2.9980681818181907</v>
      </c>
      <c r="H169">
        <f t="shared" si="28"/>
        <v>116.78</v>
      </c>
      <c r="J169">
        <f t="shared" si="29"/>
        <v>95.50545454545454</v>
      </c>
      <c r="K169">
        <f t="shared" si="30"/>
        <v>1.2227573865367043</v>
      </c>
      <c r="L169">
        <f t="shared" si="24"/>
        <v>1.230939136434243</v>
      </c>
      <c r="M169">
        <f t="shared" si="31"/>
        <v>0.99335324578172135</v>
      </c>
      <c r="N169">
        <f t="shared" si="32"/>
        <v>116.78000000000002</v>
      </c>
    </row>
    <row r="170" spans="1:14" ht="15" thickBot="1" x14ac:dyDescent="0.35">
      <c r="A170" s="2" t="s">
        <v>169</v>
      </c>
      <c r="B170" s="9" t="str">
        <f t="shared" si="22"/>
        <v>01</v>
      </c>
      <c r="C170" s="3">
        <v>94.48</v>
      </c>
      <c r="D170">
        <f t="shared" si="25"/>
        <v>95.222727272727283</v>
      </c>
      <c r="E170">
        <f t="shared" si="26"/>
        <v>-0.74272727272727934</v>
      </c>
      <c r="F170">
        <f t="shared" si="23"/>
        <v>-2.3942045454545449</v>
      </c>
      <c r="G170">
        <f t="shared" si="27"/>
        <v>1.6514772727272655</v>
      </c>
      <c r="H170">
        <f t="shared" si="28"/>
        <v>94.48</v>
      </c>
      <c r="J170">
        <f t="shared" si="29"/>
        <v>95.222727272727283</v>
      </c>
      <c r="K170">
        <f t="shared" si="30"/>
        <v>0.99220010501694589</v>
      </c>
      <c r="L170">
        <f t="shared" si="24"/>
        <v>0.96914248636782141</v>
      </c>
      <c r="M170">
        <f t="shared" si="31"/>
        <v>1.0237917736281901</v>
      </c>
      <c r="N170">
        <f t="shared" si="32"/>
        <v>94.48</v>
      </c>
    </row>
    <row r="171" spans="1:14" ht="15" thickBot="1" x14ac:dyDescent="0.35">
      <c r="A171" s="4" t="s">
        <v>170</v>
      </c>
      <c r="B171" s="9" t="str">
        <f t="shared" si="22"/>
        <v>02</v>
      </c>
      <c r="C171" s="5">
        <v>89.01</v>
      </c>
      <c r="D171">
        <f t="shared" si="25"/>
        <v>94.764545454545441</v>
      </c>
      <c r="E171">
        <f t="shared" si="26"/>
        <v>-5.7545454545454362</v>
      </c>
      <c r="F171">
        <f t="shared" si="23"/>
        <v>-5.5656060606060604</v>
      </c>
      <c r="G171">
        <f t="shared" si="27"/>
        <v>-0.18893939393937575</v>
      </c>
      <c r="H171">
        <f t="shared" si="28"/>
        <v>89.01</v>
      </c>
      <c r="J171">
        <f t="shared" si="29"/>
        <v>94.764545454545441</v>
      </c>
      <c r="K171">
        <f t="shared" si="30"/>
        <v>0.93927533312228417</v>
      </c>
      <c r="L171">
        <f t="shared" si="24"/>
        <v>0.92931394353445107</v>
      </c>
      <c r="M171">
        <f t="shared" si="31"/>
        <v>1.0107190790121443</v>
      </c>
      <c r="N171">
        <f t="shared" si="32"/>
        <v>89.010000000000019</v>
      </c>
    </row>
    <row r="172" spans="1:14" ht="15" thickBot="1" x14ac:dyDescent="0.35">
      <c r="A172" s="2" t="s">
        <v>171</v>
      </c>
      <c r="B172" s="9" t="str">
        <f t="shared" si="22"/>
        <v>03</v>
      </c>
      <c r="C172" s="3">
        <v>94.73</v>
      </c>
      <c r="D172">
        <f t="shared" si="25"/>
        <v>95.062727272727273</v>
      </c>
      <c r="E172">
        <f t="shared" si="26"/>
        <v>-0.33272727272726854</v>
      </c>
      <c r="F172">
        <f t="shared" si="23"/>
        <v>0.7040530303030289</v>
      </c>
      <c r="G172">
        <f t="shared" si="27"/>
        <v>-1.0367803030302976</v>
      </c>
      <c r="H172">
        <f t="shared" si="28"/>
        <v>94.73</v>
      </c>
      <c r="J172">
        <f t="shared" si="29"/>
        <v>95.062727272727273</v>
      </c>
      <c r="K172">
        <f t="shared" si="30"/>
        <v>0.99649991871395927</v>
      </c>
      <c r="L172">
        <f t="shared" si="24"/>
        <v>1.0090379923633073</v>
      </c>
      <c r="M172">
        <f t="shared" si="31"/>
        <v>0.98757423036175074</v>
      </c>
      <c r="N172">
        <f t="shared" si="32"/>
        <v>94.73</v>
      </c>
    </row>
    <row r="173" spans="1:14" ht="15" thickBot="1" x14ac:dyDescent="0.35">
      <c r="A173" s="4" t="s">
        <v>172</v>
      </c>
      <c r="B173" s="9" t="str">
        <f t="shared" si="22"/>
        <v>04</v>
      </c>
      <c r="C173" s="5">
        <v>93.3</v>
      </c>
      <c r="D173">
        <f t="shared" si="25"/>
        <v>94.580000000000013</v>
      </c>
      <c r="E173">
        <f t="shared" si="26"/>
        <v>-1.2800000000000153</v>
      </c>
      <c r="F173">
        <f t="shared" si="23"/>
        <v>-1.3642424242424258</v>
      </c>
      <c r="G173">
        <f t="shared" si="27"/>
        <v>8.4242424242410463E-2</v>
      </c>
      <c r="H173">
        <f t="shared" si="28"/>
        <v>93.3</v>
      </c>
      <c r="J173">
        <f t="shared" si="29"/>
        <v>94.580000000000013</v>
      </c>
      <c r="K173">
        <f t="shared" si="30"/>
        <v>0.98646648340029586</v>
      </c>
      <c r="L173">
        <f t="shared" si="24"/>
        <v>0.98458316723115491</v>
      </c>
      <c r="M173">
        <f t="shared" si="31"/>
        <v>1.0019128055727757</v>
      </c>
      <c r="N173">
        <f t="shared" si="32"/>
        <v>93.3</v>
      </c>
    </row>
    <row r="174" spans="1:14" ht="15" thickBot="1" x14ac:dyDescent="0.35">
      <c r="A174" s="2" t="s">
        <v>173</v>
      </c>
      <c r="B174" s="9" t="str">
        <f t="shared" si="22"/>
        <v>05</v>
      </c>
      <c r="C174" s="3">
        <v>92.38</v>
      </c>
      <c r="D174">
        <f t="shared" si="25"/>
        <v>94.541818181818186</v>
      </c>
      <c r="E174">
        <f t="shared" si="26"/>
        <v>-2.161818181818191</v>
      </c>
      <c r="F174">
        <f t="shared" si="23"/>
        <v>-1.8943068181818183</v>
      </c>
      <c r="G174">
        <f t="shared" si="27"/>
        <v>-0.26751136363637262</v>
      </c>
      <c r="H174">
        <f t="shared" si="28"/>
        <v>92.38</v>
      </c>
      <c r="J174">
        <f t="shared" si="29"/>
        <v>94.541818181818186</v>
      </c>
      <c r="K174">
        <f t="shared" si="30"/>
        <v>0.97713373591291963</v>
      </c>
      <c r="L174">
        <f t="shared" si="24"/>
        <v>0.97650518050409829</v>
      </c>
      <c r="M174">
        <f t="shared" si="31"/>
        <v>1.0006436785194492</v>
      </c>
      <c r="N174">
        <f t="shared" si="32"/>
        <v>92.38</v>
      </c>
    </row>
    <row r="175" spans="1:14" ht="15" thickBot="1" x14ac:dyDescent="0.35">
      <c r="A175" s="4" t="s">
        <v>174</v>
      </c>
      <c r="B175" s="9" t="str">
        <f t="shared" si="22"/>
        <v>06</v>
      </c>
      <c r="C175" s="5">
        <v>88.09</v>
      </c>
      <c r="D175">
        <f t="shared" si="25"/>
        <v>92.621818181818185</v>
      </c>
      <c r="E175">
        <f t="shared" si="26"/>
        <v>-4.5318181818181813</v>
      </c>
      <c r="F175">
        <f t="shared" si="23"/>
        <v>-2.5819434343434331</v>
      </c>
      <c r="G175">
        <f t="shared" si="27"/>
        <v>-1.9498747474747482</v>
      </c>
      <c r="H175">
        <f t="shared" si="28"/>
        <v>88.09</v>
      </c>
      <c r="J175">
        <f t="shared" si="29"/>
        <v>92.621818181818185</v>
      </c>
      <c r="K175">
        <f t="shared" si="30"/>
        <v>0.95107180715323314</v>
      </c>
      <c r="L175">
        <f t="shared" si="24"/>
        <v>0.96757678358645705</v>
      </c>
      <c r="M175">
        <f t="shared" si="31"/>
        <v>0.98294194661012235</v>
      </c>
      <c r="N175">
        <f t="shared" si="32"/>
        <v>88.09</v>
      </c>
    </row>
    <row r="176" spans="1:14" ht="15" thickBot="1" x14ac:dyDescent="0.35">
      <c r="A176" s="2" t="s">
        <v>175</v>
      </c>
      <c r="B176" s="9" t="str">
        <f t="shared" si="22"/>
        <v>07</v>
      </c>
      <c r="C176" s="3">
        <v>91.12</v>
      </c>
      <c r="D176">
        <f t="shared" si="25"/>
        <v>94.564545454545453</v>
      </c>
      <c r="E176">
        <f t="shared" si="26"/>
        <v>-3.4445454545454481</v>
      </c>
      <c r="F176">
        <f t="shared" si="23"/>
        <v>-1.6475590909090918</v>
      </c>
      <c r="G176">
        <f t="shared" si="27"/>
        <v>-1.7969863636363563</v>
      </c>
      <c r="H176">
        <f t="shared" si="28"/>
        <v>91.12</v>
      </c>
      <c r="J176">
        <f t="shared" si="29"/>
        <v>94.564545454545453</v>
      </c>
      <c r="K176">
        <f t="shared" si="30"/>
        <v>0.96357466280847148</v>
      </c>
      <c r="L176">
        <f t="shared" si="24"/>
        <v>0.97899981005823533</v>
      </c>
      <c r="M176">
        <f t="shared" si="31"/>
        <v>0.98424397319459511</v>
      </c>
      <c r="N176">
        <f t="shared" si="32"/>
        <v>91.12</v>
      </c>
    </row>
    <row r="177" spans="1:14" ht="15" thickBot="1" x14ac:dyDescent="0.35">
      <c r="A177" s="4" t="s">
        <v>176</v>
      </c>
      <c r="B177" s="9" t="str">
        <f t="shared" si="22"/>
        <v>08</v>
      </c>
      <c r="C177" s="5">
        <v>94.48</v>
      </c>
      <c r="D177">
        <f t="shared" si="25"/>
        <v>95.084545454545463</v>
      </c>
      <c r="E177">
        <f t="shared" si="26"/>
        <v>-0.60454545454545894</v>
      </c>
      <c r="F177">
        <f t="shared" si="23"/>
        <v>-0.76827532467532678</v>
      </c>
      <c r="G177">
        <f t="shared" si="27"/>
        <v>0.16372987012986784</v>
      </c>
      <c r="H177">
        <f t="shared" si="28"/>
        <v>94.48</v>
      </c>
      <c r="J177">
        <f t="shared" si="29"/>
        <v>95.084545454545463</v>
      </c>
      <c r="K177">
        <f t="shared" si="30"/>
        <v>0.99364202193263407</v>
      </c>
      <c r="L177">
        <f t="shared" si="24"/>
        <v>0.98894281094059422</v>
      </c>
      <c r="M177">
        <f t="shared" si="31"/>
        <v>1.0047517520124045</v>
      </c>
      <c r="N177">
        <f t="shared" si="32"/>
        <v>94.480000000000018</v>
      </c>
    </row>
    <row r="178" spans="1:14" ht="15" thickBot="1" x14ac:dyDescent="0.35">
      <c r="A178" s="2" t="s">
        <v>177</v>
      </c>
      <c r="B178" s="9" t="str">
        <f t="shared" si="22"/>
        <v>09</v>
      </c>
      <c r="C178" s="3">
        <v>89.26</v>
      </c>
      <c r="D178">
        <f t="shared" si="25"/>
        <v>94.45</v>
      </c>
      <c r="E178">
        <f t="shared" si="26"/>
        <v>-5.1899999999999977</v>
      </c>
      <c r="F178">
        <f t="shared" si="23"/>
        <v>-2.5717757575757583</v>
      </c>
      <c r="G178">
        <f t="shared" si="27"/>
        <v>-2.6182242424242395</v>
      </c>
      <c r="H178">
        <f t="shared" si="28"/>
        <v>89.26</v>
      </c>
      <c r="J178">
        <f t="shared" si="29"/>
        <v>94.45</v>
      </c>
      <c r="K178">
        <f t="shared" si="30"/>
        <v>0.94505029115934358</v>
      </c>
      <c r="L178">
        <f t="shared" si="24"/>
        <v>0.96778979008782084</v>
      </c>
      <c r="M178">
        <f t="shared" si="31"/>
        <v>0.97650367966124774</v>
      </c>
      <c r="N178">
        <f t="shared" si="32"/>
        <v>89.26</v>
      </c>
    </row>
    <row r="179" spans="1:14" ht="15" thickBot="1" x14ac:dyDescent="0.35">
      <c r="A179" s="4" t="s">
        <v>178</v>
      </c>
      <c r="B179" s="9" t="str">
        <f t="shared" si="22"/>
        <v>10</v>
      </c>
      <c r="C179" s="5">
        <v>96.33</v>
      </c>
      <c r="D179">
        <f t="shared" si="25"/>
        <v>94.373636363636379</v>
      </c>
      <c r="E179">
        <f t="shared" si="26"/>
        <v>1.9563636363636192</v>
      </c>
      <c r="F179">
        <f t="shared" si="23"/>
        <v>0.46166666666666806</v>
      </c>
      <c r="G179">
        <f t="shared" si="27"/>
        <v>1.4946969696969512</v>
      </c>
      <c r="H179">
        <f t="shared" si="28"/>
        <v>96.33</v>
      </c>
      <c r="J179">
        <f t="shared" si="29"/>
        <v>94.373636363636379</v>
      </c>
      <c r="K179">
        <f t="shared" si="30"/>
        <v>1.0207299804452321</v>
      </c>
      <c r="L179">
        <f t="shared" si="24"/>
        <v>1.005257235701861</v>
      </c>
      <c r="M179">
        <f t="shared" si="31"/>
        <v>1.0153918262847101</v>
      </c>
      <c r="N179">
        <f t="shared" si="32"/>
        <v>96.329999999999984</v>
      </c>
    </row>
    <row r="180" spans="1:14" ht="15" thickBot="1" x14ac:dyDescent="0.35">
      <c r="A180" s="2" t="s">
        <v>179</v>
      </c>
      <c r="B180" s="9" t="str">
        <f t="shared" si="22"/>
        <v>11</v>
      </c>
      <c r="C180" s="3">
        <v>95.66</v>
      </c>
      <c r="D180">
        <f t="shared" si="25"/>
        <v>94.289090909090916</v>
      </c>
      <c r="E180">
        <f t="shared" si="26"/>
        <v>1.3709090909090804</v>
      </c>
      <c r="F180">
        <f t="shared" si="23"/>
        <v>-0.25352272727272612</v>
      </c>
      <c r="G180">
        <f t="shared" si="27"/>
        <v>1.6244318181818065</v>
      </c>
      <c r="H180">
        <f t="shared" si="28"/>
        <v>95.66</v>
      </c>
      <c r="J180">
        <f t="shared" si="29"/>
        <v>94.289090909090916</v>
      </c>
      <c r="K180">
        <f t="shared" si="30"/>
        <v>1.0145394242079484</v>
      </c>
      <c r="L180">
        <f t="shared" si="24"/>
        <v>0.99430297356747566</v>
      </c>
      <c r="M180">
        <f t="shared" si="31"/>
        <v>1.0203523987943695</v>
      </c>
      <c r="N180">
        <f t="shared" si="32"/>
        <v>95.66</v>
      </c>
    </row>
    <row r="181" spans="1:14" ht="15" thickBot="1" x14ac:dyDescent="0.35">
      <c r="A181" s="4" t="s">
        <v>180</v>
      </c>
      <c r="B181" s="9" t="str">
        <f t="shared" si="22"/>
        <v>12</v>
      </c>
      <c r="C181" s="5">
        <v>115.85</v>
      </c>
      <c r="D181">
        <f t="shared" si="25"/>
        <v>94.502727272727284</v>
      </c>
      <c r="E181">
        <f t="shared" si="26"/>
        <v>21.34727272727271</v>
      </c>
      <c r="F181">
        <f t="shared" si="23"/>
        <v>18.27647727272727</v>
      </c>
      <c r="G181">
        <f t="shared" si="27"/>
        <v>3.0707954545454399</v>
      </c>
      <c r="H181">
        <f t="shared" si="28"/>
        <v>115.85</v>
      </c>
      <c r="J181">
        <f t="shared" si="29"/>
        <v>94.502727272727284</v>
      </c>
      <c r="K181">
        <f t="shared" si="30"/>
        <v>1.225890546689369</v>
      </c>
      <c r="L181">
        <f t="shared" si="24"/>
        <v>1.230939136434243</v>
      </c>
      <c r="M181">
        <f t="shared" si="31"/>
        <v>0.99589858702559531</v>
      </c>
      <c r="N181">
        <f t="shared" si="32"/>
        <v>115.85</v>
      </c>
    </row>
    <row r="182" spans="1:14" ht="15" thickBot="1" x14ac:dyDescent="0.35">
      <c r="A182" s="2" t="s">
        <v>181</v>
      </c>
      <c r="B182" s="9" t="str">
        <f t="shared" si="22"/>
        <v>01</v>
      </c>
      <c r="C182" s="3">
        <v>94.73</v>
      </c>
      <c r="D182">
        <f t="shared" si="25"/>
        <v>94.020909090909086</v>
      </c>
      <c r="E182">
        <f t="shared" si="26"/>
        <v>0.70909090909091788</v>
      </c>
      <c r="F182">
        <f t="shared" si="23"/>
        <v>-2.3942045454545449</v>
      </c>
      <c r="G182">
        <f t="shared" si="27"/>
        <v>3.1032954545454627</v>
      </c>
      <c r="H182">
        <f t="shared" si="28"/>
        <v>94.73</v>
      </c>
      <c r="J182">
        <f t="shared" si="29"/>
        <v>94.020909090909086</v>
      </c>
      <c r="K182">
        <f t="shared" si="30"/>
        <v>1.0075418427235723</v>
      </c>
      <c r="L182">
        <f t="shared" si="24"/>
        <v>0.96914248636782141</v>
      </c>
      <c r="M182">
        <f t="shared" si="31"/>
        <v>1.0396219925303913</v>
      </c>
      <c r="N182">
        <f t="shared" si="32"/>
        <v>94.72999999999999</v>
      </c>
    </row>
    <row r="183" spans="1:14" ht="15" thickBot="1" x14ac:dyDescent="0.35">
      <c r="A183" s="4" t="s">
        <v>182</v>
      </c>
      <c r="B183" s="9" t="str">
        <f t="shared" si="22"/>
        <v>02</v>
      </c>
      <c r="C183" s="5">
        <v>87.75</v>
      </c>
      <c r="D183">
        <f t="shared" si="25"/>
        <v>93.493636363636369</v>
      </c>
      <c r="E183">
        <f t="shared" si="26"/>
        <v>-5.7436363636363694</v>
      </c>
      <c r="F183">
        <f t="shared" si="23"/>
        <v>-5.5656060606060604</v>
      </c>
      <c r="G183">
        <f t="shared" si="27"/>
        <v>-0.17803030303030898</v>
      </c>
      <c r="H183">
        <f t="shared" si="28"/>
        <v>87.75</v>
      </c>
      <c r="J183">
        <f t="shared" si="29"/>
        <v>93.493636363636369</v>
      </c>
      <c r="K183">
        <f t="shared" si="30"/>
        <v>0.93856655290102387</v>
      </c>
      <c r="L183">
        <f t="shared" si="24"/>
        <v>0.92931394353445107</v>
      </c>
      <c r="M183">
        <f t="shared" si="31"/>
        <v>1.0099563871078727</v>
      </c>
      <c r="N183">
        <f t="shared" si="32"/>
        <v>87.75</v>
      </c>
    </row>
    <row r="184" spans="1:14" ht="15" thickBot="1" x14ac:dyDescent="0.35">
      <c r="A184" s="2" t="s">
        <v>183</v>
      </c>
      <c r="B184" s="9" t="str">
        <f t="shared" si="22"/>
        <v>03</v>
      </c>
      <c r="C184" s="3">
        <v>92.46</v>
      </c>
      <c r="D184">
        <f t="shared" si="25"/>
        <v>93.54</v>
      </c>
      <c r="E184">
        <f t="shared" si="26"/>
        <v>-1.0800000000000125</v>
      </c>
      <c r="F184">
        <f t="shared" si="23"/>
        <v>0.7040530303030289</v>
      </c>
      <c r="G184">
        <f t="shared" si="27"/>
        <v>-1.7840530303030415</v>
      </c>
      <c r="H184">
        <f t="shared" si="28"/>
        <v>92.46</v>
      </c>
      <c r="J184">
        <f t="shared" si="29"/>
        <v>93.54</v>
      </c>
      <c r="K184">
        <f t="shared" si="30"/>
        <v>0.98845413726747899</v>
      </c>
      <c r="L184">
        <f t="shared" si="24"/>
        <v>1.0090379923633073</v>
      </c>
      <c r="M184">
        <f t="shared" si="31"/>
        <v>0.97960051529118541</v>
      </c>
      <c r="N184">
        <f t="shared" si="32"/>
        <v>92.46</v>
      </c>
    </row>
    <row r="185" spans="1:14" ht="15" thickBot="1" x14ac:dyDescent="0.35">
      <c r="A185" s="4" t="s">
        <v>184</v>
      </c>
      <c r="B185" s="9" t="str">
        <f t="shared" si="22"/>
        <v>04</v>
      </c>
      <c r="C185" s="5">
        <v>91.45</v>
      </c>
      <c r="D185">
        <f t="shared" si="25"/>
        <v>92.7290909090909</v>
      </c>
      <c r="E185">
        <f t="shared" si="26"/>
        <v>-1.2790909090908968</v>
      </c>
      <c r="F185">
        <f t="shared" si="23"/>
        <v>-1.3642424242424258</v>
      </c>
      <c r="G185">
        <f t="shared" si="27"/>
        <v>8.5151515151528967E-2</v>
      </c>
      <c r="H185">
        <f t="shared" si="28"/>
        <v>91.45</v>
      </c>
      <c r="J185">
        <f t="shared" si="29"/>
        <v>92.7290909090909</v>
      </c>
      <c r="K185">
        <f t="shared" si="30"/>
        <v>0.98620615282053303</v>
      </c>
      <c r="L185">
        <f t="shared" si="24"/>
        <v>0.98458316723115491</v>
      </c>
      <c r="M185">
        <f t="shared" si="31"/>
        <v>1.001648398676104</v>
      </c>
      <c r="N185">
        <f t="shared" si="32"/>
        <v>91.45</v>
      </c>
    </row>
    <row r="186" spans="1:14" ht="15" thickBot="1" x14ac:dyDescent="0.35">
      <c r="A186" s="2" t="s">
        <v>185</v>
      </c>
      <c r="B186" s="9" t="str">
        <f t="shared" si="22"/>
        <v>05</v>
      </c>
      <c r="C186" s="3">
        <v>90.44</v>
      </c>
      <c r="D186">
        <f t="shared" si="25"/>
        <v>92.74454545454546</v>
      </c>
      <c r="E186">
        <f t="shared" si="26"/>
        <v>-2.3045454545454618</v>
      </c>
      <c r="F186">
        <f t="shared" si="23"/>
        <v>-1.8943068181818183</v>
      </c>
      <c r="G186">
        <f t="shared" si="27"/>
        <v>-0.41023863636364344</v>
      </c>
      <c r="H186">
        <f t="shared" si="28"/>
        <v>90.44</v>
      </c>
      <c r="J186">
        <f t="shared" si="29"/>
        <v>92.74454545454546</v>
      </c>
      <c r="K186">
        <f t="shared" si="30"/>
        <v>0.97515168743077263</v>
      </c>
      <c r="L186">
        <f t="shared" si="24"/>
        <v>0.97650518050409829</v>
      </c>
      <c r="M186">
        <f t="shared" si="31"/>
        <v>0.99861394173799778</v>
      </c>
      <c r="N186">
        <f t="shared" si="32"/>
        <v>90.44</v>
      </c>
    </row>
    <row r="187" spans="1:14" ht="15" thickBot="1" x14ac:dyDescent="0.35">
      <c r="A187" s="4" t="s">
        <v>186</v>
      </c>
      <c r="B187" s="9" t="str">
        <f t="shared" si="22"/>
        <v>06</v>
      </c>
      <c r="C187" s="5">
        <v>85.82</v>
      </c>
      <c r="D187">
        <f t="shared" si="25"/>
        <v>90.404545454545442</v>
      </c>
      <c r="E187">
        <f t="shared" si="26"/>
        <v>-4.5845454545454487</v>
      </c>
      <c r="F187">
        <f t="shared" si="23"/>
        <v>-2.5819434343434331</v>
      </c>
      <c r="G187">
        <f t="shared" si="27"/>
        <v>-2.0026020202020156</v>
      </c>
      <c r="H187">
        <f t="shared" si="28"/>
        <v>85.82</v>
      </c>
      <c r="J187">
        <f t="shared" si="29"/>
        <v>90.404545454545442</v>
      </c>
      <c r="K187">
        <f t="shared" si="30"/>
        <v>0.94928855146060642</v>
      </c>
      <c r="L187">
        <f t="shared" si="24"/>
        <v>0.96757678358645705</v>
      </c>
      <c r="M187">
        <f t="shared" si="31"/>
        <v>0.98109893453823604</v>
      </c>
      <c r="N187">
        <f t="shared" si="32"/>
        <v>85.82</v>
      </c>
    </row>
    <row r="188" spans="1:14" ht="15" thickBot="1" x14ac:dyDescent="0.35">
      <c r="A188" s="2" t="s">
        <v>187</v>
      </c>
      <c r="B188" s="9" t="str">
        <f t="shared" si="22"/>
        <v>07</v>
      </c>
      <c r="C188" s="3">
        <v>88.68</v>
      </c>
      <c r="D188">
        <f t="shared" si="25"/>
        <v>91.911818181818177</v>
      </c>
      <c r="E188">
        <f t="shared" si="26"/>
        <v>-3.2318181818181699</v>
      </c>
      <c r="F188">
        <f t="shared" si="23"/>
        <v>-1.6475590909090918</v>
      </c>
      <c r="G188">
        <f t="shared" si="27"/>
        <v>-1.5842590909090781</v>
      </c>
      <c r="H188">
        <f t="shared" si="28"/>
        <v>88.68</v>
      </c>
      <c r="J188">
        <f t="shared" si="29"/>
        <v>91.911818181818177</v>
      </c>
      <c r="K188">
        <f t="shared" si="30"/>
        <v>0.9648378386398031</v>
      </c>
      <c r="L188">
        <f t="shared" si="24"/>
        <v>0.97899981005823533</v>
      </c>
      <c r="M188">
        <f t="shared" si="31"/>
        <v>0.98553424497846442</v>
      </c>
      <c r="N188">
        <f t="shared" si="32"/>
        <v>88.679999999999993</v>
      </c>
    </row>
    <row r="189" spans="1:14" ht="15" thickBot="1" x14ac:dyDescent="0.35">
      <c r="A189" s="4" t="s">
        <v>188</v>
      </c>
      <c r="B189" s="9" t="str">
        <f t="shared" si="22"/>
        <v>08</v>
      </c>
      <c r="C189" s="5">
        <v>89.77</v>
      </c>
      <c r="D189">
        <f t="shared" si="25"/>
        <v>92.049090909090907</v>
      </c>
      <c r="E189">
        <f t="shared" si="26"/>
        <v>-2.2790909090909111</v>
      </c>
      <c r="F189">
        <f t="shared" si="23"/>
        <v>-0.76827532467532678</v>
      </c>
      <c r="G189">
        <f t="shared" si="27"/>
        <v>-1.5108155844155844</v>
      </c>
      <c r="H189">
        <f t="shared" si="28"/>
        <v>89.77</v>
      </c>
      <c r="J189">
        <f t="shared" si="29"/>
        <v>92.049090909090907</v>
      </c>
      <c r="K189">
        <f t="shared" si="30"/>
        <v>0.97524048432654509</v>
      </c>
      <c r="L189">
        <f t="shared" si="24"/>
        <v>0.98894281094059422</v>
      </c>
      <c r="M189">
        <f t="shared" si="31"/>
        <v>0.98614447017313711</v>
      </c>
      <c r="N189">
        <f t="shared" si="32"/>
        <v>89.77000000000001</v>
      </c>
    </row>
    <row r="190" spans="1:14" ht="15" thickBot="1" x14ac:dyDescent="0.35">
      <c r="A190" s="2" t="s">
        <v>189</v>
      </c>
      <c r="B190" s="9" t="str">
        <f t="shared" si="22"/>
        <v>09</v>
      </c>
      <c r="C190" s="3">
        <v>87.41</v>
      </c>
      <c r="D190">
        <f t="shared" si="25"/>
        <v>91.513636363636351</v>
      </c>
      <c r="E190">
        <f t="shared" si="26"/>
        <v>-4.1036363636363546</v>
      </c>
      <c r="F190">
        <f t="shared" si="23"/>
        <v>-2.5717757575757583</v>
      </c>
      <c r="G190">
        <f t="shared" si="27"/>
        <v>-1.5318606060605964</v>
      </c>
      <c r="H190">
        <f t="shared" si="28"/>
        <v>87.41</v>
      </c>
      <c r="J190">
        <f t="shared" si="29"/>
        <v>91.513636363636351</v>
      </c>
      <c r="K190">
        <f t="shared" si="30"/>
        <v>0.9551581979834104</v>
      </c>
      <c r="L190">
        <f t="shared" si="24"/>
        <v>0.96778979008782084</v>
      </c>
      <c r="M190">
        <f t="shared" si="31"/>
        <v>0.98694800024366425</v>
      </c>
      <c r="N190">
        <f t="shared" si="32"/>
        <v>87.41</v>
      </c>
    </row>
    <row r="191" spans="1:14" ht="15" thickBot="1" x14ac:dyDescent="0.35">
      <c r="A191" s="4" t="s">
        <v>190</v>
      </c>
      <c r="B191" s="9" t="str">
        <f t="shared" si="22"/>
        <v>10</v>
      </c>
      <c r="C191" s="5">
        <v>95.83</v>
      </c>
      <c r="D191">
        <f t="shared" si="25"/>
        <v>91.521818181818176</v>
      </c>
      <c r="E191">
        <f t="shared" si="26"/>
        <v>4.3081818181818221</v>
      </c>
      <c r="F191">
        <f t="shared" si="23"/>
        <v>0.46166666666666806</v>
      </c>
      <c r="G191">
        <f t="shared" si="27"/>
        <v>3.8465151515151539</v>
      </c>
      <c r="H191">
        <f t="shared" si="28"/>
        <v>95.83</v>
      </c>
      <c r="J191">
        <f t="shared" si="29"/>
        <v>91.521818181818176</v>
      </c>
      <c r="K191">
        <f t="shared" si="30"/>
        <v>1.0470727298011404</v>
      </c>
      <c r="L191">
        <f t="shared" si="24"/>
        <v>1.005257235701861</v>
      </c>
      <c r="M191">
        <f t="shared" si="31"/>
        <v>1.0415968098653716</v>
      </c>
      <c r="N191">
        <f t="shared" si="32"/>
        <v>95.83</v>
      </c>
    </row>
    <row r="192" spans="1:14" ht="15" thickBot="1" x14ac:dyDescent="0.35">
      <c r="A192" s="2" t="s">
        <v>191</v>
      </c>
      <c r="B192" s="9" t="str">
        <f t="shared" si="22"/>
        <v>11</v>
      </c>
      <c r="C192" s="3">
        <v>90.11</v>
      </c>
      <c r="D192">
        <f t="shared" si="25"/>
        <v>91.246363636363611</v>
      </c>
      <c r="E192">
        <f t="shared" si="26"/>
        <v>-1.1363636363636118</v>
      </c>
      <c r="F192">
        <f t="shared" si="23"/>
        <v>-0.25352272727272612</v>
      </c>
      <c r="G192">
        <f t="shared" si="27"/>
        <v>-0.88284090909088575</v>
      </c>
      <c r="H192">
        <f t="shared" si="28"/>
        <v>90.11</v>
      </c>
      <c r="J192">
        <f t="shared" si="29"/>
        <v>91.246363636363611</v>
      </c>
      <c r="K192">
        <f t="shared" si="30"/>
        <v>0.98754620358470102</v>
      </c>
      <c r="L192">
        <f t="shared" si="24"/>
        <v>0.99430297356747566</v>
      </c>
      <c r="M192">
        <f t="shared" si="31"/>
        <v>0.99320451596505643</v>
      </c>
      <c r="N192">
        <f t="shared" si="32"/>
        <v>90.109999999999985</v>
      </c>
    </row>
    <row r="193" spans="1:14" ht="15" thickBot="1" x14ac:dyDescent="0.35">
      <c r="A193" s="4" t="s">
        <v>192</v>
      </c>
      <c r="B193" s="9" t="str">
        <f t="shared" si="22"/>
        <v>12</v>
      </c>
      <c r="C193" s="5">
        <v>111.31</v>
      </c>
      <c r="D193">
        <f t="shared" si="25"/>
        <v>91.230909090909094</v>
      </c>
      <c r="E193">
        <f t="shared" si="26"/>
        <v>20.079090909090908</v>
      </c>
      <c r="F193">
        <f t="shared" si="23"/>
        <v>18.27647727272727</v>
      </c>
      <c r="G193">
        <f t="shared" si="27"/>
        <v>1.8026136363636382</v>
      </c>
      <c r="H193">
        <f t="shared" si="28"/>
        <v>111.31</v>
      </c>
      <c r="J193">
        <f t="shared" si="29"/>
        <v>91.230909090909094</v>
      </c>
      <c r="K193">
        <f t="shared" si="30"/>
        <v>1.2200908782908504</v>
      </c>
      <c r="L193">
        <f t="shared" si="24"/>
        <v>1.230939136434243</v>
      </c>
      <c r="M193">
        <f t="shared" si="31"/>
        <v>0.99118700687767736</v>
      </c>
      <c r="N193">
        <f t="shared" si="32"/>
        <v>111.30999999999999</v>
      </c>
    </row>
    <row r="194" spans="1:14" ht="15" thickBot="1" x14ac:dyDescent="0.35">
      <c r="A194" s="2" t="s">
        <v>193</v>
      </c>
      <c r="B194" s="9" t="str">
        <f t="shared" si="22"/>
        <v>01</v>
      </c>
      <c r="C194" s="3">
        <v>89.26</v>
      </c>
      <c r="D194">
        <f t="shared" si="25"/>
        <v>90.763636363636351</v>
      </c>
      <c r="E194">
        <f t="shared" si="26"/>
        <v>-1.5036363636363461</v>
      </c>
      <c r="F194">
        <f t="shared" si="23"/>
        <v>-2.3942045454545449</v>
      </c>
      <c r="G194">
        <f t="shared" si="27"/>
        <v>0.89056818181819875</v>
      </c>
      <c r="H194">
        <f t="shared" si="28"/>
        <v>89.26</v>
      </c>
      <c r="J194">
        <f t="shared" si="29"/>
        <v>90.763636363636351</v>
      </c>
      <c r="K194">
        <f t="shared" si="30"/>
        <v>0.98343349358974375</v>
      </c>
      <c r="L194">
        <f t="shared" si="24"/>
        <v>0.96914248636782141</v>
      </c>
      <c r="M194">
        <f t="shared" si="31"/>
        <v>1.0147460331405782</v>
      </c>
      <c r="N194">
        <f t="shared" si="32"/>
        <v>89.259999999999991</v>
      </c>
    </row>
    <row r="195" spans="1:14" ht="15" thickBot="1" x14ac:dyDescent="0.35">
      <c r="A195" s="4" t="s">
        <v>194</v>
      </c>
      <c r="B195" s="9" t="str">
        <f t="shared" ref="B195:B258" si="33">RIGHT(A195,2)</f>
        <v>02</v>
      </c>
      <c r="C195" s="5">
        <v>86.57</v>
      </c>
      <c r="D195">
        <f t="shared" si="25"/>
        <v>90.61090909090909</v>
      </c>
      <c r="E195">
        <f t="shared" si="26"/>
        <v>-4.0409090909090963</v>
      </c>
      <c r="F195">
        <f t="shared" ref="F195:F258" si="34">AVERAGEIF($B$2:$B$298,B195,$E$2:$E$298)</f>
        <v>-5.5656060606060604</v>
      </c>
      <c r="G195">
        <f t="shared" si="27"/>
        <v>1.5246969696969641</v>
      </c>
      <c r="H195">
        <f t="shared" si="28"/>
        <v>86.57</v>
      </c>
      <c r="J195">
        <f t="shared" si="29"/>
        <v>90.61090909090909</v>
      </c>
      <c r="K195">
        <f t="shared" si="30"/>
        <v>0.95540372421542652</v>
      </c>
      <c r="L195">
        <f t="shared" ref="L195:L258" si="35">AVERAGEIF($B$2:$B$298,B195,$K$2:$K$298)</f>
        <v>0.92931394353445107</v>
      </c>
      <c r="M195">
        <f t="shared" si="31"/>
        <v>1.0280742378423253</v>
      </c>
      <c r="N195">
        <f t="shared" si="32"/>
        <v>86.57</v>
      </c>
    </row>
    <row r="196" spans="1:14" ht="15" thickBot="1" x14ac:dyDescent="0.35">
      <c r="A196" s="2" t="s">
        <v>195</v>
      </c>
      <c r="B196" s="9" t="str">
        <f t="shared" si="33"/>
        <v>03</v>
      </c>
      <c r="C196" s="3">
        <v>91.54</v>
      </c>
      <c r="D196">
        <f t="shared" si="25"/>
        <v>90.688181818181818</v>
      </c>
      <c r="E196">
        <f t="shared" si="26"/>
        <v>0.85181818181818869</v>
      </c>
      <c r="F196">
        <f t="shared" si="34"/>
        <v>0.7040530303030289</v>
      </c>
      <c r="G196">
        <f t="shared" si="27"/>
        <v>0.14776515151515979</v>
      </c>
      <c r="H196">
        <f t="shared" si="28"/>
        <v>91.54</v>
      </c>
      <c r="J196">
        <f t="shared" si="29"/>
        <v>90.688181818181818</v>
      </c>
      <c r="K196">
        <f t="shared" si="30"/>
        <v>1.0093928245636898</v>
      </c>
      <c r="L196">
        <f t="shared" si="35"/>
        <v>1.0090379923633073</v>
      </c>
      <c r="M196">
        <f t="shared" si="31"/>
        <v>1.0003516539546262</v>
      </c>
      <c r="N196">
        <f t="shared" si="32"/>
        <v>91.54</v>
      </c>
    </row>
    <row r="197" spans="1:14" ht="15" thickBot="1" x14ac:dyDescent="0.35">
      <c r="A197" s="4" t="s">
        <v>196</v>
      </c>
      <c r="B197" s="9" t="str">
        <f t="shared" si="33"/>
        <v>04</v>
      </c>
      <c r="C197" s="5">
        <v>87.41</v>
      </c>
      <c r="D197">
        <f t="shared" si="25"/>
        <v>89.731818181818184</v>
      </c>
      <c r="E197">
        <f t="shared" si="26"/>
        <v>-2.3218181818181876</v>
      </c>
      <c r="F197">
        <f t="shared" si="34"/>
        <v>-1.3642424242424258</v>
      </c>
      <c r="G197">
        <f t="shared" si="27"/>
        <v>-0.95757575757576174</v>
      </c>
      <c r="H197">
        <f t="shared" si="28"/>
        <v>87.41</v>
      </c>
      <c r="J197">
        <f t="shared" si="29"/>
        <v>89.731818181818184</v>
      </c>
      <c r="K197">
        <f t="shared" si="30"/>
        <v>0.97412491768400788</v>
      </c>
      <c r="L197">
        <f t="shared" si="35"/>
        <v>0.98458316723115491</v>
      </c>
      <c r="M197">
        <f t="shared" si="31"/>
        <v>0.98937799274330707</v>
      </c>
      <c r="N197">
        <f t="shared" si="32"/>
        <v>87.41</v>
      </c>
    </row>
    <row r="198" spans="1:14" ht="15" thickBot="1" x14ac:dyDescent="0.35">
      <c r="A198" s="2" t="s">
        <v>197</v>
      </c>
      <c r="B198" s="9" t="str">
        <f t="shared" si="33"/>
        <v>05</v>
      </c>
      <c r="C198" s="3">
        <v>85.65</v>
      </c>
      <c r="D198">
        <f t="shared" si="25"/>
        <v>89.693636363636372</v>
      </c>
      <c r="E198">
        <f t="shared" si="26"/>
        <v>-4.0436363636363666</v>
      </c>
      <c r="F198">
        <f t="shared" si="34"/>
        <v>-1.8943068181818183</v>
      </c>
      <c r="G198">
        <f t="shared" si="27"/>
        <v>-2.149329545454548</v>
      </c>
      <c r="H198">
        <f t="shared" si="28"/>
        <v>85.65</v>
      </c>
      <c r="J198">
        <f t="shared" si="29"/>
        <v>89.693636363636372</v>
      </c>
      <c r="K198">
        <f t="shared" si="30"/>
        <v>0.95491724354621288</v>
      </c>
      <c r="L198">
        <f t="shared" si="35"/>
        <v>0.97650518050409829</v>
      </c>
      <c r="M198">
        <f t="shared" si="31"/>
        <v>0.97789265496088695</v>
      </c>
      <c r="N198">
        <f t="shared" si="32"/>
        <v>85.65</v>
      </c>
    </row>
    <row r="199" spans="1:14" ht="15" thickBot="1" x14ac:dyDescent="0.35">
      <c r="A199" s="4" t="s">
        <v>198</v>
      </c>
      <c r="B199" s="9" t="str">
        <f t="shared" si="33"/>
        <v>06</v>
      </c>
      <c r="C199" s="5">
        <v>83.54</v>
      </c>
      <c r="D199">
        <f t="shared" si="25"/>
        <v>87.628181818181815</v>
      </c>
      <c r="E199">
        <f t="shared" si="26"/>
        <v>-4.088181818181809</v>
      </c>
      <c r="F199">
        <f t="shared" si="34"/>
        <v>-2.5819434343434331</v>
      </c>
      <c r="G199">
        <f t="shared" si="27"/>
        <v>-1.5062383838383759</v>
      </c>
      <c r="H199">
        <f t="shared" si="28"/>
        <v>83.54</v>
      </c>
      <c r="J199">
        <f t="shared" si="29"/>
        <v>87.628181818181815</v>
      </c>
      <c r="K199">
        <f t="shared" si="30"/>
        <v>0.95334626676764433</v>
      </c>
      <c r="L199">
        <f t="shared" si="35"/>
        <v>0.96757678358645705</v>
      </c>
      <c r="M199">
        <f t="shared" si="31"/>
        <v>0.98529262270425166</v>
      </c>
      <c r="N199">
        <f t="shared" si="32"/>
        <v>83.54</v>
      </c>
    </row>
    <row r="200" spans="1:14" ht="15" thickBot="1" x14ac:dyDescent="0.35">
      <c r="A200" s="2" t="s">
        <v>199</v>
      </c>
      <c r="B200" s="9" t="str">
        <f t="shared" si="33"/>
        <v>07</v>
      </c>
      <c r="C200" s="3">
        <v>88.09</v>
      </c>
      <c r="D200">
        <f t="shared" ref="D200:D263" si="36">AVERAGE(C195:C205)</f>
        <v>89.310909090909092</v>
      </c>
      <c r="E200">
        <f t="shared" ref="E200:E263" si="37">C200-D200</f>
        <v>-1.2209090909090889</v>
      </c>
      <c r="F200">
        <f t="shared" si="34"/>
        <v>-1.6475590909090918</v>
      </c>
      <c r="G200">
        <f t="shared" ref="G200:G263" si="38">C200-D200-F200</f>
        <v>0.42665000000000286</v>
      </c>
      <c r="H200">
        <f t="shared" ref="H200:H263" si="39">D200+F200+G200</f>
        <v>88.09</v>
      </c>
      <c r="J200">
        <f t="shared" ref="J200:J263" si="40">AVERAGE(C195:C205)</f>
        <v>89.310909090909092</v>
      </c>
      <c r="K200">
        <f t="shared" ref="K200:K263" si="41">C200/J200</f>
        <v>0.9863296756987846</v>
      </c>
      <c r="L200">
        <f t="shared" si="35"/>
        <v>0.97899981005823533</v>
      </c>
      <c r="M200">
        <f t="shared" ref="M200:M263" si="42">C200/(J200*L200)</f>
        <v>1.0074870960803488</v>
      </c>
      <c r="N200">
        <f t="shared" ref="N200:N263" si="43">M200*L200*J200</f>
        <v>88.09</v>
      </c>
    </row>
    <row r="201" spans="1:14" ht="15" thickBot="1" x14ac:dyDescent="0.35">
      <c r="A201" s="4" t="s">
        <v>200</v>
      </c>
      <c r="B201" s="9" t="str">
        <f t="shared" si="33"/>
        <v>08</v>
      </c>
      <c r="C201" s="5">
        <v>88.26</v>
      </c>
      <c r="D201">
        <f t="shared" si="36"/>
        <v>89.627272727272725</v>
      </c>
      <c r="E201">
        <f t="shared" si="37"/>
        <v>-1.3672727272727201</v>
      </c>
      <c r="F201">
        <f t="shared" si="34"/>
        <v>-0.76827532467532678</v>
      </c>
      <c r="G201">
        <f t="shared" si="38"/>
        <v>-0.59899740259739331</v>
      </c>
      <c r="H201">
        <f t="shared" si="39"/>
        <v>88.26</v>
      </c>
      <c r="J201">
        <f t="shared" si="40"/>
        <v>89.627272727272725</v>
      </c>
      <c r="K201">
        <f t="shared" si="41"/>
        <v>0.98474490313419216</v>
      </c>
      <c r="L201">
        <f t="shared" si="35"/>
        <v>0.98894281094059422</v>
      </c>
      <c r="M201">
        <f t="shared" si="42"/>
        <v>0.9957551561526502</v>
      </c>
      <c r="N201">
        <f t="shared" si="43"/>
        <v>88.260000000000019</v>
      </c>
    </row>
    <row r="202" spans="1:14" ht="15" thickBot="1" x14ac:dyDescent="0.35">
      <c r="A202" s="2" t="s">
        <v>201</v>
      </c>
      <c r="B202" s="9" t="str">
        <f t="shared" si="33"/>
        <v>09</v>
      </c>
      <c r="C202" s="3">
        <v>85.31</v>
      </c>
      <c r="D202">
        <f t="shared" si="36"/>
        <v>89.159090909090907</v>
      </c>
      <c r="E202">
        <f t="shared" si="37"/>
        <v>-3.8490909090909042</v>
      </c>
      <c r="F202">
        <f t="shared" si="34"/>
        <v>-2.5717757575757583</v>
      </c>
      <c r="G202">
        <f t="shared" si="38"/>
        <v>-1.277315151515146</v>
      </c>
      <c r="H202">
        <f t="shared" si="39"/>
        <v>85.31</v>
      </c>
      <c r="J202">
        <f t="shared" si="40"/>
        <v>89.159090909090907</v>
      </c>
      <c r="K202">
        <f t="shared" si="41"/>
        <v>0.95682895743053786</v>
      </c>
      <c r="L202">
        <f t="shared" si="35"/>
        <v>0.96778979008782084</v>
      </c>
      <c r="M202">
        <f t="shared" si="42"/>
        <v>0.98867436630397976</v>
      </c>
      <c r="N202">
        <f t="shared" si="43"/>
        <v>85.31</v>
      </c>
    </row>
    <row r="203" spans="1:14" ht="15" thickBot="1" x14ac:dyDescent="0.35">
      <c r="A203" s="4" t="s">
        <v>202</v>
      </c>
      <c r="B203" s="9" t="str">
        <f t="shared" si="33"/>
        <v>10</v>
      </c>
      <c r="C203" s="5">
        <v>89.69</v>
      </c>
      <c r="D203">
        <f t="shared" si="36"/>
        <v>88.87090909090908</v>
      </c>
      <c r="E203">
        <f t="shared" si="37"/>
        <v>0.81909090909091731</v>
      </c>
      <c r="F203">
        <f t="shared" si="34"/>
        <v>0.46166666666666806</v>
      </c>
      <c r="G203">
        <f t="shared" si="38"/>
        <v>0.35742424242424925</v>
      </c>
      <c r="H203">
        <f t="shared" si="39"/>
        <v>89.69</v>
      </c>
      <c r="J203">
        <f t="shared" si="40"/>
        <v>88.87090909090908</v>
      </c>
      <c r="K203">
        <f t="shared" si="41"/>
        <v>1.0092166370015754</v>
      </c>
      <c r="L203">
        <f t="shared" si="35"/>
        <v>1.005257235701861</v>
      </c>
      <c r="M203">
        <f t="shared" si="42"/>
        <v>1.0039386946535629</v>
      </c>
      <c r="N203">
        <f t="shared" si="43"/>
        <v>89.69</v>
      </c>
    </row>
    <row r="204" spans="1:14" ht="15" thickBot="1" x14ac:dyDescent="0.35">
      <c r="A204" s="2" t="s">
        <v>203</v>
      </c>
      <c r="B204" s="9" t="str">
        <f t="shared" si="33"/>
        <v>11</v>
      </c>
      <c r="C204" s="3">
        <v>88.59</v>
      </c>
      <c r="D204">
        <f t="shared" si="36"/>
        <v>89.310909090909092</v>
      </c>
      <c r="E204">
        <f t="shared" si="37"/>
        <v>-0.72090909090908895</v>
      </c>
      <c r="F204">
        <f t="shared" si="34"/>
        <v>-0.25352272727272612</v>
      </c>
      <c r="G204">
        <f t="shared" si="38"/>
        <v>-0.46738636363636282</v>
      </c>
      <c r="H204">
        <f t="shared" si="39"/>
        <v>88.59</v>
      </c>
      <c r="J204">
        <f t="shared" si="40"/>
        <v>89.310909090909092</v>
      </c>
      <c r="K204">
        <f t="shared" si="41"/>
        <v>0.99192809592638587</v>
      </c>
      <c r="L204">
        <f t="shared" si="35"/>
        <v>0.99430297356747566</v>
      </c>
      <c r="M204">
        <f t="shared" si="42"/>
        <v>0.99761151509728574</v>
      </c>
      <c r="N204">
        <f t="shared" si="43"/>
        <v>88.59</v>
      </c>
    </row>
    <row r="205" spans="1:14" ht="15" thickBot="1" x14ac:dyDescent="0.35">
      <c r="A205" s="4" t="s">
        <v>204</v>
      </c>
      <c r="B205" s="9" t="str">
        <f t="shared" si="33"/>
        <v>12</v>
      </c>
      <c r="C205" s="5">
        <v>107.77</v>
      </c>
      <c r="D205">
        <f t="shared" si="36"/>
        <v>89.509090909090915</v>
      </c>
      <c r="E205">
        <f t="shared" si="37"/>
        <v>18.260909090909081</v>
      </c>
      <c r="F205">
        <f t="shared" si="34"/>
        <v>18.27647727272727</v>
      </c>
      <c r="G205">
        <f t="shared" si="38"/>
        <v>-1.5568181818188975E-2</v>
      </c>
      <c r="H205">
        <f t="shared" si="39"/>
        <v>107.76999999999998</v>
      </c>
      <c r="J205">
        <f t="shared" si="40"/>
        <v>89.509090909090915</v>
      </c>
      <c r="K205">
        <f t="shared" si="41"/>
        <v>1.2040117814340847</v>
      </c>
      <c r="L205">
        <f t="shared" si="35"/>
        <v>1.230939136434243</v>
      </c>
      <c r="M205">
        <f t="shared" si="42"/>
        <v>0.97812454393304871</v>
      </c>
      <c r="N205">
        <f t="shared" si="43"/>
        <v>107.77</v>
      </c>
    </row>
    <row r="206" spans="1:14" ht="15" thickBot="1" x14ac:dyDescent="0.35">
      <c r="A206" s="2" t="s">
        <v>205</v>
      </c>
      <c r="B206" s="9" t="str">
        <f t="shared" si="33"/>
        <v>01</v>
      </c>
      <c r="C206" s="3">
        <v>90.05</v>
      </c>
      <c r="D206">
        <f t="shared" si="36"/>
        <v>89.25272727272727</v>
      </c>
      <c r="E206">
        <f t="shared" si="37"/>
        <v>0.79727272727272691</v>
      </c>
      <c r="F206">
        <f t="shared" si="34"/>
        <v>-2.3942045454545449</v>
      </c>
      <c r="G206">
        <f t="shared" si="38"/>
        <v>3.1914772727272718</v>
      </c>
      <c r="H206">
        <f t="shared" si="39"/>
        <v>90.05</v>
      </c>
      <c r="J206">
        <f t="shared" si="40"/>
        <v>89.25272727272727</v>
      </c>
      <c r="K206">
        <f t="shared" si="41"/>
        <v>1.0089327547923159</v>
      </c>
      <c r="L206">
        <f t="shared" si="35"/>
        <v>0.96914248636782141</v>
      </c>
      <c r="M206">
        <f t="shared" si="42"/>
        <v>1.0410571912636104</v>
      </c>
      <c r="N206">
        <f t="shared" si="43"/>
        <v>90.05</v>
      </c>
    </row>
    <row r="207" spans="1:14" ht="15" thickBot="1" x14ac:dyDescent="0.35">
      <c r="A207" s="4" t="s">
        <v>206</v>
      </c>
      <c r="B207" s="9" t="str">
        <f t="shared" si="33"/>
        <v>02</v>
      </c>
      <c r="C207" s="5">
        <v>86.39</v>
      </c>
      <c r="D207">
        <f t="shared" si="36"/>
        <v>89.251818181818194</v>
      </c>
      <c r="E207">
        <f t="shared" si="37"/>
        <v>-2.8618181818181938</v>
      </c>
      <c r="F207">
        <f t="shared" si="34"/>
        <v>-5.5656060606060604</v>
      </c>
      <c r="G207">
        <f t="shared" si="38"/>
        <v>2.7037878787878666</v>
      </c>
      <c r="H207">
        <f t="shared" si="39"/>
        <v>86.39</v>
      </c>
      <c r="J207">
        <f t="shared" si="40"/>
        <v>89.251818181818194</v>
      </c>
      <c r="K207">
        <f t="shared" si="41"/>
        <v>0.96793546349959758</v>
      </c>
      <c r="L207">
        <f t="shared" si="35"/>
        <v>0.92931394353445107</v>
      </c>
      <c r="M207">
        <f t="shared" si="42"/>
        <v>1.0415591740916503</v>
      </c>
      <c r="N207">
        <f t="shared" si="43"/>
        <v>86.39</v>
      </c>
    </row>
    <row r="208" spans="1:14" ht="15" thickBot="1" x14ac:dyDescent="0.35">
      <c r="A208" s="2" t="s">
        <v>207</v>
      </c>
      <c r="B208" s="9" t="str">
        <f t="shared" si="33"/>
        <v>03</v>
      </c>
      <c r="C208" s="3">
        <v>84.24</v>
      </c>
      <c r="D208">
        <f t="shared" si="36"/>
        <v>89.62909090909092</v>
      </c>
      <c r="E208">
        <f t="shared" si="37"/>
        <v>-5.3890909090909247</v>
      </c>
      <c r="F208">
        <f t="shared" si="34"/>
        <v>0.7040530303030289</v>
      </c>
      <c r="G208">
        <f t="shared" si="38"/>
        <v>-6.0931439393939533</v>
      </c>
      <c r="H208">
        <f t="shared" si="39"/>
        <v>84.24</v>
      </c>
      <c r="J208">
        <f t="shared" si="40"/>
        <v>89.62909090909092</v>
      </c>
      <c r="K208">
        <f t="shared" si="41"/>
        <v>0.93987341772151878</v>
      </c>
      <c r="L208">
        <f t="shared" si="35"/>
        <v>1.0090379923633073</v>
      </c>
      <c r="M208">
        <f t="shared" si="42"/>
        <v>0.93145493513103961</v>
      </c>
      <c r="N208">
        <f t="shared" si="43"/>
        <v>84.24</v>
      </c>
    </row>
    <row r="209" spans="1:14" ht="15" thickBot="1" x14ac:dyDescent="0.35">
      <c r="A209" s="4" t="s">
        <v>208</v>
      </c>
      <c r="B209" s="9" t="str">
        <f t="shared" si="33"/>
        <v>04</v>
      </c>
      <c r="C209" s="5">
        <v>90.49</v>
      </c>
      <c r="D209">
        <f t="shared" si="36"/>
        <v>89.694545454545448</v>
      </c>
      <c r="E209">
        <f t="shared" si="37"/>
        <v>0.79545454545454675</v>
      </c>
      <c r="F209">
        <f t="shared" si="34"/>
        <v>-1.3642424242424258</v>
      </c>
      <c r="G209">
        <f t="shared" si="38"/>
        <v>2.1596969696969728</v>
      </c>
      <c r="H209">
        <f t="shared" si="39"/>
        <v>90.49</v>
      </c>
      <c r="J209">
        <f t="shared" si="40"/>
        <v>89.694545454545448</v>
      </c>
      <c r="K209">
        <f t="shared" si="41"/>
        <v>1.0088684829319712</v>
      </c>
      <c r="L209">
        <f t="shared" si="35"/>
        <v>0.98458316723115491</v>
      </c>
      <c r="M209">
        <f t="shared" si="42"/>
        <v>1.0246655808357068</v>
      </c>
      <c r="N209">
        <f t="shared" si="43"/>
        <v>90.49</v>
      </c>
    </row>
    <row r="210" spans="1:14" ht="15" thickBot="1" x14ac:dyDescent="0.35">
      <c r="A210" s="2" t="s">
        <v>209</v>
      </c>
      <c r="B210" s="9" t="str">
        <f t="shared" si="33"/>
        <v>05</v>
      </c>
      <c r="C210" s="3">
        <v>85.72</v>
      </c>
      <c r="D210">
        <f t="shared" si="36"/>
        <v>89.970909090909089</v>
      </c>
      <c r="E210">
        <f t="shared" si="37"/>
        <v>-4.2509090909090901</v>
      </c>
      <c r="F210">
        <f t="shared" si="34"/>
        <v>-1.8943068181818183</v>
      </c>
      <c r="G210">
        <f t="shared" si="38"/>
        <v>-2.3566022727272715</v>
      </c>
      <c r="H210">
        <f t="shared" si="39"/>
        <v>85.72</v>
      </c>
      <c r="J210">
        <f t="shared" si="40"/>
        <v>89.970909090909089</v>
      </c>
      <c r="K210">
        <f t="shared" si="41"/>
        <v>0.95275240481771883</v>
      </c>
      <c r="L210">
        <f t="shared" si="35"/>
        <v>0.97650518050409829</v>
      </c>
      <c r="M210">
        <f t="shared" si="42"/>
        <v>0.9756757299801343</v>
      </c>
      <c r="N210">
        <f t="shared" si="43"/>
        <v>85.72</v>
      </c>
    </row>
    <row r="211" spans="1:14" ht="15" thickBot="1" x14ac:dyDescent="0.35">
      <c r="A211" s="4" t="s">
        <v>210</v>
      </c>
      <c r="B211" s="9" t="str">
        <f t="shared" si="33"/>
        <v>06</v>
      </c>
      <c r="C211" s="5">
        <v>85.27</v>
      </c>
      <c r="D211">
        <f t="shared" si="36"/>
        <v>88.769090909090906</v>
      </c>
      <c r="E211">
        <f t="shared" si="37"/>
        <v>-3.4990909090909099</v>
      </c>
      <c r="F211">
        <f t="shared" si="34"/>
        <v>-2.5819434343434331</v>
      </c>
      <c r="G211">
        <f t="shared" si="38"/>
        <v>-0.91714747474747682</v>
      </c>
      <c r="H211">
        <f t="shared" si="39"/>
        <v>85.27</v>
      </c>
      <c r="J211">
        <f t="shared" si="40"/>
        <v>88.769090909090906</v>
      </c>
      <c r="K211">
        <f t="shared" si="41"/>
        <v>0.96058210269749911</v>
      </c>
      <c r="L211">
        <f t="shared" si="35"/>
        <v>0.96757678358645705</v>
      </c>
      <c r="M211">
        <f t="shared" si="42"/>
        <v>0.9927709293901914</v>
      </c>
      <c r="N211">
        <f t="shared" si="43"/>
        <v>85.27</v>
      </c>
    </row>
    <row r="212" spans="1:14" ht="15" thickBot="1" x14ac:dyDescent="0.35">
      <c r="A212" s="2" t="s">
        <v>211</v>
      </c>
      <c r="B212" s="9" t="str">
        <f t="shared" si="33"/>
        <v>07</v>
      </c>
      <c r="C212" s="3">
        <v>88.25</v>
      </c>
      <c r="D212">
        <f t="shared" si="36"/>
        <v>91.11363636363636</v>
      </c>
      <c r="E212">
        <f t="shared" si="37"/>
        <v>-2.8636363636363598</v>
      </c>
      <c r="F212">
        <f t="shared" si="34"/>
        <v>-1.6475590909090918</v>
      </c>
      <c r="G212">
        <f t="shared" si="38"/>
        <v>-1.216077272727268</v>
      </c>
      <c r="H212">
        <f t="shared" si="39"/>
        <v>88.25</v>
      </c>
      <c r="J212">
        <f t="shared" si="40"/>
        <v>91.11363636363636</v>
      </c>
      <c r="K212">
        <f t="shared" si="41"/>
        <v>0.96857071588924926</v>
      </c>
      <c r="L212">
        <f t="shared" si="35"/>
        <v>0.97899981005823533</v>
      </c>
      <c r="M212">
        <f t="shared" si="42"/>
        <v>0.98934719490051204</v>
      </c>
      <c r="N212">
        <f t="shared" si="43"/>
        <v>88.25</v>
      </c>
    </row>
    <row r="213" spans="1:14" ht="15" thickBot="1" x14ac:dyDescent="0.35">
      <c r="A213" s="4" t="s">
        <v>212</v>
      </c>
      <c r="B213" s="9" t="str">
        <f t="shared" si="33"/>
        <v>08</v>
      </c>
      <c r="C213" s="5">
        <v>89.46</v>
      </c>
      <c r="D213">
        <f t="shared" si="36"/>
        <v>91.712727272727264</v>
      </c>
      <c r="E213">
        <f t="shared" si="37"/>
        <v>-2.2527272727272702</v>
      </c>
      <c r="F213">
        <f t="shared" si="34"/>
        <v>-0.76827532467532678</v>
      </c>
      <c r="G213">
        <f t="shared" si="38"/>
        <v>-1.4844519480519436</v>
      </c>
      <c r="H213">
        <f t="shared" si="39"/>
        <v>89.46</v>
      </c>
      <c r="J213">
        <f t="shared" si="40"/>
        <v>91.712727272727264</v>
      </c>
      <c r="K213">
        <f t="shared" si="41"/>
        <v>0.97543713572023316</v>
      </c>
      <c r="L213">
        <f t="shared" si="35"/>
        <v>0.98894281094059422</v>
      </c>
      <c r="M213">
        <f t="shared" si="42"/>
        <v>0.98634332029016358</v>
      </c>
      <c r="N213">
        <f t="shared" si="43"/>
        <v>89.46</v>
      </c>
    </row>
    <row r="214" spans="1:14" ht="15" thickBot="1" x14ac:dyDescent="0.35">
      <c r="A214" s="2" t="s">
        <v>213</v>
      </c>
      <c r="B214" s="9" t="str">
        <f t="shared" si="33"/>
        <v>09</v>
      </c>
      <c r="C214" s="3">
        <v>90.41</v>
      </c>
      <c r="D214">
        <f t="shared" si="36"/>
        <v>92.055454545454538</v>
      </c>
      <c r="E214">
        <f t="shared" si="37"/>
        <v>-1.6454545454545411</v>
      </c>
      <c r="F214">
        <f t="shared" si="34"/>
        <v>-2.5717757575757583</v>
      </c>
      <c r="G214">
        <f t="shared" si="38"/>
        <v>0.92632121212121721</v>
      </c>
      <c r="H214">
        <f t="shared" si="39"/>
        <v>90.41</v>
      </c>
      <c r="J214">
        <f t="shared" si="40"/>
        <v>92.055454545454538</v>
      </c>
      <c r="K214">
        <f t="shared" si="41"/>
        <v>0.98212539872211424</v>
      </c>
      <c r="L214">
        <f t="shared" si="35"/>
        <v>0.96778979008782084</v>
      </c>
      <c r="M214">
        <f t="shared" si="42"/>
        <v>1.0148127297695426</v>
      </c>
      <c r="N214">
        <f t="shared" si="43"/>
        <v>90.41</v>
      </c>
    </row>
    <row r="215" spans="1:14" ht="15" thickBot="1" x14ac:dyDescent="0.35">
      <c r="A215" s="4" t="s">
        <v>214</v>
      </c>
      <c r="B215" s="9" t="str">
        <f t="shared" si="33"/>
        <v>10</v>
      </c>
      <c r="C215" s="5">
        <v>91.63</v>
      </c>
      <c r="D215">
        <f t="shared" si="36"/>
        <v>92.761818181818185</v>
      </c>
      <c r="E215">
        <f t="shared" si="37"/>
        <v>-1.1318181818181898</v>
      </c>
      <c r="F215">
        <f t="shared" si="34"/>
        <v>0.46166666666666806</v>
      </c>
      <c r="G215">
        <f t="shared" si="38"/>
        <v>-1.5934848484848578</v>
      </c>
      <c r="H215">
        <f t="shared" si="39"/>
        <v>91.63</v>
      </c>
      <c r="J215">
        <f t="shared" si="40"/>
        <v>92.761818181818185</v>
      </c>
      <c r="K215">
        <f t="shared" si="41"/>
        <v>0.98779866324310539</v>
      </c>
      <c r="L215">
        <f t="shared" si="35"/>
        <v>1.005257235701861</v>
      </c>
      <c r="M215">
        <f t="shared" si="42"/>
        <v>0.9826327313659512</v>
      </c>
      <c r="N215">
        <f t="shared" si="43"/>
        <v>91.63000000000001</v>
      </c>
    </row>
    <row r="216" spans="1:14" ht="15" thickBot="1" x14ac:dyDescent="0.35">
      <c r="A216" s="2" t="s">
        <v>215</v>
      </c>
      <c r="B216" s="9" t="str">
        <f t="shared" si="33"/>
        <v>11</v>
      </c>
      <c r="C216" s="3">
        <v>94.55</v>
      </c>
      <c r="D216">
        <f t="shared" si="36"/>
        <v>93.175454545454556</v>
      </c>
      <c r="E216">
        <f t="shared" si="37"/>
        <v>1.3745454545454407</v>
      </c>
      <c r="F216">
        <f t="shared" si="34"/>
        <v>-0.25352272727272612</v>
      </c>
      <c r="G216">
        <f t="shared" si="38"/>
        <v>1.6280681818181668</v>
      </c>
      <c r="H216">
        <f t="shared" si="39"/>
        <v>94.55</v>
      </c>
      <c r="J216">
        <f t="shared" si="40"/>
        <v>93.175454545454556</v>
      </c>
      <c r="K216">
        <f t="shared" si="41"/>
        <v>1.0147522269813547</v>
      </c>
      <c r="L216">
        <f t="shared" si="35"/>
        <v>0.99430297356747566</v>
      </c>
      <c r="M216">
        <f t="shared" si="42"/>
        <v>1.0205664208571243</v>
      </c>
      <c r="N216">
        <f t="shared" si="43"/>
        <v>94.549999999999983</v>
      </c>
    </row>
    <row r="217" spans="1:14" ht="15" thickBot="1" x14ac:dyDescent="0.35">
      <c r="A217" s="4" t="s">
        <v>216</v>
      </c>
      <c r="B217" s="9" t="str">
        <f t="shared" si="33"/>
        <v>12</v>
      </c>
      <c r="C217" s="5">
        <v>115.84</v>
      </c>
      <c r="D217">
        <f t="shared" si="36"/>
        <v>93.872727272727261</v>
      </c>
      <c r="E217">
        <f t="shared" si="37"/>
        <v>21.967272727272743</v>
      </c>
      <c r="F217">
        <f t="shared" si="34"/>
        <v>18.27647727272727</v>
      </c>
      <c r="G217">
        <f t="shared" si="38"/>
        <v>3.6907954545454729</v>
      </c>
      <c r="H217">
        <f t="shared" si="39"/>
        <v>115.84</v>
      </c>
      <c r="J217">
        <f t="shared" si="40"/>
        <v>93.872727272727261</v>
      </c>
      <c r="K217">
        <f t="shared" si="41"/>
        <v>1.2340112337788109</v>
      </c>
      <c r="L217">
        <f t="shared" si="35"/>
        <v>1.230939136434243</v>
      </c>
      <c r="M217">
        <f t="shared" si="42"/>
        <v>1.0024957345604164</v>
      </c>
      <c r="N217">
        <f t="shared" si="43"/>
        <v>115.84000000000002</v>
      </c>
    </row>
    <row r="218" spans="1:14" ht="15" thickBot="1" x14ac:dyDescent="0.35">
      <c r="A218" s="2" t="s">
        <v>217</v>
      </c>
      <c r="B218" s="9" t="str">
        <f t="shared" si="33"/>
        <v>01</v>
      </c>
      <c r="C218" s="3">
        <v>92.98</v>
      </c>
      <c r="D218">
        <f t="shared" si="36"/>
        <v>93.93</v>
      </c>
      <c r="E218">
        <f t="shared" si="37"/>
        <v>-0.95000000000000284</v>
      </c>
      <c r="F218">
        <f t="shared" si="34"/>
        <v>-2.3942045454545449</v>
      </c>
      <c r="G218">
        <f t="shared" si="38"/>
        <v>1.444204545454542</v>
      </c>
      <c r="H218">
        <f t="shared" si="39"/>
        <v>92.98</v>
      </c>
      <c r="J218">
        <f t="shared" si="40"/>
        <v>93.93</v>
      </c>
      <c r="K218">
        <f t="shared" si="41"/>
        <v>0.98988608538273182</v>
      </c>
      <c r="L218">
        <f t="shared" si="35"/>
        <v>0.96914248636782141</v>
      </c>
      <c r="M218">
        <f t="shared" si="42"/>
        <v>1.0214040755685512</v>
      </c>
      <c r="N218">
        <f t="shared" si="43"/>
        <v>92.98</v>
      </c>
    </row>
    <row r="219" spans="1:14" ht="15" thickBot="1" x14ac:dyDescent="0.35">
      <c r="A219" s="4" t="s">
        <v>218</v>
      </c>
      <c r="B219" s="9" t="str">
        <f t="shared" si="33"/>
        <v>02</v>
      </c>
      <c r="C219" s="5">
        <v>88.01</v>
      </c>
      <c r="D219">
        <f t="shared" si="36"/>
        <v>93.934545454545457</v>
      </c>
      <c r="E219">
        <f t="shared" si="37"/>
        <v>-5.9245454545454521</v>
      </c>
      <c r="F219">
        <f t="shared" si="34"/>
        <v>-5.5656060606060604</v>
      </c>
      <c r="G219">
        <f t="shared" si="38"/>
        <v>-0.35893939393939167</v>
      </c>
      <c r="H219">
        <f t="shared" si="39"/>
        <v>88.01</v>
      </c>
      <c r="J219">
        <f t="shared" si="40"/>
        <v>93.934545454545457</v>
      </c>
      <c r="K219">
        <f t="shared" si="41"/>
        <v>0.93692900278724067</v>
      </c>
      <c r="L219">
        <f t="shared" si="35"/>
        <v>0.92931394353445107</v>
      </c>
      <c r="M219">
        <f t="shared" si="42"/>
        <v>1.00819428063656</v>
      </c>
      <c r="N219">
        <f t="shared" si="43"/>
        <v>88.01</v>
      </c>
    </row>
    <row r="220" spans="1:14" ht="15" thickBot="1" x14ac:dyDescent="0.35">
      <c r="A220" s="2" t="s">
        <v>219</v>
      </c>
      <c r="B220" s="9" t="str">
        <f t="shared" si="33"/>
        <v>03</v>
      </c>
      <c r="C220" s="3">
        <v>98.26</v>
      </c>
      <c r="D220">
        <f t="shared" si="36"/>
        <v>94.349090909090904</v>
      </c>
      <c r="E220">
        <f t="shared" si="37"/>
        <v>3.9109090909091009</v>
      </c>
      <c r="F220">
        <f t="shared" si="34"/>
        <v>0.7040530303030289</v>
      </c>
      <c r="G220">
        <f t="shared" si="38"/>
        <v>3.2068560606060719</v>
      </c>
      <c r="H220">
        <f t="shared" si="39"/>
        <v>98.26</v>
      </c>
      <c r="J220">
        <f t="shared" si="40"/>
        <v>94.349090909090904</v>
      </c>
      <c r="K220">
        <f t="shared" si="41"/>
        <v>1.0414514761427582</v>
      </c>
      <c r="L220">
        <f t="shared" si="35"/>
        <v>1.0090379923633073</v>
      </c>
      <c r="M220">
        <f t="shared" si="42"/>
        <v>1.0321231549503245</v>
      </c>
      <c r="N220">
        <f t="shared" si="43"/>
        <v>98.259999999999991</v>
      </c>
    </row>
    <row r="221" spans="1:14" ht="15" thickBot="1" x14ac:dyDescent="0.35">
      <c r="A221" s="4" t="s">
        <v>220</v>
      </c>
      <c r="B221" s="9" t="str">
        <f t="shared" si="33"/>
        <v>04</v>
      </c>
      <c r="C221" s="5">
        <v>90.27</v>
      </c>
      <c r="D221">
        <f t="shared" si="36"/>
        <v>94.301818181818177</v>
      </c>
      <c r="E221">
        <f t="shared" si="37"/>
        <v>-4.0318181818181813</v>
      </c>
      <c r="F221">
        <f t="shared" si="34"/>
        <v>-1.3642424242424258</v>
      </c>
      <c r="G221">
        <f t="shared" si="38"/>
        <v>-2.6675757575757553</v>
      </c>
      <c r="H221">
        <f t="shared" si="39"/>
        <v>90.27</v>
      </c>
      <c r="J221">
        <f t="shared" si="40"/>
        <v>94.301818181818177</v>
      </c>
      <c r="K221">
        <f t="shared" si="41"/>
        <v>0.95724559441638069</v>
      </c>
      <c r="L221">
        <f t="shared" si="35"/>
        <v>0.98458316723115491</v>
      </c>
      <c r="M221">
        <f t="shared" si="42"/>
        <v>0.97223436909687078</v>
      </c>
      <c r="N221">
        <f t="shared" si="43"/>
        <v>90.27</v>
      </c>
    </row>
    <row r="222" spans="1:14" ht="15" thickBot="1" x14ac:dyDescent="0.35">
      <c r="A222" s="2" t="s">
        <v>221</v>
      </c>
      <c r="B222" s="9" t="str">
        <f t="shared" si="33"/>
        <v>05</v>
      </c>
      <c r="C222" s="3">
        <v>92.94</v>
      </c>
      <c r="D222">
        <f t="shared" si="36"/>
        <v>94.2</v>
      </c>
      <c r="E222">
        <f t="shared" si="37"/>
        <v>-1.2600000000000051</v>
      </c>
      <c r="F222">
        <f t="shared" si="34"/>
        <v>-1.8943068181818183</v>
      </c>
      <c r="G222">
        <f t="shared" si="38"/>
        <v>0.63430681818181323</v>
      </c>
      <c r="H222">
        <f t="shared" si="39"/>
        <v>92.94</v>
      </c>
      <c r="J222">
        <f t="shared" si="40"/>
        <v>94.2</v>
      </c>
      <c r="K222">
        <f t="shared" si="41"/>
        <v>0.98662420382165594</v>
      </c>
      <c r="L222">
        <f t="shared" si="35"/>
        <v>0.97650518050409829</v>
      </c>
      <c r="M222">
        <f t="shared" si="42"/>
        <v>1.0103624881051159</v>
      </c>
      <c r="N222">
        <f t="shared" si="43"/>
        <v>92.94</v>
      </c>
    </row>
    <row r="223" spans="1:14" ht="15" thickBot="1" x14ac:dyDescent="0.35">
      <c r="A223" s="4" t="s">
        <v>222</v>
      </c>
      <c r="B223" s="9" t="str">
        <f t="shared" si="33"/>
        <v>06</v>
      </c>
      <c r="C223" s="5">
        <v>88.88</v>
      </c>
      <c r="D223">
        <f t="shared" si="36"/>
        <v>92.572727272727263</v>
      </c>
      <c r="E223">
        <f t="shared" si="37"/>
        <v>-3.692727272727268</v>
      </c>
      <c r="F223">
        <f t="shared" si="34"/>
        <v>-2.5819434343434331</v>
      </c>
      <c r="G223">
        <f t="shared" si="38"/>
        <v>-1.1107838383838349</v>
      </c>
      <c r="H223">
        <f t="shared" si="39"/>
        <v>88.88</v>
      </c>
      <c r="J223">
        <f t="shared" si="40"/>
        <v>92.572727272727263</v>
      </c>
      <c r="K223">
        <f t="shared" si="41"/>
        <v>0.96010998723362473</v>
      </c>
      <c r="L223">
        <f t="shared" si="35"/>
        <v>0.96757678358645705</v>
      </c>
      <c r="M223">
        <f t="shared" si="42"/>
        <v>0.99228299347452753</v>
      </c>
      <c r="N223">
        <f t="shared" si="43"/>
        <v>88.88</v>
      </c>
    </row>
    <row r="224" spans="1:14" ht="15" thickBot="1" x14ac:dyDescent="0.35">
      <c r="A224" s="2" t="s">
        <v>223</v>
      </c>
      <c r="B224" s="9" t="str">
        <f t="shared" si="33"/>
        <v>07</v>
      </c>
      <c r="C224" s="3">
        <v>89.51</v>
      </c>
      <c r="D224">
        <f t="shared" si="36"/>
        <v>94.847272727272738</v>
      </c>
      <c r="E224">
        <f t="shared" si="37"/>
        <v>-5.3372727272727332</v>
      </c>
      <c r="F224">
        <f t="shared" si="34"/>
        <v>-1.6475590909090918</v>
      </c>
      <c r="G224">
        <f t="shared" si="38"/>
        <v>-3.6897136363636411</v>
      </c>
      <c r="H224">
        <f t="shared" si="39"/>
        <v>89.51</v>
      </c>
      <c r="J224">
        <f t="shared" si="40"/>
        <v>94.847272727272738</v>
      </c>
      <c r="K224">
        <f t="shared" si="41"/>
        <v>0.94372771537016442</v>
      </c>
      <c r="L224">
        <f t="shared" si="35"/>
        <v>0.97899981005823533</v>
      </c>
      <c r="M224">
        <f t="shared" si="42"/>
        <v>0.96397129567780748</v>
      </c>
      <c r="N224">
        <f t="shared" si="43"/>
        <v>89.510000000000019</v>
      </c>
    </row>
    <row r="225" spans="1:14" ht="15" thickBot="1" x14ac:dyDescent="0.35">
      <c r="A225" s="4" t="s">
        <v>224</v>
      </c>
      <c r="B225" s="9" t="str">
        <f t="shared" si="33"/>
        <v>08</v>
      </c>
      <c r="C225" s="5">
        <v>94.97</v>
      </c>
      <c r="D225">
        <f t="shared" si="36"/>
        <v>95.532727272727286</v>
      </c>
      <c r="E225">
        <f t="shared" si="37"/>
        <v>-0.56272727272728673</v>
      </c>
      <c r="F225">
        <f t="shared" si="34"/>
        <v>-0.76827532467532678</v>
      </c>
      <c r="G225">
        <f t="shared" si="38"/>
        <v>0.20554805194804004</v>
      </c>
      <c r="H225">
        <f t="shared" si="39"/>
        <v>94.97</v>
      </c>
      <c r="J225">
        <f t="shared" si="40"/>
        <v>95.532727272727286</v>
      </c>
      <c r="K225">
        <f t="shared" si="41"/>
        <v>0.99410958643396818</v>
      </c>
      <c r="L225">
        <f t="shared" si="35"/>
        <v>0.98894281094059422</v>
      </c>
      <c r="M225">
        <f t="shared" si="42"/>
        <v>1.0052245442670844</v>
      </c>
      <c r="N225">
        <f t="shared" si="43"/>
        <v>94.97</v>
      </c>
    </row>
    <row r="226" spans="1:14" ht="15" thickBot="1" x14ac:dyDescent="0.35">
      <c r="A226" s="2" t="s">
        <v>225</v>
      </c>
      <c r="B226" s="9" t="str">
        <f t="shared" si="33"/>
        <v>09</v>
      </c>
      <c r="C226" s="3">
        <v>91.11</v>
      </c>
      <c r="D226">
        <f t="shared" si="36"/>
        <v>94.75</v>
      </c>
      <c r="E226">
        <f t="shared" si="37"/>
        <v>-3.6400000000000006</v>
      </c>
      <c r="F226">
        <f t="shared" si="34"/>
        <v>-2.5717757575757583</v>
      </c>
      <c r="G226">
        <f t="shared" si="38"/>
        <v>-1.0682242424242423</v>
      </c>
      <c r="H226">
        <f t="shared" si="39"/>
        <v>91.11</v>
      </c>
      <c r="J226">
        <f t="shared" si="40"/>
        <v>94.75</v>
      </c>
      <c r="K226">
        <f t="shared" si="41"/>
        <v>0.96158311345646441</v>
      </c>
      <c r="L226">
        <f t="shared" si="35"/>
        <v>0.96778979008782084</v>
      </c>
      <c r="M226">
        <f t="shared" si="42"/>
        <v>0.99358675128119178</v>
      </c>
      <c r="N226">
        <f t="shared" si="43"/>
        <v>91.11</v>
      </c>
    </row>
    <row r="227" spans="1:14" ht="15" thickBot="1" x14ac:dyDescent="0.35">
      <c r="A227" s="4" t="s">
        <v>226</v>
      </c>
      <c r="B227" s="9" t="str">
        <f t="shared" si="33"/>
        <v>10</v>
      </c>
      <c r="C227" s="5">
        <v>93.43</v>
      </c>
      <c r="D227">
        <f t="shared" si="36"/>
        <v>95.00454545454545</v>
      </c>
      <c r="E227">
        <f t="shared" si="37"/>
        <v>-1.5745454545454436</v>
      </c>
      <c r="F227">
        <f t="shared" si="34"/>
        <v>0.46166666666666806</v>
      </c>
      <c r="G227">
        <f t="shared" si="38"/>
        <v>-2.0362121212121118</v>
      </c>
      <c r="H227">
        <f t="shared" si="39"/>
        <v>93.43</v>
      </c>
      <c r="J227">
        <f t="shared" si="40"/>
        <v>95.00454545454545</v>
      </c>
      <c r="K227">
        <f t="shared" si="41"/>
        <v>0.98342663030477018</v>
      </c>
      <c r="L227">
        <f t="shared" si="35"/>
        <v>1.005257235701861</v>
      </c>
      <c r="M227">
        <f t="shared" si="42"/>
        <v>0.97828356303066166</v>
      </c>
      <c r="N227">
        <f t="shared" si="43"/>
        <v>93.43</v>
      </c>
    </row>
    <row r="228" spans="1:14" ht="15" thickBot="1" x14ac:dyDescent="0.35">
      <c r="A228" s="2" t="s">
        <v>227</v>
      </c>
      <c r="B228" s="9" t="str">
        <f t="shared" si="33"/>
        <v>11</v>
      </c>
      <c r="C228" s="3">
        <v>97.94</v>
      </c>
      <c r="D228">
        <f t="shared" si="36"/>
        <v>94.939090909090908</v>
      </c>
      <c r="E228">
        <f t="shared" si="37"/>
        <v>3.0009090909090901</v>
      </c>
      <c r="F228">
        <f t="shared" si="34"/>
        <v>-0.25352272727272612</v>
      </c>
      <c r="G228">
        <f t="shared" si="38"/>
        <v>3.2544318181818164</v>
      </c>
      <c r="H228">
        <f t="shared" si="39"/>
        <v>97.94</v>
      </c>
      <c r="J228">
        <f t="shared" si="40"/>
        <v>94.939090909090908</v>
      </c>
      <c r="K228">
        <f t="shared" si="41"/>
        <v>1.0316087826644835</v>
      </c>
      <c r="L228">
        <f t="shared" si="35"/>
        <v>0.99430297356747566</v>
      </c>
      <c r="M228">
        <f t="shared" si="42"/>
        <v>1.0375195590164612</v>
      </c>
      <c r="N228">
        <f t="shared" si="43"/>
        <v>97.940000000000012</v>
      </c>
    </row>
    <row r="229" spans="1:14" ht="15" thickBot="1" x14ac:dyDescent="0.35">
      <c r="A229" s="4" t="s">
        <v>228</v>
      </c>
      <c r="B229" s="9" t="str">
        <f t="shared" si="33"/>
        <v>12</v>
      </c>
      <c r="C229" s="5">
        <v>118</v>
      </c>
      <c r="D229">
        <f t="shared" si="36"/>
        <v>95.232727272727274</v>
      </c>
      <c r="E229">
        <f t="shared" si="37"/>
        <v>22.767272727272726</v>
      </c>
      <c r="F229">
        <f t="shared" si="34"/>
        <v>18.27647727272727</v>
      </c>
      <c r="G229">
        <f t="shared" si="38"/>
        <v>4.4907954545454558</v>
      </c>
      <c r="H229">
        <f t="shared" si="39"/>
        <v>118</v>
      </c>
      <c r="J229">
        <f t="shared" si="40"/>
        <v>95.232727272727274</v>
      </c>
      <c r="K229">
        <f t="shared" si="41"/>
        <v>1.2390698384818053</v>
      </c>
      <c r="L229">
        <f t="shared" si="35"/>
        <v>1.230939136434243</v>
      </c>
      <c r="M229">
        <f t="shared" si="42"/>
        <v>1.0066052835651282</v>
      </c>
      <c r="N229">
        <f t="shared" si="43"/>
        <v>118</v>
      </c>
    </row>
    <row r="230" spans="1:14" ht="15" thickBot="1" x14ac:dyDescent="0.35">
      <c r="A230" s="2" t="s">
        <v>229</v>
      </c>
      <c r="B230" s="9" t="str">
        <f t="shared" si="33"/>
        <v>01</v>
      </c>
      <c r="C230" s="3">
        <v>95.55</v>
      </c>
      <c r="D230">
        <f t="shared" si="36"/>
        <v>95.24636363636364</v>
      </c>
      <c r="E230">
        <f t="shared" si="37"/>
        <v>0.30363636363635749</v>
      </c>
      <c r="F230">
        <f t="shared" si="34"/>
        <v>-2.3942045454545449</v>
      </c>
      <c r="G230">
        <f t="shared" si="38"/>
        <v>2.6978409090909024</v>
      </c>
      <c r="H230">
        <f t="shared" si="39"/>
        <v>95.55</v>
      </c>
      <c r="J230">
        <f t="shared" si="40"/>
        <v>95.24636363636364</v>
      </c>
      <c r="K230">
        <f t="shared" si="41"/>
        <v>1.0031879050500614</v>
      </c>
      <c r="L230">
        <f t="shared" si="35"/>
        <v>0.96914248636782141</v>
      </c>
      <c r="M230">
        <f t="shared" si="42"/>
        <v>1.0351294254055834</v>
      </c>
      <c r="N230">
        <f t="shared" si="43"/>
        <v>95.549999999999983</v>
      </c>
    </row>
    <row r="231" spans="1:14" ht="15" thickBot="1" x14ac:dyDescent="0.35">
      <c r="A231" s="4" t="s">
        <v>230</v>
      </c>
      <c r="B231" s="9" t="str">
        <f t="shared" si="33"/>
        <v>02</v>
      </c>
      <c r="C231" s="5">
        <v>89.65</v>
      </c>
      <c r="D231">
        <f t="shared" si="36"/>
        <v>94.918181818181807</v>
      </c>
      <c r="E231">
        <f t="shared" si="37"/>
        <v>-5.2681818181818016</v>
      </c>
      <c r="F231">
        <f t="shared" si="34"/>
        <v>-5.5656060606060604</v>
      </c>
      <c r="G231">
        <f t="shared" si="38"/>
        <v>0.2974242424242588</v>
      </c>
      <c r="H231">
        <f t="shared" si="39"/>
        <v>89.65</v>
      </c>
      <c r="J231">
        <f t="shared" si="40"/>
        <v>94.918181818181807</v>
      </c>
      <c r="K231">
        <f t="shared" si="41"/>
        <v>0.94449765348146741</v>
      </c>
      <c r="L231">
        <f t="shared" si="35"/>
        <v>0.92931394353445107</v>
      </c>
      <c r="M231">
        <f t="shared" si="42"/>
        <v>1.016338622757847</v>
      </c>
      <c r="N231">
        <f t="shared" si="43"/>
        <v>89.65000000000002</v>
      </c>
    </row>
    <row r="232" spans="1:14" ht="15" thickBot="1" x14ac:dyDescent="0.35">
      <c r="A232" s="2" t="s">
        <v>231</v>
      </c>
      <c r="B232" s="9" t="str">
        <f t="shared" si="33"/>
        <v>03</v>
      </c>
      <c r="C232" s="3">
        <v>93.07</v>
      </c>
      <c r="D232">
        <f t="shared" si="36"/>
        <v>95.515454545454546</v>
      </c>
      <c r="E232">
        <f t="shared" si="37"/>
        <v>-2.4454545454545524</v>
      </c>
      <c r="F232">
        <f t="shared" si="34"/>
        <v>0.7040530303030289</v>
      </c>
      <c r="G232">
        <f t="shared" si="38"/>
        <v>-3.1495075757575814</v>
      </c>
      <c r="H232">
        <f t="shared" si="39"/>
        <v>93.07</v>
      </c>
      <c r="J232">
        <f t="shared" si="40"/>
        <v>95.515454545454546</v>
      </c>
      <c r="K232">
        <f t="shared" si="41"/>
        <v>0.97439728934870118</v>
      </c>
      <c r="L232">
        <f t="shared" si="35"/>
        <v>1.0090379923633073</v>
      </c>
      <c r="M232">
        <f t="shared" si="42"/>
        <v>0.9656695751034382</v>
      </c>
      <c r="N232">
        <f t="shared" si="43"/>
        <v>93.07</v>
      </c>
    </row>
    <row r="233" spans="1:14" ht="15" thickBot="1" x14ac:dyDescent="0.35">
      <c r="A233" s="4" t="s">
        <v>232</v>
      </c>
      <c r="B233" s="9" t="str">
        <f t="shared" si="33"/>
        <v>04</v>
      </c>
      <c r="C233" s="5">
        <v>92.22</v>
      </c>
      <c r="D233">
        <f t="shared" si="36"/>
        <v>95.343636363636364</v>
      </c>
      <c r="E233">
        <f t="shared" si="37"/>
        <v>-3.1236363636363649</v>
      </c>
      <c r="F233">
        <f t="shared" si="34"/>
        <v>-1.3642424242424258</v>
      </c>
      <c r="G233">
        <f t="shared" si="38"/>
        <v>-1.7593939393939391</v>
      </c>
      <c r="H233">
        <f t="shared" si="39"/>
        <v>92.22</v>
      </c>
      <c r="J233">
        <f t="shared" si="40"/>
        <v>95.343636363636364</v>
      </c>
      <c r="K233">
        <f t="shared" si="41"/>
        <v>0.967238124296802</v>
      </c>
      <c r="L233">
        <f t="shared" si="35"/>
        <v>0.98458316723115491</v>
      </c>
      <c r="M233">
        <f t="shared" si="42"/>
        <v>0.98238336433972295</v>
      </c>
      <c r="N233">
        <f t="shared" si="43"/>
        <v>92.22</v>
      </c>
    </row>
    <row r="234" spans="1:14" ht="15" thickBot="1" x14ac:dyDescent="0.35">
      <c r="A234" s="2" t="s">
        <v>233</v>
      </c>
      <c r="B234" s="9" t="str">
        <f t="shared" si="33"/>
        <v>05</v>
      </c>
      <c r="C234" s="3">
        <v>92.11</v>
      </c>
      <c r="D234">
        <f t="shared" si="36"/>
        <v>95.163636363636357</v>
      </c>
      <c r="E234">
        <f t="shared" si="37"/>
        <v>-3.0536363636363575</v>
      </c>
      <c r="F234">
        <f t="shared" si="34"/>
        <v>-1.8943068181818183</v>
      </c>
      <c r="G234">
        <f t="shared" si="38"/>
        <v>-1.1593295454545391</v>
      </c>
      <c r="H234">
        <f t="shared" si="39"/>
        <v>92.11</v>
      </c>
      <c r="J234">
        <f t="shared" si="40"/>
        <v>95.163636363636357</v>
      </c>
      <c r="K234">
        <f t="shared" si="41"/>
        <v>0.96791173098968286</v>
      </c>
      <c r="L234">
        <f t="shared" si="35"/>
        <v>0.97650518050409829</v>
      </c>
      <c r="M234">
        <f t="shared" si="42"/>
        <v>0.99119979116753965</v>
      </c>
      <c r="N234">
        <f t="shared" si="43"/>
        <v>92.11</v>
      </c>
    </row>
    <row r="235" spans="1:14" ht="15" thickBot="1" x14ac:dyDescent="0.35">
      <c r="A235" s="4" t="s">
        <v>234</v>
      </c>
      <c r="B235" s="9" t="str">
        <f t="shared" si="33"/>
        <v>06</v>
      </c>
      <c r="C235" s="5">
        <v>89.66</v>
      </c>
      <c r="D235">
        <f t="shared" si="36"/>
        <v>93.565454545454543</v>
      </c>
      <c r="E235">
        <f t="shared" si="37"/>
        <v>-3.9054545454545462</v>
      </c>
      <c r="F235">
        <f t="shared" si="34"/>
        <v>-2.5819434343434331</v>
      </c>
      <c r="G235">
        <f t="shared" si="38"/>
        <v>-1.3235111111111131</v>
      </c>
      <c r="H235">
        <f t="shared" si="39"/>
        <v>89.66</v>
      </c>
      <c r="J235">
        <f t="shared" si="40"/>
        <v>93.565454545454543</v>
      </c>
      <c r="K235">
        <f t="shared" si="41"/>
        <v>0.95825965294106219</v>
      </c>
      <c r="L235">
        <f t="shared" si="35"/>
        <v>0.96757678358645705</v>
      </c>
      <c r="M235">
        <f t="shared" si="42"/>
        <v>0.9903706550183442</v>
      </c>
      <c r="N235">
        <f t="shared" si="43"/>
        <v>89.66</v>
      </c>
    </row>
    <row r="236" spans="1:14" ht="15" thickBot="1" x14ac:dyDescent="0.35">
      <c r="A236" s="2" t="s">
        <v>235</v>
      </c>
      <c r="B236" s="9" t="str">
        <f t="shared" si="33"/>
        <v>07</v>
      </c>
      <c r="C236" s="3">
        <v>91.36</v>
      </c>
      <c r="D236">
        <f t="shared" si="36"/>
        <v>95.271818181818176</v>
      </c>
      <c r="E236">
        <f t="shared" si="37"/>
        <v>-3.9118181818181768</v>
      </c>
      <c r="F236">
        <f t="shared" si="34"/>
        <v>-1.6475590909090918</v>
      </c>
      <c r="G236">
        <f t="shared" si="38"/>
        <v>-2.2642590909090847</v>
      </c>
      <c r="H236">
        <f t="shared" si="39"/>
        <v>91.36</v>
      </c>
      <c r="J236">
        <f t="shared" si="40"/>
        <v>95.271818181818176</v>
      </c>
      <c r="K236">
        <f t="shared" si="41"/>
        <v>0.9589404479050373</v>
      </c>
      <c r="L236">
        <f t="shared" si="35"/>
        <v>0.97899981005823533</v>
      </c>
      <c r="M236">
        <f t="shared" si="42"/>
        <v>0.97951035133295394</v>
      </c>
      <c r="N236">
        <f t="shared" si="43"/>
        <v>91.36</v>
      </c>
    </row>
    <row r="237" spans="1:14" ht="15" thickBot="1" x14ac:dyDescent="0.35">
      <c r="A237" s="4" t="s">
        <v>236</v>
      </c>
      <c r="B237" s="9" t="str">
        <f t="shared" si="33"/>
        <v>08</v>
      </c>
      <c r="C237" s="5">
        <v>97.68</v>
      </c>
      <c r="D237">
        <f t="shared" si="36"/>
        <v>95.550909090909087</v>
      </c>
      <c r="E237">
        <f t="shared" si="37"/>
        <v>2.1290909090909196</v>
      </c>
      <c r="F237">
        <f t="shared" si="34"/>
        <v>-0.76827532467532678</v>
      </c>
      <c r="G237">
        <f t="shared" si="38"/>
        <v>2.8973662337662462</v>
      </c>
      <c r="H237">
        <f t="shared" si="39"/>
        <v>97.68</v>
      </c>
      <c r="J237">
        <f t="shared" si="40"/>
        <v>95.550909090909087</v>
      </c>
      <c r="K237">
        <f t="shared" si="41"/>
        <v>1.0222822674252661</v>
      </c>
      <c r="L237">
        <f t="shared" si="35"/>
        <v>0.98894281094059422</v>
      </c>
      <c r="M237">
        <f t="shared" si="42"/>
        <v>1.0337122188622438</v>
      </c>
      <c r="N237">
        <f t="shared" si="43"/>
        <v>97.68</v>
      </c>
    </row>
    <row r="238" spans="1:14" ht="15" thickBot="1" x14ac:dyDescent="0.35">
      <c r="A238" s="2" t="s">
        <v>237</v>
      </c>
      <c r="B238" s="9" t="str">
        <f t="shared" si="33"/>
        <v>09</v>
      </c>
      <c r="C238" s="3">
        <v>91.54</v>
      </c>
      <c r="D238">
        <f t="shared" si="36"/>
        <v>95.571818181818173</v>
      </c>
      <c r="E238">
        <f t="shared" si="37"/>
        <v>-4.0318181818181671</v>
      </c>
      <c r="F238">
        <f t="shared" si="34"/>
        <v>-2.5717757575757583</v>
      </c>
      <c r="G238">
        <f t="shared" si="38"/>
        <v>-1.4600424242424088</v>
      </c>
      <c r="H238">
        <f t="shared" si="39"/>
        <v>91.54</v>
      </c>
      <c r="J238">
        <f t="shared" si="40"/>
        <v>95.571818181818173</v>
      </c>
      <c r="K238">
        <f t="shared" si="41"/>
        <v>0.95781373360347777</v>
      </c>
      <c r="L238">
        <f t="shared" si="35"/>
        <v>0.96778979008782084</v>
      </c>
      <c r="M238">
        <f t="shared" si="42"/>
        <v>0.9896919180316649</v>
      </c>
      <c r="N238">
        <f t="shared" si="43"/>
        <v>91.54</v>
      </c>
    </row>
    <row r="239" spans="1:14" ht="15" thickBot="1" x14ac:dyDescent="0.35">
      <c r="A239" s="4" t="s">
        <v>238</v>
      </c>
      <c r="B239" s="9" t="str">
        <f t="shared" si="33"/>
        <v>10</v>
      </c>
      <c r="C239" s="5">
        <v>95.96</v>
      </c>
      <c r="D239">
        <f t="shared" si="36"/>
        <v>96.661818181818177</v>
      </c>
      <c r="E239">
        <f t="shared" si="37"/>
        <v>-0.70181818181818301</v>
      </c>
      <c r="F239">
        <f t="shared" si="34"/>
        <v>0.46166666666666806</v>
      </c>
      <c r="G239">
        <f t="shared" si="38"/>
        <v>-1.163484848484851</v>
      </c>
      <c r="H239">
        <f t="shared" si="39"/>
        <v>95.96</v>
      </c>
      <c r="J239">
        <f t="shared" si="40"/>
        <v>96.661818181818177</v>
      </c>
      <c r="K239">
        <f t="shared" si="41"/>
        <v>0.99273944774659539</v>
      </c>
      <c r="L239">
        <f t="shared" si="35"/>
        <v>1.005257235701861</v>
      </c>
      <c r="M239">
        <f t="shared" si="42"/>
        <v>0.98754767684260869</v>
      </c>
      <c r="N239">
        <f t="shared" si="43"/>
        <v>95.960000000000008</v>
      </c>
    </row>
    <row r="240" spans="1:14" ht="15" thickBot="1" x14ac:dyDescent="0.35">
      <c r="A240" s="2" t="s">
        <v>239</v>
      </c>
      <c r="B240" s="9" t="str">
        <f t="shared" si="33"/>
        <v>11</v>
      </c>
      <c r="C240" s="3">
        <v>100.42</v>
      </c>
      <c r="D240">
        <f t="shared" si="36"/>
        <v>97.16</v>
      </c>
      <c r="E240">
        <f t="shared" si="37"/>
        <v>3.2600000000000051</v>
      </c>
      <c r="F240">
        <f t="shared" si="34"/>
        <v>-0.25352272727272612</v>
      </c>
      <c r="G240">
        <f t="shared" si="38"/>
        <v>3.5135227272727314</v>
      </c>
      <c r="H240">
        <f t="shared" si="39"/>
        <v>100.42</v>
      </c>
      <c r="J240">
        <f t="shared" si="40"/>
        <v>97.16</v>
      </c>
      <c r="K240">
        <f t="shared" si="41"/>
        <v>1.0335529024289831</v>
      </c>
      <c r="L240">
        <f t="shared" si="35"/>
        <v>0.99430297356747566</v>
      </c>
      <c r="M240">
        <f t="shared" si="42"/>
        <v>1.0394748179427464</v>
      </c>
      <c r="N240">
        <f t="shared" si="43"/>
        <v>100.42</v>
      </c>
    </row>
    <row r="241" spans="1:14" ht="15" thickBot="1" x14ac:dyDescent="0.35">
      <c r="A241" s="4" t="s">
        <v>240</v>
      </c>
      <c r="B241" s="9" t="str">
        <f t="shared" si="33"/>
        <v>12</v>
      </c>
      <c r="C241" s="5">
        <v>114.32</v>
      </c>
      <c r="D241">
        <f t="shared" si="36"/>
        <v>98.300909090909087</v>
      </c>
      <c r="E241">
        <f t="shared" si="37"/>
        <v>16.019090909090906</v>
      </c>
      <c r="F241">
        <f t="shared" si="34"/>
        <v>18.27647727272727</v>
      </c>
      <c r="G241">
        <f t="shared" si="38"/>
        <v>-2.257386363636364</v>
      </c>
      <c r="H241">
        <f t="shared" si="39"/>
        <v>114.32</v>
      </c>
      <c r="J241">
        <f t="shared" si="40"/>
        <v>98.300909090909087</v>
      </c>
      <c r="K241">
        <f t="shared" si="41"/>
        <v>1.1629597432743617</v>
      </c>
      <c r="L241">
        <f t="shared" si="35"/>
        <v>1.230939136434243</v>
      </c>
      <c r="M241">
        <f t="shared" si="42"/>
        <v>0.94477436686528427</v>
      </c>
      <c r="N241">
        <f t="shared" si="43"/>
        <v>114.32</v>
      </c>
    </row>
    <row r="242" spans="1:14" ht="15" thickBot="1" x14ac:dyDescent="0.35">
      <c r="A242" s="2" t="s">
        <v>241</v>
      </c>
      <c r="B242" s="9" t="str">
        <f t="shared" si="33"/>
        <v>01</v>
      </c>
      <c r="C242" s="3">
        <v>92.72</v>
      </c>
      <c r="D242">
        <f t="shared" si="36"/>
        <v>98.815454545454543</v>
      </c>
      <c r="E242">
        <f t="shared" si="37"/>
        <v>-6.0954545454545439</v>
      </c>
      <c r="F242">
        <f t="shared" si="34"/>
        <v>-2.3942045454545449</v>
      </c>
      <c r="G242">
        <f t="shared" si="38"/>
        <v>-3.701249999999999</v>
      </c>
      <c r="H242">
        <f t="shared" si="39"/>
        <v>92.72</v>
      </c>
      <c r="J242">
        <f t="shared" si="40"/>
        <v>98.815454545454543</v>
      </c>
      <c r="K242">
        <f t="shared" si="41"/>
        <v>0.93831476489691534</v>
      </c>
      <c r="L242">
        <f t="shared" si="35"/>
        <v>0.96914248636782141</v>
      </c>
      <c r="M242">
        <f t="shared" si="42"/>
        <v>0.96819072334095768</v>
      </c>
      <c r="N242">
        <f t="shared" si="43"/>
        <v>92.72</v>
      </c>
    </row>
    <row r="243" spans="1:14" ht="15" thickBot="1" x14ac:dyDescent="0.35">
      <c r="A243" s="4" t="s">
        <v>242</v>
      </c>
      <c r="B243" s="9" t="str">
        <f t="shared" si="33"/>
        <v>02</v>
      </c>
      <c r="C243" s="5">
        <v>93.3</v>
      </c>
      <c r="D243">
        <f t="shared" si="36"/>
        <v>99.212727272727292</v>
      </c>
      <c r="E243">
        <f t="shared" si="37"/>
        <v>-5.9127272727272953</v>
      </c>
      <c r="F243">
        <f t="shared" si="34"/>
        <v>-5.5656060606060604</v>
      </c>
      <c r="G243">
        <f t="shared" si="38"/>
        <v>-0.34712121212123481</v>
      </c>
      <c r="H243">
        <f t="shared" si="39"/>
        <v>93.3</v>
      </c>
      <c r="J243">
        <f t="shared" si="40"/>
        <v>99.212727272727292</v>
      </c>
      <c r="K243">
        <f t="shared" si="41"/>
        <v>0.94040354060146225</v>
      </c>
      <c r="L243">
        <f t="shared" si="35"/>
        <v>0.92931394353445107</v>
      </c>
      <c r="M243">
        <f t="shared" si="42"/>
        <v>1.0119331009118773</v>
      </c>
      <c r="N243">
        <f t="shared" si="43"/>
        <v>93.3</v>
      </c>
    </row>
    <row r="244" spans="1:14" ht="15" thickBot="1" x14ac:dyDescent="0.35">
      <c r="A244" s="2" t="s">
        <v>243</v>
      </c>
      <c r="B244" s="9" t="str">
        <f t="shared" si="33"/>
        <v>03</v>
      </c>
      <c r="C244" s="3">
        <v>104.21</v>
      </c>
      <c r="D244">
        <f t="shared" si="36"/>
        <v>100.15454545454546</v>
      </c>
      <c r="E244">
        <f t="shared" si="37"/>
        <v>4.0554545454545377</v>
      </c>
      <c r="F244">
        <f t="shared" si="34"/>
        <v>0.7040530303030289</v>
      </c>
      <c r="G244">
        <f t="shared" si="38"/>
        <v>3.3514015151515086</v>
      </c>
      <c r="H244">
        <f t="shared" si="39"/>
        <v>104.21</v>
      </c>
      <c r="J244">
        <f t="shared" si="40"/>
        <v>100.15454545454546</v>
      </c>
      <c r="K244">
        <f t="shared" si="41"/>
        <v>1.0404919669601524</v>
      </c>
      <c r="L244">
        <f t="shared" si="35"/>
        <v>1.0090379923633073</v>
      </c>
      <c r="M244">
        <f t="shared" si="42"/>
        <v>1.0311722401286156</v>
      </c>
      <c r="N244">
        <f t="shared" si="43"/>
        <v>104.21</v>
      </c>
    </row>
    <row r="245" spans="1:14" ht="15" thickBot="1" x14ac:dyDescent="0.35">
      <c r="A245" s="4" t="s">
        <v>244</v>
      </c>
      <c r="B245" s="9" t="str">
        <f t="shared" si="33"/>
        <v>04</v>
      </c>
      <c r="C245" s="5">
        <v>97.59</v>
      </c>
      <c r="D245">
        <f t="shared" si="36"/>
        <v>100.21818181818183</v>
      </c>
      <c r="E245">
        <f t="shared" si="37"/>
        <v>-2.6281818181818295</v>
      </c>
      <c r="F245">
        <f t="shared" si="34"/>
        <v>-1.3642424242424258</v>
      </c>
      <c r="G245">
        <f t="shared" si="38"/>
        <v>-1.2639393939394037</v>
      </c>
      <c r="H245">
        <f t="shared" si="39"/>
        <v>97.59</v>
      </c>
      <c r="J245">
        <f t="shared" si="40"/>
        <v>100.21818181818183</v>
      </c>
      <c r="K245">
        <f t="shared" si="41"/>
        <v>0.97377539912917266</v>
      </c>
      <c r="L245">
        <f t="shared" si="35"/>
        <v>0.98458316723115491</v>
      </c>
      <c r="M245">
        <f t="shared" si="42"/>
        <v>0.98902300134545673</v>
      </c>
      <c r="N245">
        <f t="shared" si="43"/>
        <v>97.59</v>
      </c>
    </row>
    <row r="246" spans="1:14" ht="15" thickBot="1" x14ac:dyDescent="0.35">
      <c r="A246" s="2" t="s">
        <v>245</v>
      </c>
      <c r="B246" s="9" t="str">
        <f t="shared" si="33"/>
        <v>05</v>
      </c>
      <c r="C246" s="3">
        <v>102.21</v>
      </c>
      <c r="D246">
        <f t="shared" si="36"/>
        <v>100.60363636363635</v>
      </c>
      <c r="E246">
        <f t="shared" si="37"/>
        <v>1.6063636363636391</v>
      </c>
      <c r="F246">
        <f t="shared" si="34"/>
        <v>-1.8943068181818183</v>
      </c>
      <c r="G246">
        <f t="shared" si="38"/>
        <v>3.5006704545454577</v>
      </c>
      <c r="H246">
        <f t="shared" si="39"/>
        <v>102.21</v>
      </c>
      <c r="J246">
        <f t="shared" si="40"/>
        <v>100.60363636363635</v>
      </c>
      <c r="K246">
        <f t="shared" si="41"/>
        <v>1.0159672522229453</v>
      </c>
      <c r="L246">
        <f t="shared" si="35"/>
        <v>0.97650518050409829</v>
      </c>
      <c r="M246">
        <f t="shared" si="42"/>
        <v>1.0404115334016717</v>
      </c>
      <c r="N246">
        <f t="shared" si="43"/>
        <v>102.20999999999998</v>
      </c>
    </row>
    <row r="247" spans="1:14" ht="15" thickBot="1" x14ac:dyDescent="0.35">
      <c r="A247" s="4" t="s">
        <v>246</v>
      </c>
      <c r="B247" s="9" t="str">
        <f t="shared" si="33"/>
        <v>06</v>
      </c>
      <c r="C247" s="5">
        <v>97.02</v>
      </c>
      <c r="D247">
        <f t="shared" si="36"/>
        <v>99.299999999999969</v>
      </c>
      <c r="E247">
        <f t="shared" si="37"/>
        <v>-2.2799999999999727</v>
      </c>
      <c r="F247">
        <f t="shared" si="34"/>
        <v>-2.5819434343434331</v>
      </c>
      <c r="G247">
        <f t="shared" si="38"/>
        <v>0.30194343434346038</v>
      </c>
      <c r="H247">
        <f t="shared" si="39"/>
        <v>97.02</v>
      </c>
      <c r="J247">
        <f t="shared" si="40"/>
        <v>99.299999999999969</v>
      </c>
      <c r="K247">
        <f t="shared" si="41"/>
        <v>0.97703927492447151</v>
      </c>
      <c r="L247">
        <f t="shared" si="35"/>
        <v>0.96757678358645705</v>
      </c>
      <c r="M247">
        <f t="shared" si="42"/>
        <v>1.0097795766687792</v>
      </c>
      <c r="N247">
        <f t="shared" si="43"/>
        <v>97.02</v>
      </c>
    </row>
    <row r="248" spans="1:14" ht="15" thickBot="1" x14ac:dyDescent="0.35">
      <c r="A248" s="2" t="s">
        <v>247</v>
      </c>
      <c r="B248" s="9" t="str">
        <f t="shared" si="33"/>
        <v>07</v>
      </c>
      <c r="C248" s="3">
        <v>102.05</v>
      </c>
      <c r="D248">
        <f t="shared" si="36"/>
        <v>101.74545454545454</v>
      </c>
      <c r="E248">
        <f t="shared" si="37"/>
        <v>0.30454545454546178</v>
      </c>
      <c r="F248">
        <f t="shared" si="34"/>
        <v>-1.6475590909090918</v>
      </c>
      <c r="G248">
        <f t="shared" si="38"/>
        <v>1.9521045454545536</v>
      </c>
      <c r="H248">
        <f t="shared" si="39"/>
        <v>102.05</v>
      </c>
      <c r="J248">
        <f t="shared" si="40"/>
        <v>101.74545454545454</v>
      </c>
      <c r="K248">
        <f t="shared" si="41"/>
        <v>1.0029932094353111</v>
      </c>
      <c r="L248">
        <f t="shared" si="35"/>
        <v>0.97899981005823533</v>
      </c>
      <c r="M248">
        <f t="shared" si="42"/>
        <v>1.0245080735773058</v>
      </c>
      <c r="N248">
        <f t="shared" si="43"/>
        <v>102.04999999999998</v>
      </c>
    </row>
    <row r="249" spans="1:14" ht="15" thickBot="1" x14ac:dyDescent="0.35">
      <c r="A249" s="4" t="s">
        <v>248</v>
      </c>
      <c r="B249" s="9" t="str">
        <f t="shared" si="33"/>
        <v>08</v>
      </c>
      <c r="C249" s="5">
        <v>101.9</v>
      </c>
      <c r="D249">
        <f t="shared" si="36"/>
        <v>101.90363636363637</v>
      </c>
      <c r="E249">
        <f t="shared" si="37"/>
        <v>-3.6363636363603291E-3</v>
      </c>
      <c r="F249">
        <f t="shared" si="34"/>
        <v>-0.76827532467532678</v>
      </c>
      <c r="G249">
        <f t="shared" si="38"/>
        <v>0.76463896103896645</v>
      </c>
      <c r="H249">
        <f t="shared" si="39"/>
        <v>101.9</v>
      </c>
      <c r="J249">
        <f t="shared" si="40"/>
        <v>101.90363636363637</v>
      </c>
      <c r="K249">
        <f t="shared" si="41"/>
        <v>0.99996431566363952</v>
      </c>
      <c r="L249">
        <f t="shared" si="35"/>
        <v>0.98894281094059422</v>
      </c>
      <c r="M249">
        <f t="shared" si="42"/>
        <v>1.0111447341556208</v>
      </c>
      <c r="N249">
        <f t="shared" si="43"/>
        <v>101.9</v>
      </c>
    </row>
    <row r="250" spans="1:14" ht="15" thickBot="1" x14ac:dyDescent="0.35">
      <c r="A250" s="2" t="s">
        <v>249</v>
      </c>
      <c r="B250" s="9" t="str">
        <f t="shared" si="33"/>
        <v>09</v>
      </c>
      <c r="C250" s="3">
        <v>96.66</v>
      </c>
      <c r="D250">
        <f t="shared" si="36"/>
        <v>100.62636363636362</v>
      </c>
      <c r="E250">
        <f t="shared" si="37"/>
        <v>-3.9663636363636243</v>
      </c>
      <c r="F250">
        <f t="shared" si="34"/>
        <v>-2.5717757575757583</v>
      </c>
      <c r="G250">
        <f t="shared" si="38"/>
        <v>-1.3945878787878661</v>
      </c>
      <c r="H250">
        <f t="shared" si="39"/>
        <v>96.66</v>
      </c>
      <c r="J250">
        <f t="shared" si="40"/>
        <v>100.62636363636362</v>
      </c>
      <c r="K250">
        <f t="shared" si="41"/>
        <v>0.9605832557887416</v>
      </c>
      <c r="L250">
        <f t="shared" si="35"/>
        <v>0.96778979008782084</v>
      </c>
      <c r="M250">
        <f t="shared" si="42"/>
        <v>0.99255361611282822</v>
      </c>
      <c r="N250">
        <f t="shared" si="43"/>
        <v>96.66</v>
      </c>
    </row>
    <row r="251" spans="1:14" ht="15" thickBot="1" x14ac:dyDescent="0.35">
      <c r="A251" s="4" t="s">
        <v>250</v>
      </c>
      <c r="B251" s="9" t="str">
        <f t="shared" si="33"/>
        <v>10</v>
      </c>
      <c r="C251" s="5">
        <v>104.66</v>
      </c>
      <c r="D251">
        <f t="shared" si="36"/>
        <v>100.91181818181816</v>
      </c>
      <c r="E251">
        <f t="shared" si="37"/>
        <v>3.748181818181834</v>
      </c>
      <c r="F251">
        <f t="shared" si="34"/>
        <v>0.46166666666666806</v>
      </c>
      <c r="G251">
        <f t="shared" si="38"/>
        <v>3.2865151515151658</v>
      </c>
      <c r="H251">
        <f t="shared" si="39"/>
        <v>104.66</v>
      </c>
      <c r="J251">
        <f t="shared" si="40"/>
        <v>100.91181818181816</v>
      </c>
      <c r="K251">
        <f t="shared" si="41"/>
        <v>1.0371431402754883</v>
      </c>
      <c r="L251">
        <f t="shared" si="35"/>
        <v>1.005257235701861</v>
      </c>
      <c r="M251">
        <f t="shared" si="42"/>
        <v>1.0317191495282942</v>
      </c>
      <c r="N251">
        <f t="shared" si="43"/>
        <v>104.65999999999998</v>
      </c>
    </row>
    <row r="252" spans="1:14" ht="15" thickBot="1" x14ac:dyDescent="0.35">
      <c r="A252" s="2" t="s">
        <v>251</v>
      </c>
      <c r="B252" s="9" t="str">
        <f t="shared" si="33"/>
        <v>11</v>
      </c>
      <c r="C252" s="3">
        <v>99.98</v>
      </c>
      <c r="D252">
        <f t="shared" si="36"/>
        <v>100.3490909090909</v>
      </c>
      <c r="E252">
        <f t="shared" si="37"/>
        <v>-0.36909090909090025</v>
      </c>
      <c r="F252">
        <f t="shared" si="34"/>
        <v>-0.25352272727272612</v>
      </c>
      <c r="G252">
        <f t="shared" si="38"/>
        <v>-0.11556818181817413</v>
      </c>
      <c r="H252">
        <f t="shared" si="39"/>
        <v>99.98</v>
      </c>
      <c r="J252">
        <f t="shared" si="40"/>
        <v>100.3490909090909</v>
      </c>
      <c r="K252">
        <f t="shared" si="41"/>
        <v>0.9963219307145964</v>
      </c>
      <c r="L252">
        <f t="shared" si="35"/>
        <v>0.99430297356747566</v>
      </c>
      <c r="M252">
        <f t="shared" si="42"/>
        <v>1.0020305251023005</v>
      </c>
      <c r="N252">
        <f t="shared" si="43"/>
        <v>99.98</v>
      </c>
    </row>
    <row r="253" spans="1:14" ht="15" thickBot="1" x14ac:dyDescent="0.35">
      <c r="A253" s="4" t="s">
        <v>252</v>
      </c>
      <c r="B253" s="9" t="str">
        <f t="shared" si="33"/>
        <v>12</v>
      </c>
      <c r="C253" s="5">
        <v>119.62</v>
      </c>
      <c r="D253">
        <f t="shared" si="36"/>
        <v>100.4190909090909</v>
      </c>
      <c r="E253">
        <f t="shared" si="37"/>
        <v>19.200909090909107</v>
      </c>
      <c r="F253">
        <f t="shared" si="34"/>
        <v>18.27647727272727</v>
      </c>
      <c r="G253">
        <f t="shared" si="38"/>
        <v>0.92443181818183717</v>
      </c>
      <c r="H253">
        <f t="shared" si="39"/>
        <v>119.62</v>
      </c>
      <c r="J253">
        <f t="shared" si="40"/>
        <v>100.4190909090909</v>
      </c>
      <c r="K253">
        <f t="shared" si="41"/>
        <v>1.1912077565837718</v>
      </c>
      <c r="L253">
        <f t="shared" si="35"/>
        <v>1.230939136434243</v>
      </c>
      <c r="M253">
        <f t="shared" si="42"/>
        <v>0.96772270969825192</v>
      </c>
      <c r="N253">
        <f t="shared" si="43"/>
        <v>119.61999999999999</v>
      </c>
    </row>
    <row r="254" spans="1:14" ht="15" thickBot="1" x14ac:dyDescent="0.35">
      <c r="A254" s="2" t="s">
        <v>253</v>
      </c>
      <c r="B254" s="9" t="str">
        <f t="shared" si="33"/>
        <v>01</v>
      </c>
      <c r="C254" s="3">
        <v>95.04</v>
      </c>
      <c r="D254">
        <f t="shared" si="36"/>
        <v>99.696363636363628</v>
      </c>
      <c r="E254">
        <f t="shared" si="37"/>
        <v>-4.656363636363622</v>
      </c>
      <c r="F254">
        <f t="shared" si="34"/>
        <v>-2.3942045454545449</v>
      </c>
      <c r="G254">
        <f t="shared" si="38"/>
        <v>-2.2621590909090772</v>
      </c>
      <c r="H254">
        <f t="shared" si="39"/>
        <v>95.04</v>
      </c>
      <c r="J254">
        <f t="shared" si="40"/>
        <v>99.696363636363628</v>
      </c>
      <c r="K254">
        <f t="shared" si="41"/>
        <v>0.953294548903033</v>
      </c>
      <c r="L254">
        <f t="shared" si="35"/>
        <v>0.96914248636782141</v>
      </c>
      <c r="M254">
        <f t="shared" si="42"/>
        <v>0.98364746393052716</v>
      </c>
      <c r="N254">
        <f t="shared" si="43"/>
        <v>95.04</v>
      </c>
    </row>
    <row r="255" spans="1:14" ht="15" thickBot="1" x14ac:dyDescent="0.35">
      <c r="A255" s="4" t="s">
        <v>254</v>
      </c>
      <c r="B255" s="9" t="str">
        <f t="shared" si="33"/>
        <v>02</v>
      </c>
      <c r="C255" s="5">
        <v>90.16</v>
      </c>
      <c r="D255">
        <f t="shared" si="36"/>
        <v>99.550909090909087</v>
      </c>
      <c r="E255">
        <f t="shared" si="37"/>
        <v>-9.3909090909090907</v>
      </c>
      <c r="F255">
        <f t="shared" si="34"/>
        <v>-5.5656060606060604</v>
      </c>
      <c r="G255">
        <f t="shared" si="38"/>
        <v>-3.8253030303030302</v>
      </c>
      <c r="H255">
        <f t="shared" si="39"/>
        <v>90.16</v>
      </c>
      <c r="J255">
        <f t="shared" si="40"/>
        <v>99.550909090909087</v>
      </c>
      <c r="K255">
        <f t="shared" si="41"/>
        <v>0.90566726937336772</v>
      </c>
      <c r="L255">
        <f t="shared" si="35"/>
        <v>0.92931394353445107</v>
      </c>
      <c r="M255">
        <f t="shared" si="42"/>
        <v>0.97455469776860526</v>
      </c>
      <c r="N255">
        <f t="shared" si="43"/>
        <v>90.16</v>
      </c>
    </row>
    <row r="256" spans="1:14" ht="15" thickBot="1" x14ac:dyDescent="0.35">
      <c r="A256" s="2" t="s">
        <v>255</v>
      </c>
      <c r="B256" s="9" t="str">
        <f t="shared" si="33"/>
        <v>03</v>
      </c>
      <c r="C256" s="3">
        <v>100.73</v>
      </c>
      <c r="D256">
        <f t="shared" si="36"/>
        <v>99.593636363636364</v>
      </c>
      <c r="E256">
        <f t="shared" si="37"/>
        <v>1.1363636363636402</v>
      </c>
      <c r="F256">
        <f t="shared" si="34"/>
        <v>0.7040530303030289</v>
      </c>
      <c r="G256">
        <f t="shared" si="38"/>
        <v>0.43231060606061134</v>
      </c>
      <c r="H256">
        <f t="shared" si="39"/>
        <v>100.73</v>
      </c>
      <c r="J256">
        <f t="shared" si="40"/>
        <v>99.593636363636364</v>
      </c>
      <c r="K256">
        <f t="shared" si="41"/>
        <v>1.0114100024645605</v>
      </c>
      <c r="L256">
        <f t="shared" si="35"/>
        <v>1.0090379923633073</v>
      </c>
      <c r="M256">
        <f t="shared" si="42"/>
        <v>1.002350763914942</v>
      </c>
      <c r="N256">
        <f t="shared" si="43"/>
        <v>100.72999999999999</v>
      </c>
    </row>
    <row r="257" spans="1:14" ht="15" thickBot="1" x14ac:dyDescent="0.35">
      <c r="A257" s="4" t="s">
        <v>256</v>
      </c>
      <c r="B257" s="9" t="str">
        <f t="shared" si="33"/>
        <v>04</v>
      </c>
      <c r="C257" s="5">
        <v>96.02</v>
      </c>
      <c r="D257">
        <f t="shared" si="36"/>
        <v>98.605454545454549</v>
      </c>
      <c r="E257">
        <f t="shared" si="37"/>
        <v>-2.585454545454553</v>
      </c>
      <c r="F257">
        <f t="shared" si="34"/>
        <v>-1.3642424242424258</v>
      </c>
      <c r="G257">
        <f t="shared" si="38"/>
        <v>-1.2212121212121272</v>
      </c>
      <c r="H257">
        <f t="shared" si="39"/>
        <v>96.02</v>
      </c>
      <c r="J257">
        <f t="shared" si="40"/>
        <v>98.605454545454549</v>
      </c>
      <c r="K257">
        <f t="shared" si="41"/>
        <v>0.97377980196559288</v>
      </c>
      <c r="L257">
        <f t="shared" si="35"/>
        <v>0.98458316723115491</v>
      </c>
      <c r="M257">
        <f t="shared" si="42"/>
        <v>0.98902747312251604</v>
      </c>
      <c r="N257">
        <f t="shared" si="43"/>
        <v>96.02</v>
      </c>
    </row>
    <row r="258" spans="1:14" ht="15" thickBot="1" x14ac:dyDescent="0.35">
      <c r="A258" s="2" t="s">
        <v>257</v>
      </c>
      <c r="B258" s="9" t="str">
        <f t="shared" si="33"/>
        <v>05</v>
      </c>
      <c r="C258" s="3">
        <v>97.79</v>
      </c>
      <c r="D258">
        <f t="shared" si="36"/>
        <v>98.575454545454534</v>
      </c>
      <c r="E258">
        <f t="shared" si="37"/>
        <v>-0.78545454545452742</v>
      </c>
      <c r="F258">
        <f t="shared" si="34"/>
        <v>-1.8943068181818183</v>
      </c>
      <c r="G258">
        <f t="shared" si="38"/>
        <v>1.1088522727272909</v>
      </c>
      <c r="H258">
        <f t="shared" si="39"/>
        <v>97.79</v>
      </c>
      <c r="J258">
        <f t="shared" si="40"/>
        <v>98.575454545454534</v>
      </c>
      <c r="K258">
        <f t="shared" si="41"/>
        <v>0.99203194599430078</v>
      </c>
      <c r="L258">
        <f t="shared" si="35"/>
        <v>0.97650518050409829</v>
      </c>
      <c r="M258">
        <f t="shared" si="42"/>
        <v>1.0159003411350949</v>
      </c>
      <c r="N258">
        <f t="shared" si="43"/>
        <v>97.79000000000002</v>
      </c>
    </row>
    <row r="259" spans="1:14" ht="15" thickBot="1" x14ac:dyDescent="0.35">
      <c r="A259" s="4" t="s">
        <v>258</v>
      </c>
      <c r="B259" s="9" t="str">
        <f t="shared" ref="B259:B309" si="44">RIGHT(A259,2)</f>
        <v>06</v>
      </c>
      <c r="C259" s="5">
        <v>94.1</v>
      </c>
      <c r="D259">
        <f t="shared" si="36"/>
        <v>96.719999999999985</v>
      </c>
      <c r="E259">
        <f t="shared" si="37"/>
        <v>-2.6199999999999903</v>
      </c>
      <c r="F259">
        <f t="shared" ref="F259:F298" si="45">AVERAGEIF($B$2:$B$298,B259,$E$2:$E$298)</f>
        <v>-2.5819434343434331</v>
      </c>
      <c r="G259">
        <f t="shared" si="38"/>
        <v>-3.805656565655724E-2</v>
      </c>
      <c r="H259">
        <f t="shared" si="39"/>
        <v>94.1</v>
      </c>
      <c r="J259">
        <f t="shared" si="40"/>
        <v>96.719999999999985</v>
      </c>
      <c r="K259">
        <f t="shared" si="41"/>
        <v>0.97291149710504554</v>
      </c>
      <c r="L259">
        <f t="shared" ref="L259:L298" si="46">AVERAGEIF($B$2:$B$298,B259,$K$2:$K$298)</f>
        <v>0.96757678358645705</v>
      </c>
      <c r="M259">
        <f t="shared" si="42"/>
        <v>1.0055134782159765</v>
      </c>
      <c r="N259">
        <f t="shared" si="43"/>
        <v>94.1</v>
      </c>
    </row>
    <row r="260" spans="1:14" ht="15" thickBot="1" x14ac:dyDescent="0.35">
      <c r="A260" s="2" t="s">
        <v>259</v>
      </c>
      <c r="B260" s="9" t="str">
        <f t="shared" si="44"/>
        <v>07</v>
      </c>
      <c r="C260" s="3">
        <v>100.3</v>
      </c>
      <c r="D260">
        <f t="shared" si="36"/>
        <v>98.89</v>
      </c>
      <c r="E260">
        <f t="shared" si="37"/>
        <v>1.4099999999999966</v>
      </c>
      <c r="F260">
        <f t="shared" si="45"/>
        <v>-1.6475590909090918</v>
      </c>
      <c r="G260">
        <f t="shared" si="38"/>
        <v>3.0575590909090886</v>
      </c>
      <c r="H260">
        <f t="shared" si="39"/>
        <v>100.3</v>
      </c>
      <c r="J260">
        <f t="shared" si="40"/>
        <v>98.89</v>
      </c>
      <c r="K260">
        <f t="shared" si="41"/>
        <v>1.0142582667610476</v>
      </c>
      <c r="L260">
        <f t="shared" si="46"/>
        <v>0.97899981005823533</v>
      </c>
      <c r="M260">
        <f t="shared" si="42"/>
        <v>1.0360147737931786</v>
      </c>
      <c r="N260">
        <f t="shared" si="43"/>
        <v>100.3</v>
      </c>
    </row>
    <row r="261" spans="1:14" ht="15" thickBot="1" x14ac:dyDescent="0.35">
      <c r="A261" s="4" t="s">
        <v>260</v>
      </c>
      <c r="B261" s="9" t="str">
        <f t="shared" si="44"/>
        <v>08</v>
      </c>
      <c r="C261" s="5">
        <v>97.13</v>
      </c>
      <c r="D261">
        <f t="shared" si="36"/>
        <v>99.238181818181815</v>
      </c>
      <c r="E261">
        <f t="shared" si="37"/>
        <v>-2.1081818181818193</v>
      </c>
      <c r="F261">
        <f t="shared" si="45"/>
        <v>-0.76827532467532678</v>
      </c>
      <c r="G261">
        <f t="shared" si="38"/>
        <v>-1.3399064935064926</v>
      </c>
      <c r="H261">
        <f t="shared" si="39"/>
        <v>97.13</v>
      </c>
      <c r="J261">
        <f t="shared" si="40"/>
        <v>99.238181818181815</v>
      </c>
      <c r="K261">
        <f t="shared" si="41"/>
        <v>0.97875634378263499</v>
      </c>
      <c r="L261">
        <f t="shared" si="46"/>
        <v>0.98894281094059422</v>
      </c>
      <c r="M261">
        <f t="shared" si="42"/>
        <v>0.98969963981206266</v>
      </c>
      <c r="N261">
        <f t="shared" si="43"/>
        <v>97.129999999999981</v>
      </c>
    </row>
    <row r="262" spans="1:14" ht="15" thickBot="1" x14ac:dyDescent="0.35">
      <c r="A262" s="2" t="s">
        <v>261</v>
      </c>
      <c r="B262" s="9" t="str">
        <f t="shared" si="44"/>
        <v>09</v>
      </c>
      <c r="C262" s="3">
        <v>93.79</v>
      </c>
      <c r="D262">
        <f t="shared" si="36"/>
        <v>98.396363636363631</v>
      </c>
      <c r="E262">
        <f t="shared" si="37"/>
        <v>-4.6063636363636249</v>
      </c>
      <c r="F262">
        <f t="shared" si="45"/>
        <v>-2.5717757575757583</v>
      </c>
      <c r="G262">
        <f t="shared" si="38"/>
        <v>-2.0345878787878666</v>
      </c>
      <c r="H262">
        <f t="shared" si="39"/>
        <v>93.79</v>
      </c>
      <c r="J262">
        <f t="shared" si="40"/>
        <v>98.396363636363631</v>
      </c>
      <c r="K262">
        <f t="shared" si="41"/>
        <v>0.95318563139805623</v>
      </c>
      <c r="L262">
        <f t="shared" si="46"/>
        <v>0.96778979008782084</v>
      </c>
      <c r="M262">
        <f t="shared" si="42"/>
        <v>0.98490978222818459</v>
      </c>
      <c r="N262">
        <f t="shared" si="43"/>
        <v>93.789999999999992</v>
      </c>
    </row>
    <row r="263" spans="1:14" ht="15" thickBot="1" x14ac:dyDescent="0.35">
      <c r="A263" s="4" t="s">
        <v>262</v>
      </c>
      <c r="B263" s="9" t="str">
        <f t="shared" si="44"/>
        <v>10</v>
      </c>
      <c r="C263" s="5">
        <v>99.65</v>
      </c>
      <c r="D263">
        <f t="shared" si="36"/>
        <v>98.477272727272734</v>
      </c>
      <c r="E263">
        <f t="shared" si="37"/>
        <v>1.172727272727272</v>
      </c>
      <c r="F263">
        <f t="shared" si="45"/>
        <v>0.46166666666666806</v>
      </c>
      <c r="G263">
        <f t="shared" si="38"/>
        <v>0.71106060606060395</v>
      </c>
      <c r="H263">
        <f t="shared" si="39"/>
        <v>99.65</v>
      </c>
      <c r="J263">
        <f t="shared" si="40"/>
        <v>98.477272727272734</v>
      </c>
      <c r="K263">
        <f t="shared" si="41"/>
        <v>1.0119086083544888</v>
      </c>
      <c r="L263">
        <f t="shared" si="46"/>
        <v>1.005257235701861</v>
      </c>
      <c r="M263">
        <f t="shared" si="42"/>
        <v>1.0066165876915911</v>
      </c>
      <c r="N263">
        <f t="shared" si="43"/>
        <v>99.65</v>
      </c>
    </row>
    <row r="264" spans="1:14" ht="15" thickBot="1" x14ac:dyDescent="0.35">
      <c r="A264" s="2" t="s">
        <v>263</v>
      </c>
      <c r="B264" s="9" t="str">
        <f t="shared" si="44"/>
        <v>11</v>
      </c>
      <c r="C264" s="3">
        <v>99.21</v>
      </c>
      <c r="D264">
        <f t="shared" ref="D264:D309" si="47">AVERAGE(C259:C269)</f>
        <v>98.666363636363627</v>
      </c>
      <c r="E264">
        <f t="shared" ref="E264:E298" si="48">C264-D264</f>
        <v>0.54363636363636658</v>
      </c>
      <c r="F264">
        <f t="shared" si="45"/>
        <v>-0.25352272727272612</v>
      </c>
      <c r="G264">
        <f t="shared" ref="G264:G298" si="49">C264-D264-F264</f>
        <v>0.79715909090909265</v>
      </c>
      <c r="H264">
        <f t="shared" ref="H264:H298" si="50">D264+F264+G264</f>
        <v>99.21</v>
      </c>
      <c r="J264">
        <f t="shared" ref="J264:J298" si="51">AVERAGE(C259:C269)</f>
        <v>98.666363636363627</v>
      </c>
      <c r="K264">
        <f t="shared" ref="K264:K298" si="52">C264/J264</f>
        <v>1.0055098449319562</v>
      </c>
      <c r="L264">
        <f t="shared" si="46"/>
        <v>0.99430297356747566</v>
      </c>
      <c r="M264">
        <f t="shared" ref="M264:M298" si="53">C264/(J264*L264)</f>
        <v>1.0112710830223823</v>
      </c>
      <c r="N264">
        <f t="shared" ref="N264:N298" si="54">M264*L264*J264</f>
        <v>99.210000000000008</v>
      </c>
    </row>
    <row r="265" spans="1:14" ht="15" thickBot="1" x14ac:dyDescent="0.35">
      <c r="A265" s="4" t="s">
        <v>264</v>
      </c>
      <c r="B265" s="9" t="str">
        <f t="shared" si="44"/>
        <v>12</v>
      </c>
      <c r="C265" s="5">
        <v>118.91</v>
      </c>
      <c r="D265">
        <f t="shared" si="47"/>
        <v>98.944545454545462</v>
      </c>
      <c r="E265">
        <f t="shared" si="48"/>
        <v>19.965454545454534</v>
      </c>
      <c r="F265">
        <f t="shared" si="45"/>
        <v>18.27647727272727</v>
      </c>
      <c r="G265">
        <f t="shared" si="49"/>
        <v>1.6889772727272643</v>
      </c>
      <c r="H265">
        <f t="shared" si="50"/>
        <v>118.91</v>
      </c>
      <c r="J265">
        <f t="shared" si="51"/>
        <v>98.944545454545462</v>
      </c>
      <c r="K265">
        <f t="shared" si="52"/>
        <v>1.2017842868824593</v>
      </c>
      <c r="L265">
        <f t="shared" si="46"/>
        <v>1.230939136434243</v>
      </c>
      <c r="M265">
        <f t="shared" si="53"/>
        <v>0.97631495442070437</v>
      </c>
      <c r="N265">
        <f t="shared" si="54"/>
        <v>118.90999999999998</v>
      </c>
    </row>
    <row r="266" spans="1:14" ht="15" thickBot="1" x14ac:dyDescent="0.35">
      <c r="A266" s="2" t="s">
        <v>265</v>
      </c>
      <c r="B266" s="9" t="str">
        <f t="shared" si="44"/>
        <v>01</v>
      </c>
      <c r="C266" s="3">
        <v>93.99</v>
      </c>
      <c r="D266">
        <f t="shared" si="47"/>
        <v>98.569090909090903</v>
      </c>
      <c r="E266">
        <f t="shared" si="48"/>
        <v>-4.5790909090909082</v>
      </c>
      <c r="F266">
        <f t="shared" si="45"/>
        <v>-2.3942045454545449</v>
      </c>
      <c r="G266">
        <f t="shared" si="49"/>
        <v>-2.1848863636363633</v>
      </c>
      <c r="H266">
        <f t="shared" si="50"/>
        <v>93.99</v>
      </c>
      <c r="J266">
        <f t="shared" si="51"/>
        <v>98.569090909090903</v>
      </c>
      <c r="K266">
        <f t="shared" si="52"/>
        <v>0.95354435283050187</v>
      </c>
      <c r="L266">
        <f t="shared" si="46"/>
        <v>0.96914248636782141</v>
      </c>
      <c r="M266">
        <f t="shared" si="53"/>
        <v>0.98390522161939409</v>
      </c>
      <c r="N266">
        <f t="shared" si="54"/>
        <v>93.99</v>
      </c>
    </row>
    <row r="267" spans="1:14" ht="15" thickBot="1" x14ac:dyDescent="0.35">
      <c r="A267" s="4" t="s">
        <v>266</v>
      </c>
      <c r="B267" s="9" t="str">
        <f t="shared" si="44"/>
        <v>02</v>
      </c>
      <c r="C267" s="5">
        <v>91.47</v>
      </c>
      <c r="D267">
        <f t="shared" si="47"/>
        <v>98.858181818181805</v>
      </c>
      <c r="E267">
        <f t="shared" si="48"/>
        <v>-7.3881818181818062</v>
      </c>
      <c r="F267">
        <f t="shared" si="45"/>
        <v>-5.5656060606060604</v>
      </c>
      <c r="G267">
        <f t="shared" si="49"/>
        <v>-1.8225757575757457</v>
      </c>
      <c r="H267">
        <f t="shared" si="50"/>
        <v>91.47</v>
      </c>
      <c r="J267">
        <f t="shared" si="51"/>
        <v>98.858181818181805</v>
      </c>
      <c r="K267">
        <f t="shared" si="52"/>
        <v>0.92526484219819038</v>
      </c>
      <c r="L267">
        <f t="shared" si="46"/>
        <v>0.92931394353445107</v>
      </c>
      <c r="M267">
        <f t="shared" si="53"/>
        <v>0.99564291339387334</v>
      </c>
      <c r="N267">
        <f t="shared" si="54"/>
        <v>91.47</v>
      </c>
    </row>
    <row r="268" spans="1:14" ht="15" thickBot="1" x14ac:dyDescent="0.35">
      <c r="A268" s="2" t="s">
        <v>267</v>
      </c>
      <c r="B268" s="9" t="str">
        <f t="shared" si="44"/>
        <v>03</v>
      </c>
      <c r="C268" s="3">
        <v>96.91</v>
      </c>
      <c r="D268">
        <f t="shared" si="47"/>
        <v>99.313636363636348</v>
      </c>
      <c r="E268">
        <f t="shared" si="48"/>
        <v>-2.4036363636363518</v>
      </c>
      <c r="F268">
        <f t="shared" si="45"/>
        <v>0.7040530303030289</v>
      </c>
      <c r="G268">
        <f t="shared" si="49"/>
        <v>-3.1076893939393808</v>
      </c>
      <c r="H268">
        <f t="shared" si="50"/>
        <v>96.91</v>
      </c>
      <c r="J268">
        <f t="shared" si="51"/>
        <v>99.313636363636348</v>
      </c>
      <c r="K268">
        <f t="shared" si="52"/>
        <v>0.97579751933726955</v>
      </c>
      <c r="L268">
        <f t="shared" si="46"/>
        <v>1.0090379923633073</v>
      </c>
      <c r="M268">
        <f t="shared" si="53"/>
        <v>0.96705726317778784</v>
      </c>
      <c r="N268">
        <f t="shared" si="54"/>
        <v>96.91</v>
      </c>
    </row>
    <row r="269" spans="1:14" ht="15" thickBot="1" x14ac:dyDescent="0.35">
      <c r="A269" s="4" t="s">
        <v>268</v>
      </c>
      <c r="B269" s="9" t="str">
        <f t="shared" si="44"/>
        <v>04</v>
      </c>
      <c r="C269" s="5">
        <v>99.87</v>
      </c>
      <c r="D269">
        <f t="shared" si="47"/>
        <v>99.13727272727273</v>
      </c>
      <c r="E269">
        <f t="shared" si="48"/>
        <v>0.73272727272727423</v>
      </c>
      <c r="F269">
        <f t="shared" si="45"/>
        <v>-1.3642424242424258</v>
      </c>
      <c r="G269">
        <f t="shared" si="49"/>
        <v>2.0969696969697003</v>
      </c>
      <c r="H269">
        <f t="shared" si="50"/>
        <v>99.87</v>
      </c>
      <c r="J269">
        <f t="shared" si="51"/>
        <v>99.13727272727273</v>
      </c>
      <c r="K269">
        <f t="shared" si="52"/>
        <v>1.0073910372211168</v>
      </c>
      <c r="L269">
        <f t="shared" si="46"/>
        <v>0.98458316723115491</v>
      </c>
      <c r="M269">
        <f t="shared" si="53"/>
        <v>1.0231650009354742</v>
      </c>
      <c r="N269">
        <f t="shared" si="54"/>
        <v>99.87</v>
      </c>
    </row>
    <row r="270" spans="1:14" ht="15" thickBot="1" x14ac:dyDescent="0.35">
      <c r="A270" s="2" t="s">
        <v>269</v>
      </c>
      <c r="B270" s="9" t="str">
        <f t="shared" si="44"/>
        <v>05</v>
      </c>
      <c r="C270" s="3">
        <v>97.16</v>
      </c>
      <c r="D270">
        <f t="shared" si="47"/>
        <v>99.425454545454528</v>
      </c>
      <c r="E270">
        <f t="shared" si="48"/>
        <v>-2.2654545454545314</v>
      </c>
      <c r="F270">
        <f t="shared" si="45"/>
        <v>-1.8943068181818183</v>
      </c>
      <c r="G270">
        <f t="shared" si="49"/>
        <v>-0.37114772727271306</v>
      </c>
      <c r="H270">
        <f t="shared" si="50"/>
        <v>97.16</v>
      </c>
      <c r="J270">
        <f t="shared" si="51"/>
        <v>99.425454545454528</v>
      </c>
      <c r="K270">
        <f t="shared" si="52"/>
        <v>0.9772145417306709</v>
      </c>
      <c r="L270">
        <f t="shared" si="46"/>
        <v>0.97650518050409829</v>
      </c>
      <c r="M270">
        <f t="shared" si="53"/>
        <v>1.0007264285338522</v>
      </c>
      <c r="N270">
        <f t="shared" si="54"/>
        <v>97.16</v>
      </c>
    </row>
    <row r="271" spans="1:14" ht="15" thickBot="1" x14ac:dyDescent="0.35">
      <c r="A271" s="4" t="s">
        <v>270</v>
      </c>
      <c r="B271" s="9" t="str">
        <f t="shared" si="44"/>
        <v>06</v>
      </c>
      <c r="C271" s="5">
        <v>96.17</v>
      </c>
      <c r="D271">
        <f t="shared" si="47"/>
        <v>97.930909090909068</v>
      </c>
      <c r="E271">
        <f t="shared" si="48"/>
        <v>-1.7609090909090668</v>
      </c>
      <c r="F271">
        <f t="shared" si="45"/>
        <v>-2.5819434343434331</v>
      </c>
      <c r="G271">
        <f t="shared" si="49"/>
        <v>0.82103434343436632</v>
      </c>
      <c r="H271">
        <f t="shared" si="50"/>
        <v>96.17</v>
      </c>
      <c r="J271">
        <f t="shared" si="51"/>
        <v>97.930909090909068</v>
      </c>
      <c r="K271">
        <f t="shared" si="52"/>
        <v>0.98201886302031138</v>
      </c>
      <c r="L271">
        <f t="shared" si="46"/>
        <v>0.96757678358645705</v>
      </c>
      <c r="M271">
        <f t="shared" si="53"/>
        <v>1.0149260293124467</v>
      </c>
      <c r="N271">
        <f t="shared" si="54"/>
        <v>96.17</v>
      </c>
    </row>
    <row r="272" spans="1:14" ht="15" thickBot="1" x14ac:dyDescent="0.35">
      <c r="A272" s="2" t="s">
        <v>271</v>
      </c>
      <c r="B272" s="9" t="str">
        <f t="shared" si="44"/>
        <v>07</v>
      </c>
      <c r="C272" s="3">
        <v>100.31</v>
      </c>
      <c r="D272">
        <f t="shared" si="47"/>
        <v>100.54545454545455</v>
      </c>
      <c r="E272">
        <f t="shared" si="48"/>
        <v>-0.23545454545454447</v>
      </c>
      <c r="F272">
        <f t="shared" si="45"/>
        <v>-1.6475590909090918</v>
      </c>
      <c r="G272">
        <f t="shared" si="49"/>
        <v>1.4121045454545473</v>
      </c>
      <c r="H272">
        <f t="shared" si="50"/>
        <v>100.31</v>
      </c>
      <c r="J272">
        <f t="shared" si="51"/>
        <v>100.54545454545455</v>
      </c>
      <c r="K272">
        <f t="shared" si="52"/>
        <v>0.99765822784810132</v>
      </c>
      <c r="L272">
        <f t="shared" si="46"/>
        <v>0.97899981005823533</v>
      </c>
      <c r="M272">
        <f t="shared" si="53"/>
        <v>1.0190586531255363</v>
      </c>
      <c r="N272">
        <f t="shared" si="54"/>
        <v>100.31</v>
      </c>
    </row>
    <row r="273" spans="1:14" ht="15" thickBot="1" x14ac:dyDescent="0.35">
      <c r="A273" s="4" t="s">
        <v>272</v>
      </c>
      <c r="B273" s="9" t="str">
        <f t="shared" si="44"/>
        <v>08</v>
      </c>
      <c r="C273" s="5">
        <v>98.8</v>
      </c>
      <c r="D273">
        <f t="shared" si="47"/>
        <v>101.01</v>
      </c>
      <c r="E273">
        <f t="shared" si="48"/>
        <v>-2.210000000000008</v>
      </c>
      <c r="F273">
        <f t="shared" si="45"/>
        <v>-0.76827532467532678</v>
      </c>
      <c r="G273">
        <f t="shared" si="49"/>
        <v>-1.4417246753246813</v>
      </c>
      <c r="H273">
        <f t="shared" si="50"/>
        <v>98.8</v>
      </c>
      <c r="J273">
        <f t="shared" si="51"/>
        <v>101.01</v>
      </c>
      <c r="K273">
        <f t="shared" si="52"/>
        <v>0.97812097812097809</v>
      </c>
      <c r="L273">
        <f t="shared" si="46"/>
        <v>0.98894281094059422</v>
      </c>
      <c r="M273">
        <f t="shared" si="53"/>
        <v>0.98905717024291484</v>
      </c>
      <c r="N273">
        <f t="shared" si="54"/>
        <v>98.8</v>
      </c>
    </row>
    <row r="274" spans="1:14" ht="15" thickBot="1" x14ac:dyDescent="0.35">
      <c r="A274" s="2" t="s">
        <v>273</v>
      </c>
      <c r="B274" s="9" t="str">
        <f t="shared" si="44"/>
        <v>09</v>
      </c>
      <c r="C274" s="3">
        <v>97.71</v>
      </c>
      <c r="D274">
        <f t="shared" si="47"/>
        <v>100.65636363636364</v>
      </c>
      <c r="E274">
        <f t="shared" si="48"/>
        <v>-2.9463636363636425</v>
      </c>
      <c r="F274">
        <f t="shared" si="45"/>
        <v>-2.5717757575757583</v>
      </c>
      <c r="G274">
        <f t="shared" si="49"/>
        <v>-0.37458787878788424</v>
      </c>
      <c r="H274">
        <f t="shared" si="50"/>
        <v>97.71</v>
      </c>
      <c r="J274">
        <f t="shared" si="51"/>
        <v>100.65636363636364</v>
      </c>
      <c r="K274">
        <f t="shared" si="52"/>
        <v>0.97072849117609861</v>
      </c>
      <c r="L274">
        <f t="shared" si="46"/>
        <v>0.96778979008782084</v>
      </c>
      <c r="M274">
        <f t="shared" si="53"/>
        <v>1.0030365076366543</v>
      </c>
      <c r="N274">
        <f t="shared" si="54"/>
        <v>97.71</v>
      </c>
    </row>
    <row r="275" spans="1:14" ht="15" thickBot="1" x14ac:dyDescent="0.35">
      <c r="A275" s="4" t="s">
        <v>274</v>
      </c>
      <c r="B275" s="9" t="str">
        <f t="shared" si="44"/>
        <v>10</v>
      </c>
      <c r="C275" s="5">
        <v>102.38</v>
      </c>
      <c r="D275">
        <f t="shared" si="47"/>
        <v>100.82454545454544</v>
      </c>
      <c r="E275">
        <f t="shared" si="48"/>
        <v>1.5554545454545519</v>
      </c>
      <c r="F275">
        <f t="shared" si="45"/>
        <v>0.46166666666666806</v>
      </c>
      <c r="G275">
        <f t="shared" si="49"/>
        <v>1.0937878787878839</v>
      </c>
      <c r="H275">
        <f t="shared" si="50"/>
        <v>102.38</v>
      </c>
      <c r="J275">
        <f t="shared" si="51"/>
        <v>100.82454545454544</v>
      </c>
      <c r="K275">
        <f t="shared" si="52"/>
        <v>1.0154273400236236</v>
      </c>
      <c r="L275">
        <f t="shared" si="46"/>
        <v>1.005257235701861</v>
      </c>
      <c r="M275">
        <f t="shared" si="53"/>
        <v>1.0101169173029247</v>
      </c>
      <c r="N275">
        <f t="shared" si="54"/>
        <v>102.37999999999998</v>
      </c>
    </row>
    <row r="276" spans="1:14" ht="15" thickBot="1" x14ac:dyDescent="0.35">
      <c r="A276" s="2" t="s">
        <v>275</v>
      </c>
      <c r="B276" s="9" t="str">
        <f t="shared" si="44"/>
        <v>11</v>
      </c>
      <c r="C276" s="3">
        <v>102.47</v>
      </c>
      <c r="D276">
        <f t="shared" si="47"/>
        <v>101.44181818181819</v>
      </c>
      <c r="E276">
        <f t="shared" si="48"/>
        <v>1.0281818181818068</v>
      </c>
      <c r="F276">
        <f t="shared" si="45"/>
        <v>-0.25352272727272612</v>
      </c>
      <c r="G276">
        <f t="shared" si="49"/>
        <v>1.2817045454545328</v>
      </c>
      <c r="H276">
        <f t="shared" si="50"/>
        <v>102.47</v>
      </c>
      <c r="J276">
        <f t="shared" si="51"/>
        <v>101.44181818181819</v>
      </c>
      <c r="K276">
        <f t="shared" si="52"/>
        <v>1.0101356801032386</v>
      </c>
      <c r="L276">
        <f t="shared" si="46"/>
        <v>0.99430297356747566</v>
      </c>
      <c r="M276">
        <f t="shared" si="53"/>
        <v>1.015923422695757</v>
      </c>
      <c r="N276">
        <f t="shared" si="54"/>
        <v>102.47</v>
      </c>
    </row>
    <row r="277" spans="1:14" ht="15" thickBot="1" x14ac:dyDescent="0.35">
      <c r="A277" s="4" t="s">
        <v>276</v>
      </c>
      <c r="B277" s="9" t="str">
        <f t="shared" si="44"/>
        <v>12</v>
      </c>
      <c r="C277" s="5">
        <v>122.75</v>
      </c>
      <c r="D277">
        <f t="shared" si="47"/>
        <v>101.65636363636364</v>
      </c>
      <c r="E277">
        <f t="shared" si="48"/>
        <v>21.093636363636364</v>
      </c>
      <c r="F277">
        <f t="shared" si="45"/>
        <v>18.27647727272727</v>
      </c>
      <c r="G277">
        <f t="shared" si="49"/>
        <v>2.8171590909090938</v>
      </c>
      <c r="H277">
        <f t="shared" si="50"/>
        <v>122.75</v>
      </c>
      <c r="J277">
        <f t="shared" si="51"/>
        <v>101.65636363636364</v>
      </c>
      <c r="K277">
        <f t="shared" si="52"/>
        <v>1.2074994187190355</v>
      </c>
      <c r="L277">
        <f t="shared" si="46"/>
        <v>1.230939136434243</v>
      </c>
      <c r="M277">
        <f t="shared" si="53"/>
        <v>0.98095785809271852</v>
      </c>
      <c r="N277">
        <f t="shared" si="54"/>
        <v>122.75</v>
      </c>
    </row>
    <row r="278" spans="1:14" ht="15" thickBot="1" x14ac:dyDescent="0.35">
      <c r="A278" s="2" t="s">
        <v>277</v>
      </c>
      <c r="B278" s="9" t="str">
        <f t="shared" si="44"/>
        <v>01</v>
      </c>
      <c r="C278" s="3">
        <v>96.58</v>
      </c>
      <c r="D278">
        <f t="shared" si="47"/>
        <v>101.57636363636365</v>
      </c>
      <c r="E278">
        <f t="shared" si="48"/>
        <v>-4.9963636363636539</v>
      </c>
      <c r="F278">
        <f t="shared" si="45"/>
        <v>-2.3942045454545449</v>
      </c>
      <c r="G278">
        <f t="shared" si="49"/>
        <v>-2.602159090909109</v>
      </c>
      <c r="H278">
        <f t="shared" si="50"/>
        <v>96.58</v>
      </c>
      <c r="J278">
        <f t="shared" si="51"/>
        <v>101.57636363636365</v>
      </c>
      <c r="K278">
        <f t="shared" si="52"/>
        <v>0.95081174933323775</v>
      </c>
      <c r="L278">
        <f t="shared" si="46"/>
        <v>0.96914248636782141</v>
      </c>
      <c r="M278">
        <f t="shared" si="53"/>
        <v>0.98108561197922073</v>
      </c>
      <c r="N278">
        <f t="shared" si="54"/>
        <v>96.58</v>
      </c>
    </row>
    <row r="279" spans="1:14" ht="15" thickBot="1" x14ac:dyDescent="0.35">
      <c r="A279" s="4" t="s">
        <v>278</v>
      </c>
      <c r="B279" s="9" t="str">
        <f t="shared" si="44"/>
        <v>02</v>
      </c>
      <c r="C279" s="5">
        <v>93.02</v>
      </c>
      <c r="D279">
        <f t="shared" si="47"/>
        <v>101.99</v>
      </c>
      <c r="E279">
        <f t="shared" si="48"/>
        <v>-8.9699999999999989</v>
      </c>
      <c r="F279">
        <f t="shared" si="45"/>
        <v>-5.5656060606060604</v>
      </c>
      <c r="G279">
        <f t="shared" si="49"/>
        <v>-3.4043939393939384</v>
      </c>
      <c r="H279">
        <f t="shared" si="50"/>
        <v>93.02</v>
      </c>
      <c r="J279">
        <f t="shared" si="51"/>
        <v>101.99</v>
      </c>
      <c r="K279">
        <f t="shared" si="52"/>
        <v>0.91205020100009804</v>
      </c>
      <c r="L279">
        <f t="shared" si="46"/>
        <v>0.92931394353445107</v>
      </c>
      <c r="M279">
        <f t="shared" si="53"/>
        <v>0.98142313191955988</v>
      </c>
      <c r="N279">
        <f t="shared" si="54"/>
        <v>93.02</v>
      </c>
    </row>
    <row r="280" spans="1:14" ht="15" thickBot="1" x14ac:dyDescent="0.35">
      <c r="A280" s="2" t="s">
        <v>279</v>
      </c>
      <c r="B280" s="9" t="str">
        <f t="shared" si="44"/>
        <v>03</v>
      </c>
      <c r="C280" s="3">
        <v>101.72</v>
      </c>
      <c r="D280">
        <f t="shared" si="47"/>
        <v>102.62727272727274</v>
      </c>
      <c r="E280">
        <f t="shared" si="48"/>
        <v>-0.90727272727274055</v>
      </c>
      <c r="F280">
        <f t="shared" si="45"/>
        <v>0.7040530303030289</v>
      </c>
      <c r="G280">
        <f t="shared" si="49"/>
        <v>-1.6113257575757696</v>
      </c>
      <c r="H280">
        <f t="shared" si="50"/>
        <v>101.72</v>
      </c>
      <c r="J280">
        <f t="shared" si="51"/>
        <v>102.62727272727274</v>
      </c>
      <c r="K280">
        <f t="shared" si="52"/>
        <v>0.99115953583134009</v>
      </c>
      <c r="L280">
        <f t="shared" si="46"/>
        <v>1.0090379923633073</v>
      </c>
      <c r="M280">
        <f t="shared" si="53"/>
        <v>0.98228168149536843</v>
      </c>
      <c r="N280">
        <f t="shared" si="54"/>
        <v>101.72000000000001</v>
      </c>
    </row>
    <row r="281" spans="1:14" ht="15" thickBot="1" x14ac:dyDescent="0.35">
      <c r="A281" s="4" t="s">
        <v>280</v>
      </c>
      <c r="B281" s="9" t="str">
        <f t="shared" si="44"/>
        <v>04</v>
      </c>
      <c r="C281" s="5">
        <v>103.95</v>
      </c>
      <c r="D281">
        <f t="shared" si="47"/>
        <v>102.89818181818181</v>
      </c>
      <c r="E281">
        <f t="shared" si="48"/>
        <v>1.0518181818181915</v>
      </c>
      <c r="F281">
        <f t="shared" si="45"/>
        <v>-1.3642424242424258</v>
      </c>
      <c r="G281">
        <f t="shared" si="49"/>
        <v>2.4160606060606176</v>
      </c>
      <c r="H281">
        <f t="shared" si="50"/>
        <v>103.95</v>
      </c>
      <c r="J281">
        <f t="shared" si="51"/>
        <v>102.89818181818181</v>
      </c>
      <c r="K281">
        <f t="shared" si="52"/>
        <v>1.0102219316535324</v>
      </c>
      <c r="L281">
        <f t="shared" si="46"/>
        <v>0.98458316723115491</v>
      </c>
      <c r="M281">
        <f t="shared" si="53"/>
        <v>1.0260402221728802</v>
      </c>
      <c r="N281">
        <f t="shared" si="54"/>
        <v>103.94999999999999</v>
      </c>
    </row>
    <row r="282" spans="1:14" ht="15" thickBot="1" x14ac:dyDescent="0.35">
      <c r="A282" s="2" t="s">
        <v>281</v>
      </c>
      <c r="B282" s="9" t="str">
        <f t="shared" si="44"/>
        <v>05</v>
      </c>
      <c r="C282" s="3">
        <v>98.53</v>
      </c>
      <c r="D282">
        <f t="shared" si="47"/>
        <v>103.11454545454545</v>
      </c>
      <c r="E282">
        <f t="shared" si="48"/>
        <v>-4.5845454545454487</v>
      </c>
      <c r="F282">
        <f t="shared" si="45"/>
        <v>-1.8943068181818183</v>
      </c>
      <c r="G282">
        <f t="shared" si="49"/>
        <v>-2.6902386363636301</v>
      </c>
      <c r="H282">
        <f t="shared" si="50"/>
        <v>98.53</v>
      </c>
      <c r="J282">
        <f t="shared" si="51"/>
        <v>103.11454545454545</v>
      </c>
      <c r="K282">
        <f t="shared" si="52"/>
        <v>0.95553929434168539</v>
      </c>
      <c r="L282">
        <f t="shared" si="46"/>
        <v>0.97650518050409829</v>
      </c>
      <c r="M282">
        <f t="shared" si="53"/>
        <v>0.97852967236529176</v>
      </c>
      <c r="N282">
        <f t="shared" si="54"/>
        <v>98.53</v>
      </c>
    </row>
    <row r="283" spans="1:14" ht="15" thickBot="1" x14ac:dyDescent="0.35">
      <c r="A283" s="4" t="s">
        <v>282</v>
      </c>
      <c r="B283" s="9" t="str">
        <f t="shared" si="44"/>
        <v>06</v>
      </c>
      <c r="C283" s="5">
        <v>99.43</v>
      </c>
      <c r="D283">
        <f t="shared" si="47"/>
        <v>101.75181818181819</v>
      </c>
      <c r="E283">
        <f t="shared" si="48"/>
        <v>-2.3218181818181876</v>
      </c>
      <c r="F283">
        <f t="shared" si="45"/>
        <v>-2.5819434343434331</v>
      </c>
      <c r="G283">
        <f t="shared" si="49"/>
        <v>0.26012525252524554</v>
      </c>
      <c r="H283">
        <f t="shared" si="50"/>
        <v>99.43</v>
      </c>
      <c r="J283">
        <f t="shared" si="51"/>
        <v>101.75181818181819</v>
      </c>
      <c r="K283">
        <f t="shared" si="52"/>
        <v>0.97718155583549982</v>
      </c>
      <c r="L283">
        <f t="shared" si="46"/>
        <v>0.96757678358645705</v>
      </c>
      <c r="M283">
        <f t="shared" si="53"/>
        <v>1.0099266253717265</v>
      </c>
      <c r="N283">
        <f t="shared" si="54"/>
        <v>99.43</v>
      </c>
    </row>
    <row r="284" spans="1:14" ht="15" thickBot="1" x14ac:dyDescent="0.35">
      <c r="A284" s="2" t="s">
        <v>283</v>
      </c>
      <c r="B284" s="9" t="str">
        <f t="shared" si="44"/>
        <v>07</v>
      </c>
      <c r="C284" s="3">
        <v>103.35</v>
      </c>
      <c r="D284">
        <f t="shared" si="47"/>
        <v>104.71727272727274</v>
      </c>
      <c r="E284">
        <f t="shared" si="48"/>
        <v>-1.3672727272727485</v>
      </c>
      <c r="F284">
        <f t="shared" si="45"/>
        <v>-1.6475590909090918</v>
      </c>
      <c r="G284">
        <f t="shared" si="49"/>
        <v>0.28028636363634329</v>
      </c>
      <c r="H284">
        <f t="shared" si="50"/>
        <v>103.35</v>
      </c>
      <c r="J284">
        <f t="shared" si="51"/>
        <v>104.71727272727274</v>
      </c>
      <c r="K284">
        <f t="shared" si="52"/>
        <v>0.98694319770116923</v>
      </c>
      <c r="L284">
        <f t="shared" si="46"/>
        <v>0.97899981005823533</v>
      </c>
      <c r="M284">
        <f t="shared" si="53"/>
        <v>1.0081137785332781</v>
      </c>
      <c r="N284">
        <f t="shared" si="54"/>
        <v>103.35</v>
      </c>
    </row>
    <row r="285" spans="1:14" ht="15" thickBot="1" x14ac:dyDescent="0.35">
      <c r="A285" s="4" t="s">
        <v>284</v>
      </c>
      <c r="B285" s="9" t="str">
        <f t="shared" si="44"/>
        <v>08</v>
      </c>
      <c r="C285" s="5">
        <v>104.72</v>
      </c>
      <c r="D285">
        <f t="shared" si="47"/>
        <v>105.61727272727275</v>
      </c>
      <c r="E285">
        <f t="shared" si="48"/>
        <v>-0.89727272727274965</v>
      </c>
      <c r="F285">
        <f t="shared" si="45"/>
        <v>-0.76827532467532678</v>
      </c>
      <c r="G285">
        <f t="shared" si="49"/>
        <v>-0.12899740259742287</v>
      </c>
      <c r="H285">
        <f t="shared" si="50"/>
        <v>104.72</v>
      </c>
      <c r="J285">
        <f t="shared" si="51"/>
        <v>105.61727272727275</v>
      </c>
      <c r="K285">
        <f t="shared" si="52"/>
        <v>0.99150448876302921</v>
      </c>
      <c r="L285">
        <f t="shared" si="46"/>
        <v>0.98894281094059422</v>
      </c>
      <c r="M285">
        <f t="shared" si="53"/>
        <v>1.0025903194745898</v>
      </c>
      <c r="N285">
        <f t="shared" si="54"/>
        <v>104.72</v>
      </c>
    </row>
    <row r="286" spans="1:14" ht="15" thickBot="1" x14ac:dyDescent="0.35">
      <c r="A286" s="2" t="s">
        <v>285</v>
      </c>
      <c r="B286" s="9" t="str">
        <f t="shared" si="44"/>
        <v>09</v>
      </c>
      <c r="C286" s="3">
        <v>105.36</v>
      </c>
      <c r="D286">
        <f t="shared" si="47"/>
        <v>105.66818181818184</v>
      </c>
      <c r="E286">
        <f t="shared" si="48"/>
        <v>-0.30818181818183632</v>
      </c>
      <c r="F286">
        <f t="shared" si="45"/>
        <v>-2.5717757575757583</v>
      </c>
      <c r="G286">
        <f t="shared" si="49"/>
        <v>2.2635939393939219</v>
      </c>
      <c r="H286">
        <f t="shared" si="50"/>
        <v>105.36</v>
      </c>
      <c r="J286">
        <f t="shared" si="51"/>
        <v>105.66818181818184</v>
      </c>
      <c r="K286">
        <f t="shared" si="52"/>
        <v>0.9970834946444701</v>
      </c>
      <c r="L286">
        <f t="shared" si="46"/>
        <v>0.96778979008782084</v>
      </c>
      <c r="M286">
        <f t="shared" si="53"/>
        <v>1.0302686645970827</v>
      </c>
      <c r="N286">
        <f t="shared" si="54"/>
        <v>105.36</v>
      </c>
    </row>
    <row r="287" spans="1:14" ht="15" thickBot="1" x14ac:dyDescent="0.35">
      <c r="A287" s="4" t="s">
        <v>286</v>
      </c>
      <c r="B287" s="9" t="str">
        <f t="shared" si="44"/>
        <v>10</v>
      </c>
      <c r="C287" s="5">
        <v>104.85</v>
      </c>
      <c r="D287">
        <f t="shared" si="47"/>
        <v>106.34</v>
      </c>
      <c r="E287">
        <f t="shared" si="48"/>
        <v>-1.4900000000000091</v>
      </c>
      <c r="F287">
        <f t="shared" si="45"/>
        <v>0.46166666666666806</v>
      </c>
      <c r="G287">
        <f t="shared" si="49"/>
        <v>-1.9516666666666771</v>
      </c>
      <c r="H287">
        <f t="shared" si="50"/>
        <v>104.85</v>
      </c>
      <c r="J287">
        <f t="shared" si="51"/>
        <v>106.34</v>
      </c>
      <c r="K287">
        <f t="shared" si="52"/>
        <v>0.9859883392890727</v>
      </c>
      <c r="L287">
        <f t="shared" si="46"/>
        <v>1.005257235701861</v>
      </c>
      <c r="M287">
        <f t="shared" si="53"/>
        <v>0.98083187493862212</v>
      </c>
      <c r="N287">
        <f t="shared" si="54"/>
        <v>104.85</v>
      </c>
    </row>
    <row r="288" spans="1:14" ht="15" thickBot="1" x14ac:dyDescent="0.35">
      <c r="A288" s="2" t="s">
        <v>287</v>
      </c>
      <c r="B288" s="9" t="str">
        <f t="shared" si="44"/>
        <v>11</v>
      </c>
      <c r="C288" s="3">
        <v>107.76</v>
      </c>
      <c r="D288">
        <f t="shared" si="47"/>
        <v>106.73090909090909</v>
      </c>
      <c r="E288">
        <f t="shared" si="48"/>
        <v>1.0290909090909111</v>
      </c>
      <c r="F288">
        <f t="shared" si="45"/>
        <v>-0.25352272727272612</v>
      </c>
      <c r="G288">
        <f t="shared" si="49"/>
        <v>1.2826136363636371</v>
      </c>
      <c r="H288">
        <f t="shared" si="50"/>
        <v>107.76</v>
      </c>
      <c r="J288">
        <f t="shared" si="51"/>
        <v>106.73090909090909</v>
      </c>
      <c r="K288">
        <f t="shared" si="52"/>
        <v>1.009641920207148</v>
      </c>
      <c r="L288">
        <f t="shared" si="46"/>
        <v>0.99430297356747566</v>
      </c>
      <c r="M288">
        <f t="shared" si="53"/>
        <v>1.0154268337191406</v>
      </c>
      <c r="N288">
        <f t="shared" si="54"/>
        <v>107.76</v>
      </c>
    </row>
    <row r="289" spans="1:14" ht="15" thickBot="1" x14ac:dyDescent="0.35">
      <c r="A289" s="4" t="s">
        <v>288</v>
      </c>
      <c r="B289" s="9" t="str">
        <f t="shared" si="44"/>
        <v>12</v>
      </c>
      <c r="C289" s="5">
        <v>129.19999999999999</v>
      </c>
      <c r="D289">
        <f t="shared" si="47"/>
        <v>107.65454545454544</v>
      </c>
      <c r="E289">
        <f t="shared" si="48"/>
        <v>21.545454545454547</v>
      </c>
      <c r="F289">
        <f t="shared" si="45"/>
        <v>18.27647727272727</v>
      </c>
      <c r="G289">
        <f t="shared" si="49"/>
        <v>3.2689772727272768</v>
      </c>
      <c r="H289">
        <f t="shared" si="50"/>
        <v>129.19999999999999</v>
      </c>
      <c r="J289">
        <f t="shared" si="51"/>
        <v>107.65454545454544</v>
      </c>
      <c r="K289">
        <f t="shared" si="52"/>
        <v>1.2001351123121096</v>
      </c>
      <c r="L289">
        <f t="shared" si="46"/>
        <v>1.230939136434243</v>
      </c>
      <c r="M289">
        <f t="shared" si="53"/>
        <v>0.97497518503525205</v>
      </c>
      <c r="N289">
        <f t="shared" si="54"/>
        <v>129.19999999999996</v>
      </c>
    </row>
    <row r="290" spans="1:14" ht="15" thickBot="1" x14ac:dyDescent="0.35">
      <c r="A290" s="2" t="s">
        <v>289</v>
      </c>
      <c r="B290" s="9" t="str">
        <f t="shared" si="44"/>
        <v>01</v>
      </c>
      <c r="C290" s="3">
        <v>102.92</v>
      </c>
      <c r="D290">
        <f t="shared" si="47"/>
        <v>107.66999999999999</v>
      </c>
      <c r="E290">
        <f t="shared" si="48"/>
        <v>-4.7499999999999858</v>
      </c>
      <c r="F290">
        <f t="shared" si="45"/>
        <v>-2.3942045454545449</v>
      </c>
      <c r="G290">
        <f t="shared" si="49"/>
        <v>-2.3557954545454409</v>
      </c>
      <c r="H290">
        <f t="shared" si="50"/>
        <v>102.92</v>
      </c>
      <c r="J290">
        <f t="shared" si="51"/>
        <v>107.66999999999999</v>
      </c>
      <c r="K290">
        <f t="shared" si="52"/>
        <v>0.95588371877031686</v>
      </c>
      <c r="L290">
        <f t="shared" si="46"/>
        <v>0.96914248636782141</v>
      </c>
      <c r="M290">
        <f t="shared" si="53"/>
        <v>0.98631907301144528</v>
      </c>
      <c r="N290">
        <f t="shared" si="54"/>
        <v>102.92</v>
      </c>
    </row>
    <row r="291" spans="1:14" ht="15" thickBot="1" x14ac:dyDescent="0.35">
      <c r="A291" s="4" t="s">
        <v>290</v>
      </c>
      <c r="B291" s="9" t="str">
        <f t="shared" si="44"/>
        <v>02</v>
      </c>
      <c r="C291" s="5">
        <v>102.28</v>
      </c>
      <c r="D291">
        <f t="shared" si="47"/>
        <v>107.90727272727273</v>
      </c>
      <c r="E291">
        <f t="shared" si="48"/>
        <v>-5.6272727272727252</v>
      </c>
      <c r="F291">
        <f t="shared" si="45"/>
        <v>-5.5656060606060604</v>
      </c>
      <c r="G291">
        <f t="shared" si="49"/>
        <v>-6.166666666666476E-2</v>
      </c>
      <c r="H291">
        <f t="shared" si="50"/>
        <v>102.28</v>
      </c>
      <c r="J291">
        <f t="shared" si="51"/>
        <v>107.90727272727273</v>
      </c>
      <c r="K291">
        <f t="shared" si="52"/>
        <v>0.94785084837149747</v>
      </c>
      <c r="L291">
        <f t="shared" si="46"/>
        <v>0.92931394353445107</v>
      </c>
      <c r="M291">
        <f t="shared" si="53"/>
        <v>1.0199468704478329</v>
      </c>
      <c r="N291">
        <f t="shared" si="54"/>
        <v>102.28</v>
      </c>
    </row>
    <row r="292" spans="1:14" ht="15" thickBot="1" x14ac:dyDescent="0.35">
      <c r="A292" s="2" t="s">
        <v>291</v>
      </c>
      <c r="B292" s="9" t="str">
        <f t="shared" si="44"/>
        <v>03</v>
      </c>
      <c r="C292" s="3">
        <v>111.34</v>
      </c>
      <c r="D292">
        <f t="shared" si="47"/>
        <v>108.55454545454546</v>
      </c>
      <c r="E292">
        <f t="shared" si="48"/>
        <v>2.7854545454545416</v>
      </c>
      <c r="F292">
        <f t="shared" si="45"/>
        <v>0.7040530303030289</v>
      </c>
      <c r="G292">
        <f t="shared" si="49"/>
        <v>2.0814015151515126</v>
      </c>
      <c r="H292">
        <f t="shared" si="50"/>
        <v>111.34</v>
      </c>
      <c r="J292">
        <f t="shared" si="51"/>
        <v>108.55454545454546</v>
      </c>
      <c r="K292">
        <f t="shared" si="52"/>
        <v>1.0256594925048153</v>
      </c>
      <c r="L292">
        <f t="shared" si="46"/>
        <v>1.0090379923633073</v>
      </c>
      <c r="M292">
        <f t="shared" si="53"/>
        <v>1.0164726207212258</v>
      </c>
      <c r="N292">
        <f t="shared" si="54"/>
        <v>111.34</v>
      </c>
    </row>
    <row r="293" spans="1:14" ht="15" thickBot="1" x14ac:dyDescent="0.35">
      <c r="A293" s="4" t="s">
        <v>292</v>
      </c>
      <c r="B293" s="9" t="str">
        <f t="shared" si="44"/>
        <v>04</v>
      </c>
      <c r="C293" s="5">
        <v>102.83</v>
      </c>
      <c r="D293">
        <f t="shared" si="47"/>
        <v>108.7209090909091</v>
      </c>
      <c r="E293">
        <f t="shared" si="48"/>
        <v>-5.8909090909091049</v>
      </c>
      <c r="F293">
        <f t="shared" si="45"/>
        <v>-1.3642424242424258</v>
      </c>
      <c r="G293">
        <f t="shared" si="49"/>
        <v>-4.5266666666666788</v>
      </c>
      <c r="H293">
        <f t="shared" si="50"/>
        <v>102.83</v>
      </c>
      <c r="J293">
        <f t="shared" si="51"/>
        <v>108.7209090909091</v>
      </c>
      <c r="K293">
        <f t="shared" si="52"/>
        <v>0.94581622670223164</v>
      </c>
      <c r="L293">
        <f t="shared" si="46"/>
        <v>0.98458316723115491</v>
      </c>
      <c r="M293">
        <f t="shared" si="53"/>
        <v>0.96062603767851962</v>
      </c>
      <c r="N293">
        <f t="shared" si="54"/>
        <v>102.83</v>
      </c>
    </row>
    <row r="294" spans="1:14" ht="15" thickBot="1" x14ac:dyDescent="0.35">
      <c r="A294" s="2" t="s">
        <v>293</v>
      </c>
      <c r="B294" s="9" t="str">
        <f t="shared" si="44"/>
        <v>05</v>
      </c>
      <c r="C294" s="3">
        <v>109.59</v>
      </c>
      <c r="D294">
        <f t="shared" si="47"/>
        <v>108.81700000000001</v>
      </c>
      <c r="E294">
        <f t="shared" si="48"/>
        <v>0.77299999999999613</v>
      </c>
      <c r="F294">
        <f t="shared" si="45"/>
        <v>-1.8943068181818183</v>
      </c>
      <c r="G294">
        <f t="shared" si="49"/>
        <v>2.6673068181818147</v>
      </c>
      <c r="H294">
        <f t="shared" si="50"/>
        <v>109.59</v>
      </c>
      <c r="J294">
        <f t="shared" si="51"/>
        <v>108.81700000000001</v>
      </c>
      <c r="K294">
        <f t="shared" si="52"/>
        <v>1.007103669463411</v>
      </c>
      <c r="L294">
        <f t="shared" si="46"/>
        <v>0.97650518050409829</v>
      </c>
      <c r="M294">
        <f t="shared" si="53"/>
        <v>1.0313346918892095</v>
      </c>
      <c r="N294">
        <f t="shared" si="54"/>
        <v>109.59</v>
      </c>
    </row>
    <row r="295" spans="1:14" ht="15" thickBot="1" x14ac:dyDescent="0.35">
      <c r="A295" s="4" t="s">
        <v>294</v>
      </c>
      <c r="B295" s="9" t="str">
        <f t="shared" si="44"/>
        <v>06</v>
      </c>
      <c r="C295" s="5">
        <v>103.52</v>
      </c>
      <c r="D295">
        <f t="shared" si="47"/>
        <v>106.55222222222223</v>
      </c>
      <c r="E295">
        <f t="shared" si="48"/>
        <v>-3.0322222222222308</v>
      </c>
      <c r="F295">
        <f t="shared" si="45"/>
        <v>-2.5819434343434331</v>
      </c>
      <c r="G295">
        <f t="shared" si="49"/>
        <v>-0.45027878787879771</v>
      </c>
      <c r="H295">
        <f t="shared" si="50"/>
        <v>103.52</v>
      </c>
      <c r="J295">
        <f t="shared" si="51"/>
        <v>106.55222222222223</v>
      </c>
      <c r="K295">
        <f t="shared" si="52"/>
        <v>0.97154238401618398</v>
      </c>
      <c r="L295">
        <f t="shared" si="46"/>
        <v>0.96757678358645705</v>
      </c>
      <c r="M295">
        <f t="shared" si="53"/>
        <v>1.004098486545975</v>
      </c>
      <c r="N295">
        <f t="shared" si="54"/>
        <v>103.51999999999998</v>
      </c>
    </row>
    <row r="296" spans="1:14" ht="15" thickBot="1" x14ac:dyDescent="0.35">
      <c r="A296" s="2" t="s">
        <v>295</v>
      </c>
      <c r="B296" s="9" t="str">
        <f t="shared" si="44"/>
        <v>07</v>
      </c>
      <c r="C296" s="3">
        <v>107.33</v>
      </c>
      <c r="D296">
        <f t="shared" si="47"/>
        <v>107.00624999999999</v>
      </c>
      <c r="E296">
        <f t="shared" si="48"/>
        <v>0.32375000000000398</v>
      </c>
      <c r="F296">
        <f t="shared" si="45"/>
        <v>-1.6475590909090918</v>
      </c>
      <c r="G296">
        <f t="shared" si="49"/>
        <v>1.9713090909090958</v>
      </c>
      <c r="H296">
        <f t="shared" si="50"/>
        <v>107.33</v>
      </c>
      <c r="J296">
        <f t="shared" si="51"/>
        <v>107.00624999999999</v>
      </c>
      <c r="K296">
        <f t="shared" si="52"/>
        <v>1.0030255242100345</v>
      </c>
      <c r="L296">
        <f t="shared" si="46"/>
        <v>0.97899981005823533</v>
      </c>
      <c r="M296">
        <f t="shared" si="53"/>
        <v>1.0245410815252047</v>
      </c>
      <c r="N296">
        <f t="shared" si="54"/>
        <v>107.32999999999998</v>
      </c>
    </row>
    <row r="297" spans="1:14" ht="15" thickBot="1" x14ac:dyDescent="0.35">
      <c r="A297" s="4" t="s">
        <v>296</v>
      </c>
      <c r="B297" s="9" t="str">
        <f t="shared" si="44"/>
        <v>08</v>
      </c>
      <c r="C297" s="5">
        <v>112.48</v>
      </c>
      <c r="D297">
        <f t="shared" si="47"/>
        <v>107.68142857142857</v>
      </c>
      <c r="E297">
        <f t="shared" si="48"/>
        <v>4.7985714285714351</v>
      </c>
      <c r="F297">
        <f t="shared" si="45"/>
        <v>-0.76827532467532678</v>
      </c>
      <c r="G297">
        <f t="shared" si="49"/>
        <v>5.5668467532467618</v>
      </c>
      <c r="H297">
        <f t="shared" si="50"/>
        <v>112.48</v>
      </c>
      <c r="J297">
        <f t="shared" si="51"/>
        <v>107.68142857142857</v>
      </c>
      <c r="K297">
        <f t="shared" si="52"/>
        <v>1.0445626650039137</v>
      </c>
      <c r="L297">
        <f t="shared" si="46"/>
        <v>0.98894281094059422</v>
      </c>
      <c r="M297">
        <f t="shared" si="53"/>
        <v>1.0562417294994226</v>
      </c>
      <c r="N297">
        <f t="shared" si="54"/>
        <v>112.48</v>
      </c>
    </row>
    <row r="298" spans="1:14" ht="15" thickBot="1" x14ac:dyDescent="0.35">
      <c r="A298" s="6" t="s">
        <v>297</v>
      </c>
      <c r="B298" s="9" t="str">
        <f t="shared" si="44"/>
        <v>09</v>
      </c>
      <c r="C298" s="7">
        <v>106.68</v>
      </c>
      <c r="D298">
        <f t="shared" si="47"/>
        <v>107.07166666666667</v>
      </c>
      <c r="E298">
        <f t="shared" si="48"/>
        <v>-0.39166666666666572</v>
      </c>
      <c r="F298">
        <f t="shared" si="45"/>
        <v>-2.5717757575757583</v>
      </c>
      <c r="G298">
        <f t="shared" si="49"/>
        <v>2.1801090909090926</v>
      </c>
      <c r="H298">
        <f t="shared" si="50"/>
        <v>106.68</v>
      </c>
      <c r="J298">
        <f t="shared" si="51"/>
        <v>107.07166666666667</v>
      </c>
      <c r="K298">
        <f t="shared" si="52"/>
        <v>0.99634201391591304</v>
      </c>
      <c r="L298">
        <f t="shared" si="46"/>
        <v>0.96778979008782084</v>
      </c>
      <c r="M298">
        <f t="shared" si="53"/>
        <v>1.0295025057306104</v>
      </c>
      <c r="N298">
        <f t="shared" si="54"/>
        <v>106.68</v>
      </c>
    </row>
    <row r="299" spans="1:14" ht="15" thickBot="1" x14ac:dyDescent="0.35">
      <c r="A299" s="8"/>
      <c r="B299" s="9"/>
    </row>
    <row r="300" spans="1:14" ht="15" thickBot="1" x14ac:dyDescent="0.35">
      <c r="A300" s="6"/>
      <c r="B300" s="9"/>
    </row>
    <row r="301" spans="1:14" ht="15" thickBot="1" x14ac:dyDescent="0.35">
      <c r="A301" s="8"/>
      <c r="B301" s="9"/>
    </row>
    <row r="302" spans="1:14" ht="15" thickBot="1" x14ac:dyDescent="0.35">
      <c r="A302" s="6"/>
      <c r="B302" s="9"/>
    </row>
    <row r="303" spans="1:14" ht="15" thickBot="1" x14ac:dyDescent="0.35">
      <c r="A303" s="8"/>
      <c r="B303" s="9"/>
    </row>
    <row r="304" spans="1:14" ht="15" thickBot="1" x14ac:dyDescent="0.35">
      <c r="A304" s="6"/>
      <c r="B304" s="9"/>
    </row>
    <row r="305" spans="1:2" ht="15" thickBot="1" x14ac:dyDescent="0.35">
      <c r="A305" s="8"/>
      <c r="B305" s="9"/>
    </row>
    <row r="306" spans="1:2" ht="15" thickBot="1" x14ac:dyDescent="0.35">
      <c r="A306" s="6"/>
      <c r="B306" s="9"/>
    </row>
    <row r="307" spans="1:2" ht="15" thickBot="1" x14ac:dyDescent="0.35">
      <c r="A307" s="8"/>
      <c r="B307" s="9"/>
    </row>
    <row r="308" spans="1:2" ht="15" thickBot="1" x14ac:dyDescent="0.35">
      <c r="A308" s="6"/>
      <c r="B308" s="9"/>
    </row>
    <row r="309" spans="1:2" ht="15" thickBot="1" x14ac:dyDescent="0.35">
      <c r="A309" s="8"/>
      <c r="B309" s="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Decomposição_Clássica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Mônica Serra</dc:creator>
  <cp:lastModifiedBy>Felipe Tumenas Marques</cp:lastModifiedBy>
  <dcterms:created xsi:type="dcterms:W3CDTF">2024-12-01T03:18:10Z</dcterms:created>
  <dcterms:modified xsi:type="dcterms:W3CDTF">2025-04-27T04:28:04Z</dcterms:modified>
</cp:coreProperties>
</file>