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2" firstSheet="0" activeTab="0"/>
  </bookViews>
  <sheets>
    <sheet name="Analysis Specifications" sheetId="1" state="visible" r:id="rId2"/>
  </sheets>
  <definedNames>
    <definedName function="false" hidden="true" localSheetId="0" name="_xlnm._FilterDatabase" vbProcedure="false">'Analysis Specifications'!$A$340:$A$349</definedName>
    <definedName function="false" hidden="false" localSheetId="0" name="Excel_BuiltIn__FilterDatabase" vbProcedure="false">'Analysis Specifications'!$A$1:$J$201</definedName>
    <definedName function="false" hidden="false" localSheetId="0" name="_xlnm._FilterDatabase" vbProcedure="false">'Analysis Specifications'!$A$340:$A$349</definedName>
    <definedName function="false" hidden="false" localSheetId="0" name="_xlnm._FilterDatabase_0" vbProcedure="false">'Analysis Specifications'!$A$340:$A$349</definedName>
    <definedName function="false" hidden="false" localSheetId="0" name="_xlnm._FilterDatabase_0_0" vbProcedure="false">'Analysis Specifications'!$A$340:$A$349</definedName>
    <definedName function="false" hidden="false" localSheetId="0" name="_xlnm._FilterDatabase_0_0_0" vbProcedure="false">'Analysis Specifications'!$A$340:$A$349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<sst xmlns="http://schemas.openxmlformats.org/spreadsheetml/2006/main" count="1789" uniqueCount="154">
  <si>
    <t>keyword</t>
  </si>
  <si>
    <t>sample_type</t>
  </si>
  <si>
    <t>min</t>
  </si>
  <si>
    <t>max</t>
  </si>
  <si>
    <t>rangecomment</t>
  </si>
  <si>
    <t>gender</t>
  </si>
  <si>
    <t>age_low</t>
  </si>
  <si>
    <t>age_to</t>
  </si>
  <si>
    <t>maxpanic</t>
  </si>
  <si>
    <t>minpanic</t>
  </si>
  <si>
    <t>G1_low_min</t>
  </si>
  <si>
    <t>G1_low_max</t>
  </si>
  <si>
    <t>G2_low_min</t>
  </si>
  <si>
    <t>G2_low_max</t>
  </si>
  <si>
    <t>G3_low_min</t>
  </si>
  <si>
    <t>G3_low_max</t>
  </si>
  <si>
    <t>G4_low_min</t>
  </si>
  <si>
    <t>G4_low_max</t>
  </si>
  <si>
    <t>G1_high_min</t>
  </si>
  <si>
    <t>G1_high_max</t>
  </si>
  <si>
    <t>G2_high_min</t>
  </si>
  <si>
    <t>G2_high_max</t>
  </si>
  <si>
    <t>G3_high_min</t>
  </si>
  <si>
    <t>G3_high_max</t>
  </si>
  <si>
    <t>G4_high_min</t>
  </si>
  <si>
    <t>G4_high_max</t>
  </si>
  <si>
    <t>ALB</t>
  </si>
  <si>
    <t>Serum</t>
  </si>
  <si>
    <t>mf</t>
  </si>
  <si>
    <t>1d</t>
  </si>
  <si>
    <t>5d</t>
  </si>
  <si>
    <t>15y</t>
  </si>
  <si>
    <t>18y</t>
  </si>
  <si>
    <t>120y</t>
  </si>
  <si>
    <t>ALPL</t>
  </si>
  <si>
    <t>0d</t>
  </si>
  <si>
    <t>2d</t>
  </si>
  <si>
    <t>6d</t>
  </si>
  <si>
    <t>7m</t>
  </si>
  <si>
    <t>1y</t>
  </si>
  <si>
    <t>4y</t>
  </si>
  <si>
    <t>7y</t>
  </si>
  <si>
    <t>13y</t>
  </si>
  <si>
    <t>m</t>
  </si>
  <si>
    <t>f</t>
  </si>
  <si>
    <t>ALTL</t>
  </si>
  <si>
    <t>7d</t>
  </si>
  <si>
    <t>31d</t>
  </si>
  <si>
    <t>61d</t>
  </si>
  <si>
    <t>1m</t>
  </si>
  <si>
    <t>AMY-L</t>
  </si>
  <si>
    <t>0y</t>
  </si>
  <si>
    <t>10y</t>
  </si>
  <si>
    <t>ASTL</t>
  </si>
  <si>
    <t>12m</t>
  </si>
  <si>
    <t>17y</t>
  </si>
  <si>
    <t>BASO</t>
  </si>
  <si>
    <t>Whole Blood</t>
  </si>
  <si>
    <t>3d</t>
  </si>
  <si>
    <t>4d</t>
  </si>
  <si>
    <t>60d</t>
  </si>
  <si>
    <t>730d</t>
  </si>
  <si>
    <t>2y</t>
  </si>
  <si>
    <t>12y</t>
  </si>
  <si>
    <t>BASO1</t>
  </si>
  <si>
    <t>14d</t>
  </si>
  <si>
    <t>15d</t>
  </si>
  <si>
    <t>30d</t>
  </si>
  <si>
    <t>BIL-D</t>
  </si>
  <si>
    <t>BIL-T</t>
  </si>
  <si>
    <t>Term</t>
  </si>
  <si>
    <t>Pre_Term</t>
  </si>
  <si>
    <t>CA</t>
  </si>
  <si>
    <t>10d</t>
  </si>
  <si>
    <t>CD4</t>
  </si>
  <si>
    <t>CD4_PERC</t>
  </si>
  <si>
    <t>CD8</t>
  </si>
  <si>
    <t>CD8_PERC</t>
  </si>
  <si>
    <t>CHOLL</t>
  </si>
  <si>
    <t>CKL</t>
  </si>
  <si>
    <t>CL-I</t>
  </si>
  <si>
    <t>CO2-S</t>
  </si>
  <si>
    <t>Cord blood</t>
  </si>
  <si>
    <t>Newborn</t>
  </si>
  <si>
    <t>Premature</t>
  </si>
  <si>
    <t>CREJ</t>
  </si>
  <si>
    <t>6y</t>
  </si>
  <si>
    <t>8y</t>
  </si>
  <si>
    <t>14y</t>
  </si>
  <si>
    <t>DNAPCR</t>
  </si>
  <si>
    <t>ELISA</t>
  </si>
  <si>
    <t>Plasma</t>
  </si>
  <si>
    <t>EO</t>
  </si>
  <si>
    <t>EO1</t>
  </si>
  <si>
    <t>ESR</t>
  </si>
  <si>
    <t>GGT</t>
  </si>
  <si>
    <t>GLUL</t>
  </si>
  <si>
    <t>HCT</t>
  </si>
  <si>
    <t>180d</t>
  </si>
  <si>
    <t>181d</t>
  </si>
  <si>
    <t>HDL_C</t>
  </si>
  <si>
    <t>HEPB</t>
  </si>
  <si>
    <t>HGB</t>
  </si>
  <si>
    <t>8d</t>
  </si>
  <si>
    <t>21d</t>
  </si>
  <si>
    <t>22d</t>
  </si>
  <si>
    <t>35d</t>
  </si>
  <si>
    <t>36d</t>
  </si>
  <si>
    <t>56d</t>
  </si>
  <si>
    <t>57d</t>
  </si>
  <si>
    <t>HSV2</t>
  </si>
  <si>
    <t>K-I</t>
  </si>
  <si>
    <t>LACT</t>
  </si>
  <si>
    <t>venous</t>
  </si>
  <si>
    <t>LDHL</t>
  </si>
  <si>
    <t>18Y</t>
  </si>
  <si>
    <t>120Y</t>
  </si>
  <si>
    <t>LDL_C</t>
  </si>
  <si>
    <t>LDLC-C</t>
  </si>
  <si>
    <t>LIPC</t>
  </si>
  <si>
    <t>3m</t>
  </si>
  <si>
    <t>11y</t>
  </si>
  <si>
    <t>LYMPH</t>
  </si>
  <si>
    <t>365d</t>
  </si>
  <si>
    <t>366d</t>
  </si>
  <si>
    <t>LYMPH1</t>
  </si>
  <si>
    <t>MCH</t>
  </si>
  <si>
    <t>MCHC</t>
  </si>
  <si>
    <t>MCV</t>
  </si>
  <si>
    <t>MG</t>
  </si>
  <si>
    <t>MONO</t>
  </si>
  <si>
    <t>MONO1</t>
  </si>
  <si>
    <t>NA-I</t>
  </si>
  <si>
    <t>NEUT</t>
  </si>
  <si>
    <t>NEUT1</t>
  </si>
  <si>
    <t>PCT</t>
  </si>
  <si>
    <t>PDW</t>
  </si>
  <si>
    <t>PHOS</t>
  </si>
  <si>
    <t>PLT</t>
  </si>
  <si>
    <t>90d</t>
  </si>
  <si>
    <t>91d</t>
  </si>
  <si>
    <t>RBC</t>
  </si>
  <si>
    <t>RDWCV</t>
  </si>
  <si>
    <t>RDWSD</t>
  </si>
  <si>
    <t>RELISA</t>
  </si>
  <si>
    <t>RPR</t>
  </si>
  <si>
    <t>RPRT</t>
  </si>
  <si>
    <t>TP</t>
  </si>
  <si>
    <t>TRIGL</t>
  </si>
  <si>
    <t>UA</t>
  </si>
  <si>
    <t>UREL</t>
  </si>
  <si>
    <t>WBC</t>
  </si>
  <si>
    <t>BILTS</t>
  </si>
  <si>
    <t>AUVL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</si>
</sst>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008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0"/>
  <sheetViews>
    <sheetView windowProtection="false" showFormulas="false" showGridLines="true" showRowColHeaders="true" showZeros="true" rightToLeft="false" tabSelected="true" showOutlineSymbols="true" defaultGridColor="true" view="normal" topLeftCell="A310" colorId="64" zoomScale="78" zoomScaleNormal="78" zoomScalePageLayoutView="100" workbookViewId="0">
      <selection pane="topLeft" activeCell="C351" activeCellId="0" sqref="C351"/>
    </sheetView>
  </sheetViews>
  <sheetFormatPr defaultRowHeight="12.8"/>
  <cols>
    <col collapsed="false" hidden="false" max="1" min="1" style="1" width="8.8265306122449"/>
    <col collapsed="false" hidden="false" max="2" min="2" style="2" width="17.6683673469388"/>
    <col collapsed="false" hidden="false" max="3" min="3" style="1" width="10.8367346938776"/>
    <col collapsed="false" hidden="false" max="4" min="4" style="1" width="8.8265306122449"/>
    <col collapsed="false" hidden="false" max="5" min="5" style="2" width="15"/>
    <col collapsed="false" hidden="false" max="10" min="6" style="2" width="8.8265306122449"/>
    <col collapsed="false" hidden="false" max="26" min="11" style="3" width="8.6734693877551"/>
    <col collapsed="false" hidden="false" max="1025" min="27" style="3" width="8.8265306122449"/>
  </cols>
  <sheetData>
    <row r="1" s="7" customFormat="true" ht="12.7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customFormat="false" ht="12.75" hidden="false" customHeight="true" outlineLevel="0" collapsed="false">
      <c r="A2" s="8" t="s">
        <v>26</v>
      </c>
      <c r="B2" s="9" t="s">
        <v>27</v>
      </c>
      <c r="C2" s="8" t="n">
        <v>28</v>
      </c>
      <c r="D2" s="8" t="n">
        <v>44</v>
      </c>
      <c r="E2" s="0"/>
      <c r="F2" s="2" t="s">
        <v>28</v>
      </c>
      <c r="G2" s="2" t="s">
        <v>29</v>
      </c>
      <c r="H2" s="2" t="s">
        <v>30</v>
      </c>
      <c r="I2" s="0"/>
      <c r="J2" s="2" t="n">
        <v>20</v>
      </c>
      <c r="K2" s="0"/>
      <c r="L2" s="0"/>
      <c r="M2" s="3" t="n">
        <v>30</v>
      </c>
      <c r="N2" s="3" t="n">
        <v>21</v>
      </c>
      <c r="O2" s="3" t="n">
        <v>20</v>
      </c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2.75" hidden="false" customHeight="true" outlineLevel="0" collapsed="false">
      <c r="A3" s="8" t="s">
        <v>26</v>
      </c>
      <c r="B3" s="9" t="s">
        <v>27</v>
      </c>
      <c r="C3" s="8" t="n">
        <v>38</v>
      </c>
      <c r="D3" s="8" t="n">
        <v>54</v>
      </c>
      <c r="E3" s="0"/>
      <c r="F3" s="2" t="s">
        <v>28</v>
      </c>
      <c r="G3" s="2" t="s">
        <v>30</v>
      </c>
      <c r="H3" s="2" t="s">
        <v>31</v>
      </c>
      <c r="I3" s="0"/>
      <c r="J3" s="2" t="n">
        <v>20</v>
      </c>
      <c r="K3" s="0"/>
      <c r="L3" s="0"/>
      <c r="M3" s="3" t="n">
        <v>30</v>
      </c>
      <c r="N3" s="3" t="n">
        <v>21</v>
      </c>
      <c r="O3" s="3" t="n">
        <v>20</v>
      </c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75" hidden="false" customHeight="true" outlineLevel="0" collapsed="false">
      <c r="A4" s="8" t="s">
        <v>26</v>
      </c>
      <c r="B4" s="9" t="s">
        <v>27</v>
      </c>
      <c r="C4" s="8" t="n">
        <v>32</v>
      </c>
      <c r="D4" s="8" t="n">
        <v>45</v>
      </c>
      <c r="E4" s="0"/>
      <c r="F4" s="2" t="s">
        <v>28</v>
      </c>
      <c r="G4" s="2" t="s">
        <v>31</v>
      </c>
      <c r="H4" s="2" t="s">
        <v>32</v>
      </c>
      <c r="I4" s="0"/>
      <c r="J4" s="2" t="n">
        <v>20</v>
      </c>
      <c r="K4" s="0"/>
      <c r="L4" s="0"/>
      <c r="M4" s="3" t="n">
        <v>30</v>
      </c>
      <c r="N4" s="3" t="n">
        <v>21</v>
      </c>
      <c r="O4" s="3" t="n">
        <v>20</v>
      </c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true" outlineLevel="0" collapsed="false">
      <c r="A5" s="8" t="s">
        <v>26</v>
      </c>
      <c r="B5" s="9" t="s">
        <v>27</v>
      </c>
      <c r="C5" s="8" t="n">
        <v>40</v>
      </c>
      <c r="D5" s="8" t="n">
        <v>51</v>
      </c>
      <c r="E5" s="0"/>
      <c r="F5" s="2" t="s">
        <v>28</v>
      </c>
      <c r="G5" s="2" t="s">
        <v>32</v>
      </c>
      <c r="H5" s="2" t="s">
        <v>33</v>
      </c>
      <c r="I5" s="0"/>
      <c r="J5" s="2" t="n">
        <v>20</v>
      </c>
      <c r="K5" s="0"/>
      <c r="L5" s="0"/>
      <c r="M5" s="3" t="n">
        <v>30</v>
      </c>
      <c r="N5" s="3" t="n">
        <v>21</v>
      </c>
      <c r="O5" s="3" t="n">
        <v>20</v>
      </c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true" outlineLevel="0" collapsed="false">
      <c r="A6" s="8" t="s">
        <v>34</v>
      </c>
      <c r="B6" s="9" t="s">
        <v>27</v>
      </c>
      <c r="C6" s="8" t="n">
        <v>0</v>
      </c>
      <c r="D6" s="8" t="n">
        <v>250</v>
      </c>
      <c r="E6" s="0"/>
      <c r="F6" s="2" t="s">
        <v>28</v>
      </c>
      <c r="G6" s="2" t="s">
        <v>35</v>
      </c>
      <c r="H6" s="2" t="s">
        <v>36</v>
      </c>
      <c r="I6" s="2" t="n">
        <v>1275</v>
      </c>
      <c r="J6" s="0"/>
      <c r="K6" s="0"/>
      <c r="L6" s="0"/>
      <c r="M6" s="0"/>
      <c r="N6" s="0"/>
      <c r="O6" s="0"/>
      <c r="P6" s="0"/>
      <c r="Q6" s="0"/>
      <c r="R6" s="0"/>
      <c r="S6" s="10" t="n">
        <f aca="false">1.25*D6</f>
        <v>312.5</v>
      </c>
      <c r="T6" s="10" t="n">
        <v>624.9</v>
      </c>
      <c r="U6" s="10" t="n">
        <f aca="false">2.5*D6</f>
        <v>625</v>
      </c>
      <c r="V6" s="10" t="n">
        <v>1249.9</v>
      </c>
      <c r="W6" s="10" t="n">
        <f aca="false">5*D6</f>
        <v>1250</v>
      </c>
      <c r="X6" s="10" t="n">
        <v>2499.9</v>
      </c>
      <c r="Y6" s="10" t="n">
        <f aca="false">10*D6</f>
        <v>2500</v>
      </c>
    </row>
    <row r="7" customFormat="false" ht="12.75" hidden="false" customHeight="true" outlineLevel="0" collapsed="false">
      <c r="A7" s="8" t="s">
        <v>34</v>
      </c>
      <c r="B7" s="9" t="s">
        <v>27</v>
      </c>
      <c r="C7" s="8" t="n">
        <v>0</v>
      </c>
      <c r="D7" s="8" t="n">
        <v>231</v>
      </c>
      <c r="E7" s="0"/>
      <c r="F7" s="2" t="s">
        <v>28</v>
      </c>
      <c r="G7" s="2" t="s">
        <v>36</v>
      </c>
      <c r="H7" s="2" t="s">
        <v>37</v>
      </c>
      <c r="I7" s="2" t="n">
        <v>953</v>
      </c>
      <c r="J7" s="0"/>
      <c r="K7" s="0"/>
      <c r="L7" s="0"/>
      <c r="M7" s="0"/>
      <c r="N7" s="0"/>
      <c r="O7" s="0"/>
      <c r="P7" s="0"/>
      <c r="Q7" s="0"/>
      <c r="R7" s="0"/>
      <c r="S7" s="10" t="n">
        <f aca="false">1.25*D7</f>
        <v>288.75</v>
      </c>
      <c r="T7" s="10" t="n">
        <f aca="false">2.5*D7</f>
        <v>577.5</v>
      </c>
      <c r="U7" s="10" t="n">
        <f aca="false">2.5*D7</f>
        <v>577.5</v>
      </c>
      <c r="V7" s="10" t="n">
        <v>1154.9</v>
      </c>
      <c r="W7" s="10" t="n">
        <f aca="false">5*D7</f>
        <v>1155</v>
      </c>
      <c r="X7" s="10" t="n">
        <v>2309.9</v>
      </c>
      <c r="Y7" s="10" t="n">
        <f aca="false">10*D7</f>
        <v>2310</v>
      </c>
    </row>
    <row r="8" customFormat="false" ht="12.75" hidden="false" customHeight="true" outlineLevel="0" collapsed="false">
      <c r="A8" s="8" t="s">
        <v>34</v>
      </c>
      <c r="B8" s="9" t="s">
        <v>27</v>
      </c>
      <c r="C8" s="8" t="n">
        <v>0</v>
      </c>
      <c r="D8" s="8" t="n">
        <v>449</v>
      </c>
      <c r="E8" s="0"/>
      <c r="F8" s="2" t="s">
        <v>28</v>
      </c>
      <c r="G8" s="2" t="s">
        <v>37</v>
      </c>
      <c r="H8" s="2" t="s">
        <v>38</v>
      </c>
      <c r="I8" s="2" t="n">
        <v>953</v>
      </c>
      <c r="J8" s="0"/>
      <c r="K8" s="0"/>
      <c r="L8" s="0"/>
      <c r="M8" s="0"/>
      <c r="N8" s="0"/>
      <c r="O8" s="0"/>
      <c r="P8" s="0"/>
      <c r="Q8" s="0"/>
      <c r="R8" s="0"/>
      <c r="S8" s="10" t="n">
        <f aca="false">1.25*D8</f>
        <v>561.25</v>
      </c>
      <c r="T8" s="10" t="n">
        <v>1122.49</v>
      </c>
      <c r="U8" s="10" t="n">
        <f aca="false">2.5*D8</f>
        <v>1122.5</v>
      </c>
      <c r="V8" s="10" t="n">
        <v>2244.9</v>
      </c>
      <c r="W8" s="10" t="n">
        <f aca="false">5*D8</f>
        <v>2245</v>
      </c>
      <c r="X8" s="10" t="n">
        <v>4489.9</v>
      </c>
      <c r="Y8" s="10" t="n">
        <f aca="false">10*D8</f>
        <v>4490</v>
      </c>
    </row>
    <row r="9" customFormat="false" ht="12.75" hidden="false" customHeight="true" outlineLevel="0" collapsed="false">
      <c r="A9" s="8" t="s">
        <v>34</v>
      </c>
      <c r="B9" s="9" t="s">
        <v>27</v>
      </c>
      <c r="C9" s="8" t="n">
        <v>0</v>
      </c>
      <c r="D9" s="8" t="n">
        <v>462</v>
      </c>
      <c r="E9" s="0"/>
      <c r="F9" s="2" t="s">
        <v>28</v>
      </c>
      <c r="G9" s="2" t="s">
        <v>38</v>
      </c>
      <c r="H9" s="2" t="s">
        <v>39</v>
      </c>
      <c r="I9" s="2" t="n">
        <v>954</v>
      </c>
      <c r="J9" s="0"/>
      <c r="K9" s="0"/>
      <c r="L9" s="0"/>
      <c r="M9" s="0"/>
      <c r="N9" s="0"/>
      <c r="O9" s="0"/>
      <c r="P9" s="0"/>
      <c r="Q9" s="0"/>
      <c r="R9" s="0"/>
      <c r="S9" s="10" t="n">
        <f aca="false">1.25*D9</f>
        <v>577.5</v>
      </c>
      <c r="T9" s="10" t="n">
        <v>1154.9</v>
      </c>
      <c r="U9" s="10" t="n">
        <f aca="false">2.5*D9</f>
        <v>1155</v>
      </c>
      <c r="V9" s="10" t="n">
        <v>2309.9</v>
      </c>
      <c r="W9" s="10" t="n">
        <f aca="false">5*D9</f>
        <v>2310</v>
      </c>
      <c r="X9" s="10" t="n">
        <v>4619.9</v>
      </c>
      <c r="Y9" s="10" t="n">
        <f aca="false">10*D9</f>
        <v>4620</v>
      </c>
    </row>
    <row r="10" customFormat="false" ht="12.75" hidden="false" customHeight="true" outlineLevel="0" collapsed="false">
      <c r="A10" s="8" t="s">
        <v>34</v>
      </c>
      <c r="B10" s="9" t="s">
        <v>27</v>
      </c>
      <c r="C10" s="8" t="n">
        <v>39</v>
      </c>
      <c r="D10" s="8" t="n">
        <v>106</v>
      </c>
      <c r="E10" s="0"/>
      <c r="F10" s="2" t="s">
        <v>28</v>
      </c>
      <c r="G10" s="2" t="s">
        <v>32</v>
      </c>
      <c r="H10" s="2" t="s">
        <v>33</v>
      </c>
      <c r="I10" s="2" t="n">
        <v>561</v>
      </c>
      <c r="J10" s="0"/>
      <c r="K10" s="0"/>
      <c r="L10" s="0"/>
      <c r="M10" s="0"/>
      <c r="N10" s="0"/>
      <c r="O10" s="0"/>
      <c r="P10" s="0"/>
      <c r="Q10" s="0"/>
      <c r="R10" s="0"/>
      <c r="S10" s="10" t="n">
        <f aca="false">1.25*D10</f>
        <v>132.5</v>
      </c>
      <c r="T10" s="10" t="n">
        <v>264.9</v>
      </c>
      <c r="U10" s="10" t="n">
        <f aca="false">2.5*D10</f>
        <v>265</v>
      </c>
      <c r="V10" s="10" t="n">
        <v>529.9</v>
      </c>
      <c r="W10" s="10" t="n">
        <f aca="false">5*D10</f>
        <v>530</v>
      </c>
      <c r="X10" s="10" t="n">
        <v>1059.9</v>
      </c>
      <c r="Y10" s="10" t="n">
        <f aca="false">10*D10</f>
        <v>1060</v>
      </c>
    </row>
    <row r="11" customFormat="false" ht="12.75" hidden="false" customHeight="true" outlineLevel="0" collapsed="false">
      <c r="A11" s="8" t="s">
        <v>34</v>
      </c>
      <c r="B11" s="9" t="s">
        <v>27</v>
      </c>
      <c r="C11" s="8" t="n">
        <v>0</v>
      </c>
      <c r="D11" s="8" t="n">
        <v>281</v>
      </c>
      <c r="E11" s="0"/>
      <c r="F11" s="2" t="s">
        <v>28</v>
      </c>
      <c r="G11" s="2" t="s">
        <v>39</v>
      </c>
      <c r="H11" s="2" t="s">
        <v>40</v>
      </c>
      <c r="I11" s="2" t="n">
        <v>953</v>
      </c>
      <c r="J11" s="0"/>
      <c r="K11" s="0"/>
      <c r="L11" s="0"/>
      <c r="M11" s="0"/>
      <c r="N11" s="0"/>
      <c r="O11" s="0"/>
      <c r="P11" s="0"/>
      <c r="Q11" s="0"/>
      <c r="R11" s="0"/>
      <c r="S11" s="10" t="n">
        <f aca="false">1.25*D11</f>
        <v>351.25</v>
      </c>
      <c r="T11" s="10" t="n">
        <v>720.49</v>
      </c>
      <c r="U11" s="10" t="n">
        <f aca="false">2.5*D11</f>
        <v>702.5</v>
      </c>
      <c r="V11" s="10" t="n">
        <v>1404.9</v>
      </c>
      <c r="W11" s="10" t="n">
        <f aca="false">5*D11</f>
        <v>1405</v>
      </c>
      <c r="X11" s="10" t="n">
        <v>2809.9</v>
      </c>
      <c r="Y11" s="10" t="n">
        <f aca="false">10*D11</f>
        <v>2810</v>
      </c>
    </row>
    <row r="12" customFormat="false" ht="12.75" hidden="false" customHeight="true" outlineLevel="0" collapsed="false">
      <c r="A12" s="8" t="s">
        <v>34</v>
      </c>
      <c r="B12" s="9" t="s">
        <v>27</v>
      </c>
      <c r="C12" s="8" t="n">
        <v>0</v>
      </c>
      <c r="D12" s="8" t="n">
        <v>269</v>
      </c>
      <c r="E12" s="0"/>
      <c r="F12" s="2" t="s">
        <v>28</v>
      </c>
      <c r="G12" s="2" t="s">
        <v>40</v>
      </c>
      <c r="H12" s="2" t="s">
        <v>41</v>
      </c>
      <c r="I12" s="2" t="n">
        <v>955</v>
      </c>
      <c r="J12" s="0"/>
      <c r="K12" s="0"/>
      <c r="L12" s="0"/>
      <c r="M12" s="0"/>
      <c r="N12" s="0"/>
      <c r="O12" s="0"/>
      <c r="P12" s="0"/>
      <c r="Q12" s="0"/>
      <c r="R12" s="0"/>
      <c r="S12" s="10" t="n">
        <f aca="false">1.25*D12</f>
        <v>336.25</v>
      </c>
      <c r="T12" s="10" t="n">
        <v>672.49</v>
      </c>
      <c r="U12" s="10" t="n">
        <f aca="false">2.5*D12</f>
        <v>672.5</v>
      </c>
      <c r="V12" s="10" t="n">
        <v>1344.9</v>
      </c>
      <c r="W12" s="10" t="n">
        <f aca="false">5*D12</f>
        <v>1345</v>
      </c>
      <c r="X12" s="10" t="n">
        <v>2689.9</v>
      </c>
      <c r="Y12" s="10" t="n">
        <f aca="false">10*D12</f>
        <v>2690</v>
      </c>
    </row>
    <row r="13" customFormat="false" ht="12.75" hidden="false" customHeight="true" outlineLevel="0" collapsed="false">
      <c r="A13" s="8" t="s">
        <v>34</v>
      </c>
      <c r="B13" s="9" t="s">
        <v>27</v>
      </c>
      <c r="C13" s="8" t="n">
        <v>0</v>
      </c>
      <c r="D13" s="8" t="n">
        <v>300</v>
      </c>
      <c r="E13" s="0"/>
      <c r="F13" s="2" t="s">
        <v>28</v>
      </c>
      <c r="G13" s="2" t="s">
        <v>41</v>
      </c>
      <c r="H13" s="2" t="s">
        <v>42</v>
      </c>
      <c r="I13" s="2" t="n">
        <v>953</v>
      </c>
      <c r="J13" s="0"/>
      <c r="K13" s="0"/>
      <c r="L13" s="0"/>
      <c r="M13" s="0"/>
      <c r="N13" s="0"/>
      <c r="O13" s="0"/>
      <c r="P13" s="0"/>
      <c r="Q13" s="0"/>
      <c r="R13" s="0"/>
      <c r="S13" s="10" t="n">
        <f aca="false">1.25*D13</f>
        <v>375</v>
      </c>
      <c r="T13" s="10" t="n">
        <v>749.9</v>
      </c>
      <c r="U13" s="10" t="n">
        <f aca="false">2.5*D13</f>
        <v>750</v>
      </c>
      <c r="V13" s="10" t="n">
        <v>1499.9</v>
      </c>
      <c r="W13" s="10" t="n">
        <f aca="false">5*D13</f>
        <v>1500</v>
      </c>
      <c r="X13" s="10" t="n">
        <v>2999.9</v>
      </c>
      <c r="Y13" s="10" t="n">
        <f aca="false">10*D13</f>
        <v>3000</v>
      </c>
    </row>
    <row r="14" customFormat="false" ht="12.75" hidden="false" customHeight="true" outlineLevel="0" collapsed="false">
      <c r="A14" s="8" t="s">
        <v>34</v>
      </c>
      <c r="B14" s="9" t="s">
        <v>27</v>
      </c>
      <c r="C14" s="8" t="n">
        <v>0</v>
      </c>
      <c r="D14" s="8" t="n">
        <v>390</v>
      </c>
      <c r="E14" s="0"/>
      <c r="F14" s="2" t="s">
        <v>43</v>
      </c>
      <c r="G14" s="2" t="s">
        <v>42</v>
      </c>
      <c r="H14" s="2" t="s">
        <v>32</v>
      </c>
      <c r="I14" s="2" t="n">
        <v>956</v>
      </c>
      <c r="J14" s="0"/>
      <c r="K14" s="0"/>
      <c r="L14" s="0"/>
      <c r="M14" s="0"/>
      <c r="N14" s="0"/>
      <c r="O14" s="0"/>
      <c r="P14" s="0"/>
      <c r="Q14" s="0"/>
      <c r="R14" s="0"/>
      <c r="S14" s="10" t="n">
        <f aca="false">1.25*D14</f>
        <v>487.5</v>
      </c>
      <c r="T14" s="10" t="n">
        <v>974.9</v>
      </c>
      <c r="U14" s="10" t="n">
        <f aca="false">2.5*D14</f>
        <v>975</v>
      </c>
      <c r="V14" s="10" t="n">
        <v>1949.9</v>
      </c>
      <c r="W14" s="10" t="n">
        <f aca="false">5*D14</f>
        <v>1950</v>
      </c>
      <c r="X14" s="10" t="n">
        <v>3899.9</v>
      </c>
      <c r="Y14" s="10" t="n">
        <f aca="false">10*D14</f>
        <v>3900</v>
      </c>
    </row>
    <row r="15" customFormat="false" ht="12.75" hidden="false" customHeight="true" outlineLevel="0" collapsed="false">
      <c r="A15" s="8" t="s">
        <v>34</v>
      </c>
      <c r="B15" s="9" t="s">
        <v>27</v>
      </c>
      <c r="C15" s="8" t="n">
        <v>0</v>
      </c>
      <c r="D15" s="8" t="n">
        <v>187</v>
      </c>
      <c r="E15" s="0"/>
      <c r="F15" s="2" t="s">
        <v>44</v>
      </c>
      <c r="G15" s="2" t="s">
        <v>42</v>
      </c>
      <c r="H15" s="2" t="s">
        <v>32</v>
      </c>
      <c r="I15" s="2" t="n">
        <v>953</v>
      </c>
      <c r="J15" s="0"/>
      <c r="K15" s="0"/>
      <c r="L15" s="0"/>
      <c r="M15" s="0"/>
      <c r="N15" s="0"/>
      <c r="O15" s="0"/>
      <c r="P15" s="0"/>
      <c r="Q15" s="0"/>
      <c r="R15" s="0"/>
      <c r="S15" s="10" t="n">
        <f aca="false">1.25*D15</f>
        <v>233.75</v>
      </c>
      <c r="T15" s="10" t="n">
        <v>467.49</v>
      </c>
      <c r="U15" s="10" t="n">
        <f aca="false">2.5*D15</f>
        <v>467.5</v>
      </c>
      <c r="V15" s="10" t="n">
        <v>934.9</v>
      </c>
      <c r="W15" s="10" t="n">
        <f aca="false">5*D15</f>
        <v>935</v>
      </c>
      <c r="X15" s="10" t="n">
        <v>1869.9</v>
      </c>
      <c r="Y15" s="10" t="n">
        <f aca="false">10*D15</f>
        <v>1870</v>
      </c>
    </row>
    <row r="16" customFormat="false" ht="12.75" hidden="false" customHeight="true" outlineLevel="0" collapsed="false">
      <c r="A16" s="8" t="s">
        <v>45</v>
      </c>
      <c r="B16" s="9" t="s">
        <v>27</v>
      </c>
      <c r="C16" s="8" t="n">
        <v>0</v>
      </c>
      <c r="D16" s="8" t="n">
        <v>57</v>
      </c>
      <c r="E16" s="0"/>
      <c r="F16" s="2" t="s">
        <v>28</v>
      </c>
      <c r="G16" s="2" t="s">
        <v>35</v>
      </c>
      <c r="H16" s="2" t="s">
        <v>46</v>
      </c>
      <c r="I16" s="2" t="n">
        <v>290</v>
      </c>
      <c r="J16" s="0"/>
      <c r="K16" s="0"/>
      <c r="L16" s="0"/>
      <c r="M16" s="0"/>
      <c r="N16" s="0"/>
      <c r="O16" s="0"/>
      <c r="P16" s="0"/>
      <c r="Q16" s="0"/>
      <c r="R16" s="0"/>
      <c r="S16" s="10" t="n">
        <f aca="false">1.25*D16</f>
        <v>71.25</v>
      </c>
      <c r="T16" s="10" t="n">
        <v>142.49</v>
      </c>
      <c r="U16" s="10" t="n">
        <f aca="false">2.5*D16</f>
        <v>142.5</v>
      </c>
      <c r="V16" s="10" t="n">
        <v>284.9</v>
      </c>
      <c r="W16" s="10" t="n">
        <f aca="false">5*D16</f>
        <v>285</v>
      </c>
      <c r="X16" s="10" t="n">
        <v>569.9</v>
      </c>
      <c r="Y16" s="10" t="n">
        <f aca="false">10*D16</f>
        <v>570</v>
      </c>
    </row>
    <row r="17" customFormat="false" ht="12.75" hidden="false" customHeight="true" outlineLevel="0" collapsed="false">
      <c r="A17" s="8" t="s">
        <v>45</v>
      </c>
      <c r="B17" s="9" t="s">
        <v>27</v>
      </c>
      <c r="C17" s="8" t="n">
        <v>0</v>
      </c>
      <c r="D17" s="8" t="n">
        <v>45</v>
      </c>
      <c r="E17" s="0"/>
      <c r="F17" s="2" t="s">
        <v>28</v>
      </c>
      <c r="G17" s="2" t="s">
        <v>46</v>
      </c>
      <c r="H17" s="2" t="s">
        <v>47</v>
      </c>
      <c r="I17" s="2" t="n">
        <v>117</v>
      </c>
      <c r="J17" s="0"/>
      <c r="K17" s="0"/>
      <c r="L17" s="0"/>
      <c r="M17" s="0"/>
      <c r="N17" s="0"/>
      <c r="O17" s="0"/>
      <c r="P17" s="0"/>
      <c r="Q17" s="0"/>
      <c r="R17" s="0"/>
      <c r="S17" s="10" t="n">
        <f aca="false">1.25*D17</f>
        <v>56.25</v>
      </c>
      <c r="T17" s="10" t="n">
        <v>112.49</v>
      </c>
      <c r="U17" s="10" t="n">
        <f aca="false">2.5*D17</f>
        <v>112.5</v>
      </c>
      <c r="V17" s="10" t="n">
        <v>224.9</v>
      </c>
      <c r="W17" s="10" t="n">
        <f aca="false">5*D17</f>
        <v>225</v>
      </c>
      <c r="X17" s="10" t="n">
        <v>449.9</v>
      </c>
      <c r="Y17" s="10" t="n">
        <f aca="false">10*D17</f>
        <v>450</v>
      </c>
    </row>
    <row r="18" customFormat="false" ht="12.75" hidden="false" customHeight="true" outlineLevel="0" collapsed="false">
      <c r="A18" s="8" t="s">
        <v>45</v>
      </c>
      <c r="B18" s="9" t="s">
        <v>27</v>
      </c>
      <c r="C18" s="8" t="n">
        <v>5</v>
      </c>
      <c r="D18" s="8" t="n">
        <v>55</v>
      </c>
      <c r="E18" s="0"/>
      <c r="F18" s="2" t="s">
        <v>28</v>
      </c>
      <c r="G18" s="2" t="s">
        <v>47</v>
      </c>
      <c r="H18" s="2" t="s">
        <v>48</v>
      </c>
      <c r="I18" s="2" t="n">
        <v>118</v>
      </c>
      <c r="J18" s="0"/>
      <c r="K18" s="0"/>
      <c r="L18" s="0"/>
      <c r="M18" s="0"/>
      <c r="N18" s="0"/>
      <c r="O18" s="0"/>
      <c r="P18" s="0"/>
      <c r="Q18" s="0"/>
      <c r="R18" s="0"/>
      <c r="S18" s="10" t="n">
        <f aca="false">1.25*D18</f>
        <v>68.75</v>
      </c>
      <c r="T18" s="10" t="n">
        <v>137.49</v>
      </c>
      <c r="U18" s="10" t="n">
        <f aca="false">2.5*D18</f>
        <v>137.5</v>
      </c>
      <c r="V18" s="10" t="n">
        <v>274.9</v>
      </c>
      <c r="W18" s="10" t="n">
        <f aca="false">5*D18</f>
        <v>275</v>
      </c>
      <c r="X18" s="10" t="n">
        <v>549.9</v>
      </c>
      <c r="Y18" s="10" t="n">
        <f aca="false">10*D18</f>
        <v>550</v>
      </c>
    </row>
    <row r="19" customFormat="false" ht="12.75" hidden="false" customHeight="true" outlineLevel="0" collapsed="false">
      <c r="A19" s="8" t="s">
        <v>45</v>
      </c>
      <c r="B19" s="9" t="s">
        <v>27</v>
      </c>
      <c r="C19" s="8" t="n">
        <v>0</v>
      </c>
      <c r="D19" s="8" t="n">
        <v>60</v>
      </c>
      <c r="E19" s="0"/>
      <c r="F19" s="2" t="s">
        <v>28</v>
      </c>
      <c r="G19" s="2" t="s">
        <v>48</v>
      </c>
      <c r="H19" s="2" t="s">
        <v>38</v>
      </c>
      <c r="I19" s="2" t="n">
        <v>119</v>
      </c>
      <c r="J19" s="0"/>
      <c r="K19" s="0"/>
      <c r="L19" s="0"/>
      <c r="M19" s="0"/>
      <c r="N19" s="0"/>
      <c r="O19" s="0"/>
      <c r="P19" s="0"/>
      <c r="Q19" s="0"/>
      <c r="R19" s="0"/>
      <c r="S19" s="10" t="n">
        <f aca="false">1.25*D19</f>
        <v>75</v>
      </c>
      <c r="T19" s="10" t="n">
        <v>149.9</v>
      </c>
      <c r="U19" s="10" t="n">
        <f aca="false">2.5*D19</f>
        <v>150</v>
      </c>
      <c r="V19" s="10" t="n">
        <v>299.9</v>
      </c>
      <c r="W19" s="10" t="n">
        <f aca="false">5*D19</f>
        <v>300</v>
      </c>
      <c r="X19" s="10" t="n">
        <v>599.9</v>
      </c>
      <c r="Y19" s="10" t="n">
        <f aca="false">10*D19</f>
        <v>600</v>
      </c>
    </row>
    <row r="20" customFormat="false" ht="12.75" hidden="false" customHeight="true" outlineLevel="0" collapsed="false">
      <c r="A20" s="8" t="s">
        <v>45</v>
      </c>
      <c r="B20" s="9" t="s">
        <v>27</v>
      </c>
      <c r="C20" s="8" t="n">
        <v>0</v>
      </c>
      <c r="D20" s="8" t="n">
        <v>57</v>
      </c>
      <c r="E20" s="0"/>
      <c r="F20" s="2" t="s">
        <v>28</v>
      </c>
      <c r="G20" s="2" t="s">
        <v>38</v>
      </c>
      <c r="H20" s="2" t="s">
        <v>49</v>
      </c>
      <c r="I20" s="2" t="n">
        <v>120</v>
      </c>
      <c r="J20" s="0"/>
      <c r="K20" s="0"/>
      <c r="L20" s="0"/>
      <c r="M20" s="0"/>
      <c r="N20" s="0"/>
      <c r="O20" s="0"/>
      <c r="P20" s="0"/>
      <c r="Q20" s="0"/>
      <c r="R20" s="0"/>
      <c r="S20" s="10" t="n">
        <f aca="false">1.25*D20</f>
        <v>71.25</v>
      </c>
      <c r="T20" s="10" t="n">
        <v>142.49</v>
      </c>
      <c r="U20" s="10" t="n">
        <f aca="false">2.5*D20</f>
        <v>142.5</v>
      </c>
      <c r="V20" s="10" t="n">
        <v>284.9</v>
      </c>
      <c r="W20" s="10" t="n">
        <f aca="false">5*D20</f>
        <v>285</v>
      </c>
      <c r="X20" s="10" t="n">
        <v>569.9</v>
      </c>
      <c r="Y20" s="10" t="n">
        <f aca="false">10*D20</f>
        <v>570</v>
      </c>
    </row>
    <row r="21" customFormat="false" ht="12.75" hidden="false" customHeight="true" outlineLevel="0" collapsed="false">
      <c r="A21" s="8" t="s">
        <v>45</v>
      </c>
      <c r="B21" s="9" t="s">
        <v>27</v>
      </c>
      <c r="C21" s="8" t="n">
        <v>7</v>
      </c>
      <c r="D21" s="8" t="n">
        <v>42</v>
      </c>
      <c r="E21" s="0"/>
      <c r="F21" s="2" t="s">
        <v>28</v>
      </c>
      <c r="G21" s="2" t="s">
        <v>32</v>
      </c>
      <c r="H21" s="2" t="s">
        <v>33</v>
      </c>
      <c r="I21" s="2" t="n">
        <v>210</v>
      </c>
      <c r="J21" s="0"/>
      <c r="K21" s="0"/>
      <c r="L21" s="0"/>
      <c r="M21" s="0"/>
      <c r="N21" s="0"/>
      <c r="O21" s="0"/>
      <c r="P21" s="0"/>
      <c r="Q21" s="0"/>
      <c r="R21" s="0"/>
      <c r="S21" s="10" t="n">
        <f aca="false">1.25*D21</f>
        <v>52.5</v>
      </c>
      <c r="T21" s="10" t="n">
        <v>104.9</v>
      </c>
      <c r="U21" s="10" t="n">
        <f aca="false">2.5*D21</f>
        <v>105</v>
      </c>
      <c r="V21" s="10" t="n">
        <v>209.9</v>
      </c>
      <c r="W21" s="10" t="n">
        <f aca="false">5*D21</f>
        <v>210</v>
      </c>
      <c r="X21" s="10" t="n">
        <v>419.9</v>
      </c>
      <c r="Y21" s="10" t="n">
        <f aca="false">10*D21</f>
        <v>420</v>
      </c>
    </row>
    <row r="22" customFormat="false" ht="12.75" hidden="false" customHeight="true" outlineLevel="0" collapsed="false">
      <c r="A22" s="8" t="s">
        <v>45</v>
      </c>
      <c r="B22" s="9" t="s">
        <v>27</v>
      </c>
      <c r="C22" s="8" t="n">
        <v>0</v>
      </c>
      <c r="D22" s="8" t="n">
        <v>39</v>
      </c>
      <c r="E22" s="0"/>
      <c r="F22" s="2" t="s">
        <v>28</v>
      </c>
      <c r="G22" s="2" t="s">
        <v>39</v>
      </c>
      <c r="H22" s="2" t="s">
        <v>42</v>
      </c>
      <c r="I22" s="2" t="n">
        <v>121</v>
      </c>
      <c r="J22" s="0"/>
      <c r="K22" s="0"/>
      <c r="L22" s="0"/>
      <c r="M22" s="0"/>
      <c r="N22" s="0"/>
      <c r="O22" s="0"/>
      <c r="P22" s="0"/>
      <c r="Q22" s="0"/>
      <c r="R22" s="0"/>
      <c r="S22" s="10" t="n">
        <f aca="false">1.25*D22</f>
        <v>48.75</v>
      </c>
      <c r="T22" s="10" t="n">
        <v>97.49</v>
      </c>
      <c r="U22" s="10" t="n">
        <f aca="false">2.5*D22</f>
        <v>97.5</v>
      </c>
      <c r="V22" s="10" t="n">
        <v>194.9</v>
      </c>
      <c r="W22" s="10" t="n">
        <f aca="false">5*D22</f>
        <v>195</v>
      </c>
      <c r="X22" s="10" t="n">
        <v>389.9</v>
      </c>
      <c r="Y22" s="10" t="n">
        <f aca="false">10*D22</f>
        <v>390</v>
      </c>
    </row>
    <row r="23" customFormat="false" ht="12.75" hidden="false" customHeight="true" outlineLevel="0" collapsed="false">
      <c r="A23" s="8" t="s">
        <v>45</v>
      </c>
      <c r="B23" s="9" t="s">
        <v>27</v>
      </c>
      <c r="C23" s="8" t="n">
        <v>0</v>
      </c>
      <c r="D23" s="8" t="n">
        <v>26</v>
      </c>
      <c r="E23" s="0"/>
      <c r="F23" s="2" t="s">
        <v>43</v>
      </c>
      <c r="G23" s="2" t="s">
        <v>42</v>
      </c>
      <c r="H23" s="2" t="s">
        <v>32</v>
      </c>
      <c r="I23" s="2" t="n">
        <v>122</v>
      </c>
      <c r="J23" s="0"/>
      <c r="K23" s="0"/>
      <c r="L23" s="0"/>
      <c r="M23" s="0"/>
      <c r="N23" s="0"/>
      <c r="O23" s="0"/>
      <c r="P23" s="0"/>
      <c r="Q23" s="0"/>
      <c r="R23" s="0"/>
      <c r="S23" s="10" t="n">
        <f aca="false">1.25*D23</f>
        <v>32.5</v>
      </c>
      <c r="T23" s="10" t="n">
        <v>64.9</v>
      </c>
      <c r="U23" s="10" t="n">
        <f aca="false">2.5*D23</f>
        <v>65</v>
      </c>
      <c r="V23" s="10" t="n">
        <v>129.9</v>
      </c>
      <c r="W23" s="10" t="n">
        <f aca="false">5*D23</f>
        <v>130</v>
      </c>
      <c r="X23" s="10" t="n">
        <v>259.9</v>
      </c>
      <c r="Y23" s="10" t="n">
        <f aca="false">10*D23</f>
        <v>260</v>
      </c>
    </row>
    <row r="24" customFormat="false" ht="12.75" hidden="false" customHeight="true" outlineLevel="0" collapsed="false">
      <c r="A24" s="8" t="s">
        <v>45</v>
      </c>
      <c r="B24" s="9" t="s">
        <v>27</v>
      </c>
      <c r="C24" s="8" t="n">
        <v>0</v>
      </c>
      <c r="D24" s="8" t="n">
        <v>23</v>
      </c>
      <c r="E24" s="0"/>
      <c r="F24" s="2" t="s">
        <v>44</v>
      </c>
      <c r="G24" s="2" t="s">
        <v>42</v>
      </c>
      <c r="H24" s="2" t="s">
        <v>32</v>
      </c>
      <c r="I24" s="2" t="n">
        <v>123</v>
      </c>
      <c r="J24" s="0"/>
      <c r="K24" s="0"/>
      <c r="L24" s="0"/>
      <c r="M24" s="0"/>
      <c r="N24" s="0"/>
      <c r="O24" s="0"/>
      <c r="P24" s="0"/>
      <c r="Q24" s="0"/>
      <c r="R24" s="0"/>
      <c r="S24" s="10" t="n">
        <f aca="false">1.25*D24</f>
        <v>28.75</v>
      </c>
      <c r="T24" s="10" t="n">
        <v>57.49</v>
      </c>
      <c r="U24" s="10" t="n">
        <f aca="false">2.5*D24</f>
        <v>57.5</v>
      </c>
      <c r="V24" s="10" t="n">
        <v>114.9</v>
      </c>
      <c r="W24" s="10" t="n">
        <f aca="false">5*D24</f>
        <v>115</v>
      </c>
      <c r="X24" s="10" t="n">
        <v>229.9</v>
      </c>
      <c r="Y24" s="10" t="n">
        <f aca="false">10*D24</f>
        <v>230</v>
      </c>
    </row>
    <row r="25" customFormat="false" ht="12.75" hidden="false" customHeight="true" outlineLevel="0" collapsed="false">
      <c r="A25" s="8" t="s">
        <v>50</v>
      </c>
      <c r="B25" s="9" t="s">
        <v>27</v>
      </c>
      <c r="C25" s="8" t="n">
        <v>0</v>
      </c>
      <c r="D25" s="8" t="n">
        <v>8</v>
      </c>
      <c r="E25" s="0"/>
      <c r="F25" s="2" t="s">
        <v>28</v>
      </c>
      <c r="G25" s="2" t="s">
        <v>51</v>
      </c>
      <c r="H25" s="2" t="s">
        <v>39</v>
      </c>
      <c r="I25" s="2" t="n">
        <v>40</v>
      </c>
      <c r="J25" s="0"/>
      <c r="K25" s="0"/>
      <c r="L25" s="0"/>
      <c r="M25" s="0"/>
      <c r="N25" s="0"/>
      <c r="O25" s="0"/>
      <c r="P25" s="0"/>
      <c r="Q25" s="0"/>
      <c r="R25" s="0"/>
      <c r="S25" s="10" t="n">
        <f aca="false">1.1*D25</f>
        <v>8.8</v>
      </c>
      <c r="T25" s="10" t="n">
        <v>11.9</v>
      </c>
      <c r="U25" s="10" t="n">
        <f aca="false">1.5*D25</f>
        <v>12</v>
      </c>
      <c r="V25" s="10" t="n">
        <v>23.9</v>
      </c>
      <c r="W25" s="10" t="n">
        <f aca="false">3*D25</f>
        <v>24</v>
      </c>
      <c r="X25" s="10" t="n">
        <v>39.9</v>
      </c>
      <c r="Y25" s="10" t="n">
        <f aca="false">5*D25</f>
        <v>40</v>
      </c>
    </row>
    <row r="26" customFormat="false" ht="12.75" hidden="false" customHeight="true" outlineLevel="0" collapsed="false">
      <c r="A26" s="8" t="s">
        <v>50</v>
      </c>
      <c r="B26" s="9" t="s">
        <v>27</v>
      </c>
      <c r="C26" s="8" t="n">
        <v>0</v>
      </c>
      <c r="D26" s="8" t="n">
        <v>31</v>
      </c>
      <c r="E26" s="0"/>
      <c r="F26" s="2" t="s">
        <v>28</v>
      </c>
      <c r="G26" s="2" t="s">
        <v>39</v>
      </c>
      <c r="H26" s="2" t="s">
        <v>52</v>
      </c>
      <c r="I26" s="2" t="n">
        <v>40</v>
      </c>
      <c r="J26" s="0"/>
      <c r="K26" s="0"/>
      <c r="L26" s="0"/>
      <c r="M26" s="0"/>
      <c r="N26" s="0"/>
      <c r="O26" s="0"/>
      <c r="P26" s="0"/>
      <c r="Q26" s="0"/>
      <c r="R26" s="0"/>
      <c r="S26" s="10" t="n">
        <f aca="false">1.1*D26</f>
        <v>34.1</v>
      </c>
      <c r="T26" s="10" t="n">
        <v>46.49</v>
      </c>
      <c r="U26" s="10" t="n">
        <f aca="false">1.5*D26</f>
        <v>46.5</v>
      </c>
      <c r="V26" s="10" t="n">
        <v>92.9</v>
      </c>
      <c r="W26" s="10" t="n">
        <f aca="false">3*D26</f>
        <v>93</v>
      </c>
      <c r="X26" s="10" t="n">
        <v>154.9</v>
      </c>
      <c r="Y26" s="10" t="n">
        <f aca="false">5*D26</f>
        <v>155</v>
      </c>
    </row>
    <row r="27" customFormat="false" ht="12.75" hidden="false" customHeight="true" outlineLevel="0" collapsed="false">
      <c r="A27" s="8" t="s">
        <v>50</v>
      </c>
      <c r="B27" s="9" t="s">
        <v>27</v>
      </c>
      <c r="C27" s="8" t="n">
        <v>0</v>
      </c>
      <c r="D27" s="8" t="n">
        <v>39</v>
      </c>
      <c r="E27" s="0"/>
      <c r="F27" s="2" t="s">
        <v>28</v>
      </c>
      <c r="G27" s="2" t="s">
        <v>52</v>
      </c>
      <c r="H27" s="2" t="s">
        <v>32</v>
      </c>
      <c r="I27" s="2" t="n">
        <v>40</v>
      </c>
      <c r="J27" s="0"/>
      <c r="K27" s="0"/>
      <c r="L27" s="0"/>
      <c r="M27" s="0"/>
      <c r="N27" s="0"/>
      <c r="O27" s="0"/>
      <c r="P27" s="0"/>
      <c r="Q27" s="0"/>
      <c r="R27" s="0"/>
      <c r="S27" s="10" t="n">
        <f aca="false">1.1*D27</f>
        <v>42.9</v>
      </c>
      <c r="T27" s="10" t="n">
        <v>58.49</v>
      </c>
      <c r="U27" s="10" t="n">
        <f aca="false">1.5*D27</f>
        <v>58.5</v>
      </c>
      <c r="V27" s="10" t="n">
        <v>116.9</v>
      </c>
      <c r="W27" s="10" t="n">
        <f aca="false">3*D27</f>
        <v>117</v>
      </c>
      <c r="X27" s="10" t="n">
        <v>194.9</v>
      </c>
      <c r="Y27" s="10" t="n">
        <f aca="false">5*D27</f>
        <v>195</v>
      </c>
    </row>
    <row r="28" customFormat="false" ht="12.75" hidden="false" customHeight="true" outlineLevel="0" collapsed="false">
      <c r="A28" s="8" t="s">
        <v>50</v>
      </c>
      <c r="B28" s="9" t="s">
        <v>27</v>
      </c>
      <c r="C28" s="8" t="n">
        <v>48</v>
      </c>
      <c r="D28" s="8" t="n">
        <v>155</v>
      </c>
      <c r="E28" s="0"/>
      <c r="F28" s="2" t="s">
        <v>28</v>
      </c>
      <c r="G28" s="2" t="s">
        <v>32</v>
      </c>
      <c r="H28" s="2" t="s">
        <v>33</v>
      </c>
      <c r="I28" s="2" t="n">
        <v>310</v>
      </c>
      <c r="J28" s="0"/>
      <c r="K28" s="0"/>
      <c r="L28" s="0"/>
      <c r="M28" s="0"/>
      <c r="N28" s="0"/>
      <c r="O28" s="0"/>
      <c r="P28" s="0"/>
      <c r="Q28" s="0"/>
      <c r="R28" s="0"/>
      <c r="S28" s="10" t="n">
        <f aca="false">1.1*D28</f>
        <v>170.5</v>
      </c>
      <c r="T28" s="10" t="n">
        <v>232.49</v>
      </c>
      <c r="U28" s="10" t="n">
        <f aca="false">1.5*D28</f>
        <v>232.5</v>
      </c>
      <c r="V28" s="10" t="n">
        <v>464.9</v>
      </c>
      <c r="W28" s="10" t="n">
        <f aca="false">3*D28</f>
        <v>465</v>
      </c>
      <c r="X28" s="10" t="n">
        <v>774.9</v>
      </c>
      <c r="Y28" s="10" t="n">
        <f aca="false">5*D28</f>
        <v>775</v>
      </c>
    </row>
    <row r="29" customFormat="false" ht="12.75" hidden="false" customHeight="true" outlineLevel="0" collapsed="false">
      <c r="A29" s="8" t="s">
        <v>53</v>
      </c>
      <c r="B29" s="9" t="s">
        <v>27</v>
      </c>
      <c r="C29" s="8" t="n">
        <v>0</v>
      </c>
      <c r="D29" s="8" t="n">
        <v>122</v>
      </c>
      <c r="E29" s="0"/>
      <c r="F29" s="2" t="s">
        <v>28</v>
      </c>
      <c r="G29" s="2" t="s">
        <v>35</v>
      </c>
      <c r="H29" s="2" t="s">
        <v>36</v>
      </c>
      <c r="I29" s="2" t="n">
        <v>622</v>
      </c>
      <c r="J29" s="0"/>
      <c r="K29" s="0"/>
      <c r="L29" s="0"/>
      <c r="M29" s="0"/>
      <c r="N29" s="0"/>
      <c r="O29" s="0"/>
      <c r="P29" s="0"/>
      <c r="Q29" s="0"/>
      <c r="R29" s="0"/>
      <c r="S29" s="10" t="n">
        <f aca="false">1.25*D29</f>
        <v>152.5</v>
      </c>
      <c r="T29" s="10" t="n">
        <v>304.9</v>
      </c>
      <c r="U29" s="10" t="n">
        <f aca="false">2.5*D29</f>
        <v>305</v>
      </c>
      <c r="V29" s="10" t="n">
        <v>609.9</v>
      </c>
      <c r="W29" s="10" t="n">
        <f aca="false">5*D29</f>
        <v>610</v>
      </c>
      <c r="X29" s="10" t="n">
        <v>1219.9</v>
      </c>
      <c r="Y29" s="10" t="n">
        <f aca="false">10*D29</f>
        <v>1220</v>
      </c>
    </row>
    <row r="30" customFormat="false" ht="12.75" hidden="false" customHeight="true" outlineLevel="0" collapsed="false">
      <c r="A30" s="8" t="s">
        <v>53</v>
      </c>
      <c r="B30" s="9" t="s">
        <v>27</v>
      </c>
      <c r="C30" s="8" t="n">
        <v>0</v>
      </c>
      <c r="D30" s="8" t="n">
        <v>110</v>
      </c>
      <c r="E30" s="0"/>
      <c r="F30" s="2" t="s">
        <v>28</v>
      </c>
      <c r="G30" s="2" t="s">
        <v>36</v>
      </c>
      <c r="H30" s="2" t="s">
        <v>30</v>
      </c>
      <c r="I30" s="2" t="n">
        <v>138</v>
      </c>
      <c r="J30" s="0"/>
      <c r="K30" s="0"/>
      <c r="L30" s="0"/>
      <c r="M30" s="0"/>
      <c r="N30" s="0"/>
      <c r="O30" s="0"/>
      <c r="P30" s="0"/>
      <c r="Q30" s="0"/>
      <c r="R30" s="0"/>
      <c r="S30" s="10" t="n">
        <f aca="false">1.25*D30</f>
        <v>137.5</v>
      </c>
      <c r="T30" s="10" t="n">
        <v>274.9</v>
      </c>
      <c r="U30" s="10" t="n">
        <f aca="false">2.5*D30</f>
        <v>275</v>
      </c>
      <c r="V30" s="10" t="n">
        <v>449.9</v>
      </c>
      <c r="W30" s="10" t="n">
        <f aca="false">5*D30</f>
        <v>550</v>
      </c>
      <c r="X30" s="10" t="n">
        <v>1099.9</v>
      </c>
      <c r="Y30" s="10" t="n">
        <f aca="false">10*D30</f>
        <v>1100</v>
      </c>
    </row>
    <row r="31" customFormat="false" ht="12.75" hidden="false" customHeight="true" outlineLevel="0" collapsed="false">
      <c r="A31" s="8" t="s">
        <v>53</v>
      </c>
      <c r="B31" s="9" t="s">
        <v>27</v>
      </c>
      <c r="C31" s="8" t="n">
        <v>0</v>
      </c>
      <c r="D31" s="8" t="n">
        <v>84</v>
      </c>
      <c r="E31" s="0"/>
      <c r="F31" s="2" t="s">
        <v>28</v>
      </c>
      <c r="G31" s="2" t="s">
        <v>37</v>
      </c>
      <c r="H31" s="2" t="s">
        <v>38</v>
      </c>
      <c r="I31" s="2" t="n">
        <v>138</v>
      </c>
      <c r="J31" s="0"/>
      <c r="K31" s="0"/>
      <c r="L31" s="0"/>
      <c r="M31" s="0"/>
      <c r="N31" s="0"/>
      <c r="O31" s="0"/>
      <c r="P31" s="0"/>
      <c r="Q31" s="0"/>
      <c r="R31" s="0"/>
      <c r="S31" s="10" t="n">
        <f aca="false">1.25*D31</f>
        <v>105</v>
      </c>
      <c r="T31" s="10" t="n">
        <v>209.9</v>
      </c>
      <c r="U31" s="10" t="n">
        <f aca="false">2.5*D31</f>
        <v>210</v>
      </c>
      <c r="V31" s="10" t="n">
        <v>419.9</v>
      </c>
      <c r="W31" s="10" t="n">
        <f aca="false">5*D31</f>
        <v>420</v>
      </c>
      <c r="X31" s="10" t="n">
        <v>839.9</v>
      </c>
      <c r="Y31" s="10" t="n">
        <f aca="false">10*D31</f>
        <v>840</v>
      </c>
    </row>
    <row r="32" customFormat="false" ht="12.75" hidden="false" customHeight="true" outlineLevel="0" collapsed="false">
      <c r="A32" s="8" t="s">
        <v>53</v>
      </c>
      <c r="B32" s="9" t="s">
        <v>27</v>
      </c>
      <c r="C32" s="8" t="n">
        <v>0</v>
      </c>
      <c r="D32" s="8" t="n">
        <v>89</v>
      </c>
      <c r="E32" s="0"/>
      <c r="F32" s="2" t="s">
        <v>28</v>
      </c>
      <c r="G32" s="2" t="s">
        <v>38</v>
      </c>
      <c r="H32" s="2" t="s">
        <v>54</v>
      </c>
      <c r="I32" s="2" t="n">
        <v>138</v>
      </c>
      <c r="J32" s="0"/>
      <c r="K32" s="0"/>
      <c r="L32" s="0"/>
      <c r="M32" s="0"/>
      <c r="N32" s="0"/>
      <c r="O32" s="0"/>
      <c r="P32" s="0"/>
      <c r="Q32" s="0"/>
      <c r="R32" s="0"/>
      <c r="S32" s="10" t="n">
        <f aca="false">1.25*D32</f>
        <v>111.25</v>
      </c>
      <c r="T32" s="10" t="n">
        <v>222.49</v>
      </c>
      <c r="U32" s="10" t="n">
        <f aca="false">2.5*D32</f>
        <v>222.5</v>
      </c>
      <c r="V32" s="10" t="n">
        <v>444.9</v>
      </c>
      <c r="W32" s="10" t="n">
        <f aca="false">5*D32</f>
        <v>445</v>
      </c>
      <c r="X32" s="10" t="n">
        <v>889.9</v>
      </c>
      <c r="Y32" s="10" t="n">
        <f aca="false">10*D32</f>
        <v>890</v>
      </c>
    </row>
    <row r="33" customFormat="false" ht="12.75" hidden="false" customHeight="true" outlineLevel="0" collapsed="false">
      <c r="A33" s="8" t="s">
        <v>53</v>
      </c>
      <c r="B33" s="9" t="s">
        <v>27</v>
      </c>
      <c r="C33" s="8" t="n">
        <v>13</v>
      </c>
      <c r="D33" s="8" t="n">
        <v>41</v>
      </c>
      <c r="E33" s="0"/>
      <c r="F33" s="2" t="s">
        <v>28</v>
      </c>
      <c r="G33" s="2" t="s">
        <v>32</v>
      </c>
      <c r="H33" s="2" t="s">
        <v>33</v>
      </c>
      <c r="I33" s="2" t="n">
        <v>205</v>
      </c>
      <c r="J33" s="0"/>
      <c r="K33" s="0"/>
      <c r="L33" s="0"/>
      <c r="M33" s="0"/>
      <c r="N33" s="0"/>
      <c r="O33" s="0"/>
      <c r="P33" s="0"/>
      <c r="Q33" s="0"/>
      <c r="R33" s="0"/>
      <c r="S33" s="10" t="n">
        <f aca="false">1.25*D33</f>
        <v>51.25</v>
      </c>
      <c r="T33" s="10" t="n">
        <v>102.49</v>
      </c>
      <c r="U33" s="10" t="n">
        <f aca="false">2.5*D33</f>
        <v>102.5</v>
      </c>
      <c r="V33" s="10" t="n">
        <v>204.9</v>
      </c>
      <c r="W33" s="10" t="n">
        <f aca="false">5*D33</f>
        <v>205</v>
      </c>
      <c r="X33" s="10" t="n">
        <v>409.9</v>
      </c>
      <c r="Y33" s="10" t="n">
        <f aca="false">10*D33</f>
        <v>410</v>
      </c>
    </row>
    <row r="34" customFormat="false" ht="12.75" hidden="false" customHeight="true" outlineLevel="0" collapsed="false">
      <c r="A34" s="8" t="s">
        <v>53</v>
      </c>
      <c r="B34" s="9" t="s">
        <v>27</v>
      </c>
      <c r="C34" s="8" t="n">
        <v>0</v>
      </c>
      <c r="D34" s="8" t="n">
        <v>56</v>
      </c>
      <c r="E34" s="0"/>
      <c r="F34" s="2" t="s">
        <v>28</v>
      </c>
      <c r="G34" s="2" t="s">
        <v>39</v>
      </c>
      <c r="H34" s="2" t="s">
        <v>40</v>
      </c>
      <c r="I34" s="2" t="n">
        <v>138</v>
      </c>
      <c r="J34" s="0"/>
      <c r="K34" s="0"/>
      <c r="L34" s="0"/>
      <c r="M34" s="0"/>
      <c r="N34" s="0"/>
      <c r="O34" s="0"/>
      <c r="P34" s="0"/>
      <c r="Q34" s="0"/>
      <c r="R34" s="0"/>
      <c r="S34" s="10" t="n">
        <f aca="false">1.25*D34</f>
        <v>70</v>
      </c>
      <c r="T34" s="10" t="n">
        <v>139.9</v>
      </c>
      <c r="U34" s="10" t="n">
        <f aca="false">2.5*D34</f>
        <v>140</v>
      </c>
      <c r="V34" s="10" t="n">
        <v>279.9</v>
      </c>
      <c r="W34" s="10" t="n">
        <f aca="false">5*D34</f>
        <v>280</v>
      </c>
      <c r="X34" s="10" t="n">
        <v>559.9</v>
      </c>
      <c r="Y34" s="10" t="n">
        <f aca="false">10*D34</f>
        <v>560</v>
      </c>
    </row>
    <row r="35" customFormat="false" ht="12.75" hidden="false" customHeight="true" outlineLevel="0" collapsed="false">
      <c r="A35" s="8" t="s">
        <v>53</v>
      </c>
      <c r="B35" s="9" t="s">
        <v>27</v>
      </c>
      <c r="C35" s="8" t="n">
        <v>0</v>
      </c>
      <c r="D35" s="8" t="n">
        <v>52</v>
      </c>
      <c r="E35" s="0"/>
      <c r="F35" s="2" t="s">
        <v>28</v>
      </c>
      <c r="G35" s="2" t="s">
        <v>40</v>
      </c>
      <c r="H35" s="2" t="s">
        <v>41</v>
      </c>
      <c r="I35" s="2" t="n">
        <v>138</v>
      </c>
      <c r="J35" s="0"/>
      <c r="K35" s="0"/>
      <c r="L35" s="0"/>
      <c r="M35" s="0"/>
      <c r="N35" s="0"/>
      <c r="O35" s="0"/>
      <c r="P35" s="0"/>
      <c r="Q35" s="0"/>
      <c r="R35" s="0"/>
      <c r="S35" s="10" t="n">
        <f aca="false">1.25*D35</f>
        <v>65</v>
      </c>
      <c r="T35" s="10" t="n">
        <v>129.9</v>
      </c>
      <c r="U35" s="10" t="n">
        <f aca="false">2.5*D35</f>
        <v>130</v>
      </c>
      <c r="V35" s="10" t="n">
        <v>259.9</v>
      </c>
      <c r="W35" s="10" t="n">
        <f aca="false">5*D35</f>
        <v>260</v>
      </c>
      <c r="X35" s="10" t="n">
        <v>519.9</v>
      </c>
      <c r="Y35" s="10" t="n">
        <f aca="false">10*D35</f>
        <v>520</v>
      </c>
    </row>
    <row r="36" customFormat="false" ht="12.75" hidden="false" customHeight="true" outlineLevel="0" collapsed="false">
      <c r="A36" s="8" t="s">
        <v>53</v>
      </c>
      <c r="B36" s="9" t="s">
        <v>27</v>
      </c>
      <c r="C36" s="8" t="n">
        <v>0</v>
      </c>
      <c r="D36" s="8" t="n">
        <v>51</v>
      </c>
      <c r="E36" s="0"/>
      <c r="F36" s="2" t="s">
        <v>28</v>
      </c>
      <c r="G36" s="2" t="s">
        <v>41</v>
      </c>
      <c r="H36" s="2" t="s">
        <v>42</v>
      </c>
      <c r="I36" s="2" t="n">
        <v>138</v>
      </c>
      <c r="J36" s="0"/>
      <c r="K36" s="0"/>
      <c r="L36" s="0"/>
      <c r="M36" s="0"/>
      <c r="N36" s="0"/>
      <c r="O36" s="0"/>
      <c r="P36" s="0"/>
      <c r="Q36" s="0"/>
      <c r="R36" s="0"/>
      <c r="S36" s="10" t="n">
        <f aca="false">1.25*D36</f>
        <v>63.75</v>
      </c>
      <c r="T36" s="10" t="n">
        <v>127.49</v>
      </c>
      <c r="U36" s="10" t="n">
        <f aca="false">2.5*D36</f>
        <v>127.5</v>
      </c>
      <c r="V36" s="10" t="n">
        <v>254.9</v>
      </c>
      <c r="W36" s="10" t="n">
        <f aca="false">5*D36</f>
        <v>255</v>
      </c>
      <c r="X36" s="10" t="n">
        <v>509.9</v>
      </c>
      <c r="Y36" s="10" t="n">
        <f aca="false">10*D36</f>
        <v>510</v>
      </c>
    </row>
    <row r="37" customFormat="false" ht="12.75" hidden="false" customHeight="true" outlineLevel="0" collapsed="false">
      <c r="A37" s="8" t="s">
        <v>53</v>
      </c>
      <c r="B37" s="9" t="s">
        <v>27</v>
      </c>
      <c r="C37" s="8" t="n">
        <v>0</v>
      </c>
      <c r="D37" s="8" t="n">
        <v>35</v>
      </c>
      <c r="E37" s="0"/>
      <c r="F37" s="2" t="s">
        <v>43</v>
      </c>
      <c r="G37" s="2" t="s">
        <v>42</v>
      </c>
      <c r="H37" s="2" t="s">
        <v>55</v>
      </c>
      <c r="I37" s="2" t="n">
        <v>138</v>
      </c>
      <c r="J37" s="0"/>
      <c r="K37" s="0"/>
      <c r="L37" s="0"/>
      <c r="M37" s="0"/>
      <c r="N37" s="0"/>
      <c r="O37" s="0"/>
      <c r="P37" s="0"/>
      <c r="Q37" s="0"/>
      <c r="R37" s="0"/>
      <c r="S37" s="10" t="n">
        <f aca="false">1.25*D37</f>
        <v>43.75</v>
      </c>
      <c r="T37" s="10" t="n">
        <v>87.49</v>
      </c>
      <c r="U37" s="10" t="n">
        <f aca="false">2.5*D37</f>
        <v>87.5</v>
      </c>
      <c r="V37" s="10" t="n">
        <v>174.9</v>
      </c>
      <c r="W37" s="10" t="n">
        <f aca="false">5*D37</f>
        <v>175</v>
      </c>
      <c r="X37" s="10" t="n">
        <v>349.9</v>
      </c>
      <c r="Y37" s="10" t="n">
        <f aca="false">10*D37</f>
        <v>350</v>
      </c>
    </row>
    <row r="38" customFormat="false" ht="12.75" hidden="false" customHeight="true" outlineLevel="0" collapsed="false">
      <c r="A38" s="8" t="s">
        <v>53</v>
      </c>
      <c r="B38" s="9" t="s">
        <v>27</v>
      </c>
      <c r="C38" s="8" t="n">
        <v>0</v>
      </c>
      <c r="D38" s="8" t="n">
        <v>27</v>
      </c>
      <c r="E38" s="0"/>
      <c r="F38" s="2" t="s">
        <v>44</v>
      </c>
      <c r="G38" s="2" t="s">
        <v>42</v>
      </c>
      <c r="H38" s="2" t="s">
        <v>55</v>
      </c>
      <c r="I38" s="2" t="n">
        <v>138</v>
      </c>
      <c r="J38" s="0"/>
      <c r="K38" s="0"/>
      <c r="L38" s="0"/>
      <c r="M38" s="0"/>
      <c r="N38" s="0"/>
      <c r="O38" s="0"/>
      <c r="P38" s="0"/>
      <c r="Q38" s="0"/>
      <c r="R38" s="0"/>
      <c r="S38" s="10" t="n">
        <f aca="false">1.25*D38</f>
        <v>33.75</v>
      </c>
      <c r="T38" s="10" t="n">
        <v>67.49</v>
      </c>
      <c r="U38" s="10" t="n">
        <f aca="false">2.5*D38</f>
        <v>67.5</v>
      </c>
      <c r="V38" s="10" t="n">
        <v>134.9</v>
      </c>
      <c r="W38" s="10" t="n">
        <f aca="false">5*D38</f>
        <v>135</v>
      </c>
      <c r="X38" s="10" t="n">
        <v>269.9</v>
      </c>
      <c r="Y38" s="10" t="n">
        <f aca="false">10*D38</f>
        <v>270</v>
      </c>
    </row>
    <row r="39" customFormat="false" ht="12.75" hidden="false" customHeight="true" outlineLevel="0" collapsed="false">
      <c r="A39" s="8" t="s">
        <v>56</v>
      </c>
      <c r="B39" s="9" t="s">
        <v>27</v>
      </c>
      <c r="C39" s="8" t="n">
        <v>0.01</v>
      </c>
      <c r="D39" s="8" t="n">
        <v>0.06</v>
      </c>
      <c r="E39" s="0"/>
      <c r="F39" s="2" t="s">
        <v>28</v>
      </c>
      <c r="G39" s="2" t="s">
        <v>32</v>
      </c>
      <c r="H39" s="2" t="s">
        <v>33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10"/>
      <c r="T39" s="10"/>
      <c r="U39" s="10"/>
      <c r="V39" s="10"/>
      <c r="W39" s="0"/>
      <c r="X39" s="0"/>
      <c r="Y39" s="0"/>
    </row>
    <row r="40" customFormat="false" ht="12.75" hidden="false" customHeight="true" outlineLevel="0" collapsed="false">
      <c r="A40" s="11" t="s">
        <v>56</v>
      </c>
      <c r="B40" s="11" t="s">
        <v>57</v>
      </c>
      <c r="C40" s="11" t="n">
        <v>0</v>
      </c>
      <c r="D40" s="11" t="n">
        <v>0.5</v>
      </c>
      <c r="E40" s="11"/>
      <c r="F40" s="11" t="s">
        <v>28</v>
      </c>
      <c r="G40" s="11" t="s">
        <v>35</v>
      </c>
      <c r="H40" s="11" t="s">
        <v>58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</row>
    <row r="41" customFormat="false" ht="12.75" hidden="false" customHeight="true" outlineLevel="0" collapsed="false">
      <c r="A41" s="11" t="s">
        <v>56</v>
      </c>
      <c r="B41" s="11" t="s">
        <v>57</v>
      </c>
      <c r="C41" s="11" t="n">
        <v>0</v>
      </c>
      <c r="D41" s="11" t="n">
        <v>0.4</v>
      </c>
      <c r="E41" s="11"/>
      <c r="F41" s="11" t="s">
        <v>28</v>
      </c>
      <c r="G41" s="11" t="s">
        <v>59</v>
      </c>
      <c r="H41" s="11" t="s">
        <v>60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</row>
    <row r="42" customFormat="false" ht="12.75" hidden="false" customHeight="true" outlineLevel="0" collapsed="false">
      <c r="A42" s="11" t="s">
        <v>56</v>
      </c>
      <c r="B42" s="11" t="s">
        <v>57</v>
      </c>
      <c r="C42" s="11" t="n">
        <v>0</v>
      </c>
      <c r="D42" s="11" t="n">
        <v>0.2</v>
      </c>
      <c r="E42" s="11"/>
      <c r="F42" s="11" t="s">
        <v>28</v>
      </c>
      <c r="G42" s="11" t="s">
        <v>48</v>
      </c>
      <c r="H42" s="11" t="s">
        <v>61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</row>
    <row r="43" customFormat="false" ht="12.75" hidden="false" customHeight="true" outlineLevel="0" collapsed="false">
      <c r="A43" s="11" t="s">
        <v>56</v>
      </c>
      <c r="B43" s="11" t="s">
        <v>57</v>
      </c>
      <c r="C43" s="11" t="n">
        <v>0</v>
      </c>
      <c r="D43" s="11" t="n">
        <v>0.2</v>
      </c>
      <c r="E43" s="11"/>
      <c r="F43" s="11" t="s">
        <v>28</v>
      </c>
      <c r="G43" s="11" t="s">
        <v>62</v>
      </c>
      <c r="H43" s="11" t="s">
        <v>63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</row>
    <row r="44" customFormat="false" ht="12.75" hidden="false" customHeight="true" outlineLevel="0" collapsed="false">
      <c r="A44" s="11" t="s">
        <v>56</v>
      </c>
      <c r="B44" s="11" t="s">
        <v>57</v>
      </c>
      <c r="C44" s="11" t="n">
        <v>0</v>
      </c>
      <c r="D44" s="11" t="n">
        <v>0.1</v>
      </c>
      <c r="E44" s="11"/>
      <c r="F44" s="11" t="s">
        <v>28</v>
      </c>
      <c r="G44" s="11" t="s">
        <v>42</v>
      </c>
      <c r="H44" s="11" t="s">
        <v>32</v>
      </c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</row>
    <row r="45" customFormat="false" ht="12.75" hidden="false" customHeight="true" outlineLevel="0" collapsed="false">
      <c r="A45" s="8" t="s">
        <v>64</v>
      </c>
      <c r="B45" s="9" t="s">
        <v>27</v>
      </c>
      <c r="C45" s="8" t="n">
        <v>0.1</v>
      </c>
      <c r="D45" s="8" t="n">
        <v>1.1</v>
      </c>
      <c r="E45" s="0"/>
      <c r="F45" s="2" t="s">
        <v>28</v>
      </c>
      <c r="G45" s="2" t="s">
        <v>32</v>
      </c>
      <c r="H45" s="2" t="s">
        <v>33</v>
      </c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</row>
    <row r="46" customFormat="false" ht="12.75" hidden="false" customHeight="true" outlineLevel="0" collapsed="false">
      <c r="A46" s="11" t="s">
        <v>64</v>
      </c>
      <c r="B46" s="11" t="s">
        <v>57</v>
      </c>
      <c r="C46" s="11" t="n">
        <v>0</v>
      </c>
      <c r="D46" s="11" t="n">
        <v>2.1</v>
      </c>
      <c r="E46" s="11"/>
      <c r="F46" s="11" t="s">
        <v>28</v>
      </c>
      <c r="G46" s="11" t="s">
        <v>35</v>
      </c>
      <c r="H46" s="11" t="s">
        <v>58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</row>
    <row r="47" customFormat="false" ht="12.75" hidden="false" customHeight="true" outlineLevel="0" collapsed="false">
      <c r="A47" s="11" t="s">
        <v>64</v>
      </c>
      <c r="B47" s="11" t="s">
        <v>57</v>
      </c>
      <c r="C47" s="11" t="n">
        <v>0</v>
      </c>
      <c r="D47" s="11" t="n">
        <v>2.7</v>
      </c>
      <c r="E47" s="11"/>
      <c r="F47" s="11" t="s">
        <v>28</v>
      </c>
      <c r="G47" s="11" t="s">
        <v>59</v>
      </c>
      <c r="H47" s="11" t="s">
        <v>65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</row>
    <row r="48" customFormat="false" ht="12.75" hidden="false" customHeight="true" outlineLevel="0" collapsed="false">
      <c r="A48" s="11" t="s">
        <v>64</v>
      </c>
      <c r="B48" s="11" t="s">
        <v>57</v>
      </c>
      <c r="C48" s="11" t="n">
        <v>0</v>
      </c>
      <c r="D48" s="11" t="n">
        <v>1.1</v>
      </c>
      <c r="E48" s="11"/>
      <c r="F48" s="11" t="s">
        <v>28</v>
      </c>
      <c r="G48" s="11" t="s">
        <v>66</v>
      </c>
      <c r="H48" s="11" t="s">
        <v>67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</row>
    <row r="49" customFormat="false" ht="12.75" hidden="false" customHeight="true" outlineLevel="0" collapsed="false">
      <c r="A49" s="11" t="s">
        <v>64</v>
      </c>
      <c r="B49" s="11" t="s">
        <v>57</v>
      </c>
      <c r="C49" s="11" t="n">
        <v>0</v>
      </c>
      <c r="D49" s="11" t="n">
        <v>0.9</v>
      </c>
      <c r="E49" s="11"/>
      <c r="F49" s="11" t="s">
        <v>28</v>
      </c>
      <c r="G49" s="11" t="s">
        <v>47</v>
      </c>
      <c r="H49" s="11" t="s">
        <v>60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</row>
    <row r="50" customFormat="false" ht="12.75" hidden="false" customHeight="true" outlineLevel="0" collapsed="false">
      <c r="A50" s="11" t="s">
        <v>64</v>
      </c>
      <c r="B50" s="11" t="s">
        <v>57</v>
      </c>
      <c r="C50" s="11" t="n">
        <v>0</v>
      </c>
      <c r="D50" s="11" t="n">
        <v>1.1</v>
      </c>
      <c r="E50" s="11"/>
      <c r="F50" s="11" t="s">
        <v>28</v>
      </c>
      <c r="G50" s="11" t="s">
        <v>48</v>
      </c>
      <c r="H50" s="11" t="s">
        <v>61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</row>
    <row r="51" customFormat="false" ht="12.75" hidden="false" customHeight="true" outlineLevel="0" collapsed="false">
      <c r="A51" s="11" t="s">
        <v>64</v>
      </c>
      <c r="B51" s="11" t="s">
        <v>57</v>
      </c>
      <c r="C51" s="11" t="n">
        <v>0</v>
      </c>
      <c r="D51" s="11" t="n">
        <v>1.1</v>
      </c>
      <c r="E51" s="11"/>
      <c r="F51" s="11" t="s">
        <v>28</v>
      </c>
      <c r="G51" s="11" t="s">
        <v>62</v>
      </c>
      <c r="H51" s="11" t="s">
        <v>63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</row>
    <row r="52" customFormat="false" ht="12.75" hidden="false" customHeight="true" outlineLevel="0" collapsed="false">
      <c r="A52" s="11" t="s">
        <v>64</v>
      </c>
      <c r="B52" s="11" t="s">
        <v>57</v>
      </c>
      <c r="C52" s="11" t="n">
        <v>0</v>
      </c>
      <c r="D52" s="11" t="n">
        <v>1</v>
      </c>
      <c r="E52" s="11"/>
      <c r="F52" s="11" t="s">
        <v>28</v>
      </c>
      <c r="G52" s="11" t="s">
        <v>42</v>
      </c>
      <c r="H52" s="11" t="s">
        <v>32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</row>
    <row r="53" customFormat="false" ht="12.75" hidden="false" customHeight="true" outlineLevel="0" collapsed="false">
      <c r="A53" s="8" t="s">
        <v>68</v>
      </c>
      <c r="B53" s="9" t="s">
        <v>27</v>
      </c>
      <c r="C53" s="8" t="n">
        <v>0</v>
      </c>
      <c r="D53" s="8" t="n">
        <v>4.5</v>
      </c>
      <c r="E53" s="0"/>
      <c r="F53" s="2" t="s">
        <v>28</v>
      </c>
      <c r="G53" s="2" t="s">
        <v>51</v>
      </c>
      <c r="H53" s="2" t="s">
        <v>33</v>
      </c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</row>
    <row r="54" customFormat="false" ht="12.75" hidden="false" customHeight="true" outlineLevel="0" collapsed="false">
      <c r="A54" s="8" t="s">
        <v>69</v>
      </c>
      <c r="B54" s="9" t="s">
        <v>27</v>
      </c>
      <c r="C54" s="8" t="n">
        <v>0</v>
      </c>
      <c r="D54" s="8" t="n">
        <v>34</v>
      </c>
      <c r="E54" s="0"/>
      <c r="F54" s="2" t="s">
        <v>28</v>
      </c>
      <c r="G54" s="2" t="s">
        <v>35</v>
      </c>
      <c r="H54" s="2" t="s">
        <v>35</v>
      </c>
      <c r="I54" s="2" t="n">
        <v>88</v>
      </c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</row>
    <row r="55" customFormat="false" ht="12.75" hidden="false" customHeight="true" outlineLevel="0" collapsed="false">
      <c r="A55" s="8" t="s">
        <v>69</v>
      </c>
      <c r="B55" s="9" t="s">
        <v>27</v>
      </c>
      <c r="C55" s="8" t="n">
        <v>0</v>
      </c>
      <c r="D55" s="8" t="n">
        <v>149</v>
      </c>
      <c r="E55" s="2" t="s">
        <v>70</v>
      </c>
      <c r="F55" s="2" t="s">
        <v>28</v>
      </c>
      <c r="G55" s="2" t="s">
        <v>35</v>
      </c>
      <c r="H55" s="2" t="s">
        <v>29</v>
      </c>
      <c r="I55" s="2" t="n">
        <v>356</v>
      </c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</row>
    <row r="56" customFormat="false" ht="12.75" hidden="false" customHeight="true" outlineLevel="0" collapsed="false">
      <c r="A56" s="8" t="s">
        <v>69</v>
      </c>
      <c r="B56" s="9" t="s">
        <v>27</v>
      </c>
      <c r="C56" s="8" t="n">
        <v>0</v>
      </c>
      <c r="D56" s="8" t="n">
        <v>137</v>
      </c>
      <c r="E56" s="2" t="s">
        <v>71</v>
      </c>
      <c r="F56" s="2" t="s">
        <v>28</v>
      </c>
      <c r="G56" s="2" t="s">
        <v>35</v>
      </c>
      <c r="H56" s="2" t="s">
        <v>36</v>
      </c>
      <c r="I56" s="2" t="n">
        <v>356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</row>
    <row r="57" customFormat="false" ht="12.75" hidden="false" customHeight="true" outlineLevel="0" collapsed="false">
      <c r="A57" s="8" t="s">
        <v>69</v>
      </c>
      <c r="B57" s="9" t="s">
        <v>27</v>
      </c>
      <c r="C57" s="8" t="n">
        <v>0</v>
      </c>
      <c r="D57" s="8" t="n">
        <v>197</v>
      </c>
      <c r="E57" s="2" t="s">
        <v>70</v>
      </c>
      <c r="F57" s="2" t="s">
        <v>28</v>
      </c>
      <c r="G57" s="2" t="s">
        <v>29</v>
      </c>
      <c r="H57" s="2" t="s">
        <v>58</v>
      </c>
      <c r="I57" s="2" t="n">
        <v>356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</row>
    <row r="58" customFormat="false" ht="12.75" hidden="false" customHeight="true" outlineLevel="0" collapsed="false">
      <c r="A58" s="8" t="s">
        <v>69</v>
      </c>
      <c r="B58" s="9" t="s">
        <v>27</v>
      </c>
      <c r="C58" s="8" t="n">
        <v>0</v>
      </c>
      <c r="D58" s="8" t="n">
        <v>205</v>
      </c>
      <c r="E58" s="2" t="s">
        <v>70</v>
      </c>
      <c r="F58" s="2" t="s">
        <v>28</v>
      </c>
      <c r="G58" s="2" t="s">
        <v>58</v>
      </c>
      <c r="H58" s="2" t="s">
        <v>30</v>
      </c>
      <c r="I58" s="2" t="n">
        <v>356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</row>
    <row r="59" customFormat="false" ht="12.75" hidden="false" customHeight="true" outlineLevel="0" collapsed="false">
      <c r="A59" s="8" t="s">
        <v>69</v>
      </c>
      <c r="B59" s="9" t="s">
        <v>27</v>
      </c>
      <c r="C59" s="8" t="n">
        <v>0</v>
      </c>
      <c r="D59" s="8" t="n">
        <v>274</v>
      </c>
      <c r="E59" s="2" t="s">
        <v>71</v>
      </c>
      <c r="F59" s="2" t="s">
        <v>28</v>
      </c>
      <c r="G59" s="2" t="s">
        <v>36</v>
      </c>
      <c r="H59" s="2" t="s">
        <v>30</v>
      </c>
      <c r="I59" s="2" t="n">
        <v>356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</row>
    <row r="60" customFormat="false" ht="12.75" hidden="false" customHeight="true" outlineLevel="0" collapsed="false">
      <c r="A60" s="8" t="s">
        <v>69</v>
      </c>
      <c r="B60" s="9" t="s">
        <v>27</v>
      </c>
      <c r="C60" s="8" t="n">
        <v>0</v>
      </c>
      <c r="D60" s="8" t="n">
        <v>21</v>
      </c>
      <c r="E60" s="2" t="s">
        <v>71</v>
      </c>
      <c r="F60" s="2" t="s">
        <v>28</v>
      </c>
      <c r="G60" s="2" t="s">
        <v>30</v>
      </c>
      <c r="H60" s="2" t="s">
        <v>67</v>
      </c>
      <c r="I60" s="2" t="n">
        <v>54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</row>
    <row r="61" customFormat="false" ht="12.75" hidden="false" customHeight="true" outlineLevel="0" collapsed="false">
      <c r="A61" s="8" t="s">
        <v>69</v>
      </c>
      <c r="B61" s="9" t="s">
        <v>27</v>
      </c>
      <c r="C61" s="8" t="n">
        <v>0</v>
      </c>
      <c r="D61" s="8" t="n">
        <v>34</v>
      </c>
      <c r="E61" s="2" t="s">
        <v>70</v>
      </c>
      <c r="F61" s="2" t="s">
        <v>28</v>
      </c>
      <c r="G61" s="2" t="s">
        <v>30</v>
      </c>
      <c r="H61" s="2" t="s">
        <v>67</v>
      </c>
      <c r="I61" s="2" t="n">
        <v>54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</row>
    <row r="62" customFormat="false" ht="12.75" hidden="false" customHeight="true" outlineLevel="0" collapsed="false">
      <c r="A62" s="8" t="s">
        <v>69</v>
      </c>
      <c r="B62" s="9" t="s">
        <v>27</v>
      </c>
      <c r="C62" s="8" t="n">
        <v>5</v>
      </c>
      <c r="D62" s="8" t="n">
        <v>21</v>
      </c>
      <c r="E62" s="0"/>
      <c r="F62" s="2" t="s">
        <v>28</v>
      </c>
      <c r="G62" s="2" t="s">
        <v>67</v>
      </c>
      <c r="H62" s="2" t="s">
        <v>32</v>
      </c>
      <c r="I62" s="2" t="n">
        <v>54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</row>
    <row r="63" customFormat="false" ht="12.75" hidden="false" customHeight="true" outlineLevel="0" collapsed="false">
      <c r="A63" s="8" t="s">
        <v>69</v>
      </c>
      <c r="B63" s="9" t="s">
        <v>27</v>
      </c>
      <c r="C63" s="8" t="n">
        <v>5</v>
      </c>
      <c r="D63" s="8" t="n">
        <v>30</v>
      </c>
      <c r="E63" s="0"/>
      <c r="F63" s="2" t="s">
        <v>28</v>
      </c>
      <c r="G63" s="2" t="s">
        <v>32</v>
      </c>
      <c r="H63" s="2" t="s">
        <v>33</v>
      </c>
      <c r="I63" s="2" t="n">
        <v>75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</row>
    <row r="64" customFormat="false" ht="12.75" hidden="false" customHeight="true" outlineLevel="0" collapsed="false">
      <c r="A64" s="8" t="s">
        <v>72</v>
      </c>
      <c r="B64" s="9" t="s">
        <v>27</v>
      </c>
      <c r="C64" s="8" t="n">
        <v>2.3</v>
      </c>
      <c r="D64" s="8" t="n">
        <v>2.8</v>
      </c>
      <c r="E64" s="0"/>
      <c r="F64" s="2" t="s">
        <v>28</v>
      </c>
      <c r="G64" s="2" t="s">
        <v>73</v>
      </c>
      <c r="H64" s="2" t="s">
        <v>62</v>
      </c>
      <c r="I64" s="2" t="n">
        <v>3.14</v>
      </c>
      <c r="J64" s="2" t="n">
        <v>1.76</v>
      </c>
      <c r="K64" s="3" t="n">
        <v>1.95</v>
      </c>
      <c r="L64" s="3" t="n">
        <v>2.09</v>
      </c>
      <c r="M64" s="3" t="n">
        <v>1.75</v>
      </c>
      <c r="N64" s="3" t="n">
        <v>1.94</v>
      </c>
      <c r="O64" s="3" t="n">
        <v>1.53</v>
      </c>
      <c r="P64" s="3" t="n">
        <v>1.74</v>
      </c>
      <c r="Q64" s="3" t="n">
        <v>0</v>
      </c>
      <c r="R64" s="3" t="n">
        <v>1.52</v>
      </c>
      <c r="S64" s="3" t="n">
        <v>2.65</v>
      </c>
      <c r="T64" s="3" t="n">
        <v>2.87</v>
      </c>
      <c r="U64" s="3" t="n">
        <v>2.88</v>
      </c>
      <c r="V64" s="3" t="n">
        <v>3.12</v>
      </c>
      <c r="W64" s="3" t="n">
        <v>3.13</v>
      </c>
      <c r="X64" s="3" t="n">
        <v>3.37</v>
      </c>
      <c r="Y64" s="3" t="n">
        <v>3.38</v>
      </c>
    </row>
    <row r="65" customFormat="false" ht="12.75" hidden="false" customHeight="true" outlineLevel="0" collapsed="false">
      <c r="A65" s="8" t="s">
        <v>72</v>
      </c>
      <c r="B65" s="9" t="s">
        <v>27</v>
      </c>
      <c r="C65" s="8" t="n">
        <v>2.2</v>
      </c>
      <c r="D65" s="8" t="n">
        <v>2.6</v>
      </c>
      <c r="E65" s="0"/>
      <c r="F65" s="2" t="s">
        <v>28</v>
      </c>
      <c r="G65" s="2" t="s">
        <v>32</v>
      </c>
      <c r="H65" s="2" t="s">
        <v>33</v>
      </c>
      <c r="I65" s="2" t="n">
        <v>3.14</v>
      </c>
      <c r="J65" s="2" t="n">
        <v>1.76</v>
      </c>
      <c r="K65" s="3" t="n">
        <v>1.95</v>
      </c>
      <c r="L65" s="3" t="n">
        <v>2.09</v>
      </c>
      <c r="M65" s="3" t="n">
        <v>1.75</v>
      </c>
      <c r="N65" s="3" t="n">
        <v>1.94</v>
      </c>
      <c r="O65" s="3" t="n">
        <v>1.53</v>
      </c>
      <c r="P65" s="3" t="n">
        <v>1.74</v>
      </c>
      <c r="Q65" s="3" t="n">
        <v>0</v>
      </c>
      <c r="R65" s="3" t="n">
        <v>1.52</v>
      </c>
      <c r="S65" s="3" t="n">
        <v>2.65</v>
      </c>
      <c r="T65" s="3" t="n">
        <v>2.87</v>
      </c>
      <c r="U65" s="3" t="n">
        <v>2.88</v>
      </c>
      <c r="V65" s="3" t="n">
        <v>3.12</v>
      </c>
      <c r="W65" s="3" t="n">
        <v>3.13</v>
      </c>
      <c r="X65" s="3" t="n">
        <v>3.37</v>
      </c>
      <c r="Y65" s="3" t="n">
        <v>3.38</v>
      </c>
    </row>
    <row r="66" customFormat="false" ht="12.75" hidden="false" customHeight="true" outlineLevel="0" collapsed="false">
      <c r="A66" s="8" t="s">
        <v>72</v>
      </c>
      <c r="B66" s="9" t="s">
        <v>27</v>
      </c>
      <c r="C66" s="8" t="n">
        <v>2.2</v>
      </c>
      <c r="D66" s="8" t="n">
        <v>2.7</v>
      </c>
      <c r="E66" s="0"/>
      <c r="F66" s="2" t="s">
        <v>28</v>
      </c>
      <c r="G66" s="2" t="s">
        <v>62</v>
      </c>
      <c r="H66" s="2" t="s">
        <v>63</v>
      </c>
      <c r="I66" s="2" t="n">
        <v>3.14</v>
      </c>
      <c r="J66" s="2" t="n">
        <v>1.76</v>
      </c>
      <c r="K66" s="3" t="n">
        <v>1.95</v>
      </c>
      <c r="L66" s="3" t="n">
        <v>2.09</v>
      </c>
      <c r="M66" s="3" t="n">
        <v>1.75</v>
      </c>
      <c r="N66" s="3" t="n">
        <v>1.94</v>
      </c>
      <c r="O66" s="3" t="n">
        <v>1.53</v>
      </c>
      <c r="P66" s="3" t="n">
        <v>1.74</v>
      </c>
      <c r="Q66" s="3" t="n">
        <v>0</v>
      </c>
      <c r="R66" s="3" t="n">
        <v>1.52</v>
      </c>
      <c r="S66" s="3" t="n">
        <v>2.65</v>
      </c>
      <c r="T66" s="3" t="n">
        <v>2.87</v>
      </c>
      <c r="U66" s="3" t="n">
        <v>2.88</v>
      </c>
      <c r="V66" s="3" t="n">
        <v>3.12</v>
      </c>
      <c r="W66" s="3" t="n">
        <v>3.13</v>
      </c>
      <c r="X66" s="3" t="n">
        <v>3.37</v>
      </c>
      <c r="Y66" s="3" t="n">
        <v>3.38</v>
      </c>
    </row>
    <row r="67" customFormat="false" ht="12.75" hidden="false" customHeight="true" outlineLevel="0" collapsed="false">
      <c r="A67" s="8" t="s">
        <v>72</v>
      </c>
      <c r="B67" s="9" t="s">
        <v>27</v>
      </c>
      <c r="C67" s="8" t="n">
        <v>2.2</v>
      </c>
      <c r="D67" s="8" t="n">
        <v>2.5</v>
      </c>
      <c r="E67" s="0"/>
      <c r="F67" s="2" t="s">
        <v>28</v>
      </c>
      <c r="G67" s="2" t="s">
        <v>63</v>
      </c>
      <c r="H67" s="2" t="s">
        <v>32</v>
      </c>
      <c r="I67" s="2" t="n">
        <v>3.14</v>
      </c>
      <c r="J67" s="2" t="n">
        <v>1.76</v>
      </c>
      <c r="K67" s="3" t="n">
        <v>1.95</v>
      </c>
      <c r="L67" s="3" t="n">
        <v>2.09</v>
      </c>
      <c r="M67" s="3" t="n">
        <v>1.75</v>
      </c>
      <c r="N67" s="3" t="n">
        <v>1.94</v>
      </c>
      <c r="O67" s="3" t="n">
        <v>1.53</v>
      </c>
      <c r="P67" s="3" t="n">
        <v>1.74</v>
      </c>
      <c r="Q67" s="3" t="n">
        <v>0</v>
      </c>
      <c r="R67" s="3" t="n">
        <v>1.52</v>
      </c>
      <c r="S67" s="3" t="n">
        <v>2.65</v>
      </c>
      <c r="T67" s="3" t="n">
        <v>2.87</v>
      </c>
      <c r="U67" s="3" t="n">
        <v>2.88</v>
      </c>
      <c r="V67" s="3" t="n">
        <v>3.12</v>
      </c>
      <c r="W67" s="3" t="n">
        <v>3.13</v>
      </c>
      <c r="X67" s="3" t="n">
        <v>3.37</v>
      </c>
      <c r="Y67" s="3" t="n">
        <v>3.38</v>
      </c>
    </row>
    <row r="68" customFormat="false" ht="12.75" hidden="false" customHeight="true" outlineLevel="0" collapsed="false">
      <c r="A68" s="8" t="s">
        <v>72</v>
      </c>
      <c r="B68" s="9" t="s">
        <v>27</v>
      </c>
      <c r="C68" s="8" t="n">
        <v>1.9</v>
      </c>
      <c r="D68" s="8" t="n">
        <v>2.6</v>
      </c>
      <c r="E68" s="0"/>
      <c r="F68" s="2" t="s">
        <v>28</v>
      </c>
      <c r="G68" s="2" t="s">
        <v>35</v>
      </c>
      <c r="H68" s="2" t="s">
        <v>73</v>
      </c>
      <c r="I68" s="2" t="n">
        <v>3.24</v>
      </c>
      <c r="J68" s="2" t="n">
        <v>1.51</v>
      </c>
      <c r="K68" s="3" t="n">
        <v>1.95</v>
      </c>
      <c r="L68" s="3" t="n">
        <v>2.09</v>
      </c>
      <c r="M68" s="3" t="n">
        <v>1.75</v>
      </c>
      <c r="N68" s="3" t="n">
        <v>1.94</v>
      </c>
      <c r="O68" s="3" t="n">
        <v>1.53</v>
      </c>
      <c r="P68" s="3" t="n">
        <v>1.74</v>
      </c>
      <c r="Q68" s="3" t="n">
        <v>0</v>
      </c>
      <c r="R68" s="3" t="n">
        <v>1.52</v>
      </c>
      <c r="S68" s="3" t="n">
        <v>2.65</v>
      </c>
      <c r="T68" s="3" t="n">
        <v>2.87</v>
      </c>
      <c r="U68" s="3" t="n">
        <v>2.88</v>
      </c>
      <c r="V68" s="3" t="n">
        <v>3.12</v>
      </c>
      <c r="W68" s="3" t="n">
        <v>3.13</v>
      </c>
      <c r="X68" s="3" t="n">
        <v>3.37</v>
      </c>
      <c r="Y68" s="3" t="n">
        <v>3.38</v>
      </c>
    </row>
    <row r="69" customFormat="false" ht="12.75" hidden="false" customHeight="true" outlineLevel="0" collapsed="false">
      <c r="A69" s="8" t="s">
        <v>74</v>
      </c>
      <c r="B69" s="9" t="s">
        <v>57</v>
      </c>
      <c r="C69" s="8" t="n">
        <v>374</v>
      </c>
      <c r="D69" s="8" t="n">
        <v>1527</v>
      </c>
      <c r="E69" s="0"/>
      <c r="F69" s="2" t="s">
        <v>28</v>
      </c>
      <c r="G69" s="2" t="s">
        <v>51</v>
      </c>
      <c r="H69" s="2" t="s">
        <v>33</v>
      </c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</row>
    <row r="70" customFormat="false" ht="12.75" hidden="false" customHeight="true" outlineLevel="0" collapsed="false">
      <c r="A70" s="8" t="s">
        <v>75</v>
      </c>
      <c r="B70" s="9" t="s">
        <v>57</v>
      </c>
      <c r="C70" s="8" t="n">
        <v>29</v>
      </c>
      <c r="D70" s="8" t="n">
        <v>57</v>
      </c>
      <c r="E70" s="0"/>
      <c r="F70" s="2" t="s">
        <v>28</v>
      </c>
      <c r="G70" s="2" t="s">
        <v>51</v>
      </c>
      <c r="H70" s="2" t="s">
        <v>33</v>
      </c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</row>
    <row r="71" customFormat="false" ht="12.75" hidden="false" customHeight="true" outlineLevel="0" collapsed="false">
      <c r="A71" s="8" t="s">
        <v>76</v>
      </c>
      <c r="B71" s="9" t="s">
        <v>57</v>
      </c>
      <c r="C71" s="8" t="n">
        <v>225</v>
      </c>
      <c r="D71" s="8" t="n">
        <v>1053</v>
      </c>
      <c r="E71" s="0"/>
      <c r="F71" s="2" t="s">
        <v>28</v>
      </c>
      <c r="G71" s="2" t="s">
        <v>51</v>
      </c>
      <c r="H71" s="2" t="s">
        <v>33</v>
      </c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</row>
    <row r="72" customFormat="false" ht="12.75" hidden="false" customHeight="true" outlineLevel="0" collapsed="false">
      <c r="A72" s="8" t="s">
        <v>77</v>
      </c>
      <c r="B72" s="9" t="s">
        <v>57</v>
      </c>
      <c r="C72" s="8" t="n">
        <v>16</v>
      </c>
      <c r="D72" s="8" t="n">
        <v>41</v>
      </c>
      <c r="E72" s="0"/>
      <c r="F72" s="2" t="s">
        <v>28</v>
      </c>
      <c r="G72" s="2" t="s">
        <v>51</v>
      </c>
      <c r="H72" s="2" t="s">
        <v>33</v>
      </c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</row>
    <row r="73" customFormat="false" ht="12.75" hidden="false" customHeight="true" outlineLevel="0" collapsed="false">
      <c r="A73" s="8" t="s">
        <v>78</v>
      </c>
      <c r="B73" s="9" t="s">
        <v>27</v>
      </c>
      <c r="C73" s="8" t="n">
        <v>2.6</v>
      </c>
      <c r="D73" s="8" t="n">
        <v>5.8</v>
      </c>
      <c r="E73" s="0"/>
      <c r="F73" s="2" t="s">
        <v>28</v>
      </c>
      <c r="G73" s="2" t="s">
        <v>32</v>
      </c>
      <c r="H73" s="2" t="s">
        <v>33</v>
      </c>
      <c r="I73" s="2" t="n">
        <v>7.77</v>
      </c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</row>
    <row r="74" customFormat="false" ht="12.75" hidden="false" customHeight="true" outlineLevel="0" collapsed="false">
      <c r="A74" s="8" t="s">
        <v>78</v>
      </c>
      <c r="B74" s="9" t="s">
        <v>27</v>
      </c>
      <c r="C74" s="8" t="n">
        <v>0</v>
      </c>
      <c r="D74" s="8" t="n">
        <v>4.4</v>
      </c>
      <c r="E74" s="0"/>
      <c r="F74" s="2" t="s">
        <v>28</v>
      </c>
      <c r="G74" s="2" t="s">
        <v>35</v>
      </c>
      <c r="H74" s="2" t="s">
        <v>32</v>
      </c>
      <c r="I74" s="2" t="n">
        <v>7.77</v>
      </c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</row>
    <row r="75" customFormat="false" ht="12.75" hidden="false" customHeight="true" outlineLevel="0" collapsed="false">
      <c r="A75" s="8" t="s">
        <v>79</v>
      </c>
      <c r="B75" s="9" t="s">
        <v>27</v>
      </c>
      <c r="C75" s="8" t="n">
        <v>0</v>
      </c>
      <c r="D75" s="8" t="n">
        <v>712</v>
      </c>
      <c r="E75" s="0"/>
      <c r="F75" s="2" t="s">
        <v>28</v>
      </c>
      <c r="G75" s="2" t="s">
        <v>35</v>
      </c>
      <c r="H75" s="2" t="s">
        <v>36</v>
      </c>
      <c r="I75" s="2" t="n">
        <v>1490</v>
      </c>
      <c r="J75" s="0"/>
      <c r="K75" s="0"/>
      <c r="L75" s="0"/>
      <c r="M75" s="0"/>
      <c r="N75" s="0"/>
      <c r="O75" s="0"/>
      <c r="P75" s="0"/>
      <c r="Q75" s="0"/>
      <c r="R75" s="0"/>
      <c r="S75" s="3" t="n">
        <f aca="false">3*D75</f>
        <v>2136</v>
      </c>
      <c r="T75" s="3" t="n">
        <f aca="false">U75-0.1</f>
        <v>4271.9</v>
      </c>
      <c r="U75" s="3" t="n">
        <f aca="false">6*D75</f>
        <v>4272</v>
      </c>
      <c r="V75" s="3" t="n">
        <f aca="false">W75-0.1</f>
        <v>7119.9</v>
      </c>
      <c r="W75" s="3" t="n">
        <f aca="false">10*D75</f>
        <v>7120</v>
      </c>
      <c r="X75" s="3" t="n">
        <f aca="false">Y75-0.1</f>
        <v>14239.9</v>
      </c>
      <c r="Y75" s="3" t="n">
        <f aca="false">20*D75</f>
        <v>14240</v>
      </c>
    </row>
    <row r="76" customFormat="false" ht="12.75" hidden="false" customHeight="true" outlineLevel="0" collapsed="false">
      <c r="A76" s="8" t="s">
        <v>79</v>
      </c>
      <c r="B76" s="9" t="s">
        <v>27</v>
      </c>
      <c r="C76" s="8" t="n">
        <v>0</v>
      </c>
      <c r="D76" s="8" t="n">
        <v>652</v>
      </c>
      <c r="E76" s="0"/>
      <c r="F76" s="2" t="s">
        <v>28</v>
      </c>
      <c r="G76" s="2" t="s">
        <v>36</v>
      </c>
      <c r="H76" s="2" t="s">
        <v>37</v>
      </c>
      <c r="I76" s="2" t="n">
        <v>1490</v>
      </c>
      <c r="J76" s="0"/>
      <c r="K76" s="0"/>
      <c r="L76" s="0"/>
      <c r="M76" s="0"/>
      <c r="N76" s="0"/>
      <c r="O76" s="0"/>
      <c r="P76" s="0"/>
      <c r="Q76" s="0"/>
      <c r="R76" s="0"/>
      <c r="S76" s="3" t="n">
        <f aca="false">3*D76</f>
        <v>1956</v>
      </c>
      <c r="T76" s="3" t="n">
        <f aca="false">U76-0.1</f>
        <v>3911.9</v>
      </c>
      <c r="U76" s="3" t="n">
        <f aca="false">6*D76</f>
        <v>3912</v>
      </c>
      <c r="V76" s="3" t="n">
        <f aca="false">W76-0.1</f>
        <v>6519.9</v>
      </c>
      <c r="W76" s="3" t="n">
        <f aca="false">10*D76</f>
        <v>6520</v>
      </c>
      <c r="X76" s="3" t="n">
        <f aca="false">Y76-0.1</f>
        <v>13039.9</v>
      </c>
      <c r="Y76" s="3" t="n">
        <f aca="false">20*D76</f>
        <v>13040</v>
      </c>
    </row>
    <row r="77" customFormat="false" ht="12.75" hidden="false" customHeight="true" outlineLevel="0" collapsed="false">
      <c r="A77" s="8" t="s">
        <v>79</v>
      </c>
      <c r="B77" s="9" t="s">
        <v>27</v>
      </c>
      <c r="C77" s="8" t="n">
        <v>0</v>
      </c>
      <c r="D77" s="8" t="n">
        <v>295</v>
      </c>
      <c r="E77" s="0"/>
      <c r="F77" s="2" t="s">
        <v>28</v>
      </c>
      <c r="G77" s="2" t="s">
        <v>37</v>
      </c>
      <c r="H77" s="2" t="s">
        <v>38</v>
      </c>
      <c r="I77" s="2" t="n">
        <v>1490</v>
      </c>
      <c r="J77" s="0"/>
      <c r="K77" s="0"/>
      <c r="L77" s="0"/>
      <c r="M77" s="0"/>
      <c r="N77" s="0"/>
      <c r="O77" s="0"/>
      <c r="P77" s="0"/>
      <c r="Q77" s="0"/>
      <c r="R77" s="0"/>
      <c r="S77" s="3" t="n">
        <f aca="false">3*D77</f>
        <v>885</v>
      </c>
      <c r="T77" s="3" t="n">
        <f aca="false">U77-0.1</f>
        <v>1769.9</v>
      </c>
      <c r="U77" s="3" t="n">
        <f aca="false">6*D77</f>
        <v>1770</v>
      </c>
      <c r="V77" s="3" t="n">
        <f aca="false">W77-0.1</f>
        <v>2949.9</v>
      </c>
      <c r="W77" s="3" t="n">
        <f aca="false">10*D77</f>
        <v>2950</v>
      </c>
      <c r="X77" s="3" t="n">
        <f aca="false">Y77-0.1</f>
        <v>5899.9</v>
      </c>
      <c r="Y77" s="3" t="n">
        <f aca="false">20*D77</f>
        <v>5900</v>
      </c>
    </row>
    <row r="78" customFormat="false" ht="12.75" hidden="false" customHeight="true" outlineLevel="0" collapsed="false">
      <c r="A78" s="8" t="s">
        <v>79</v>
      </c>
      <c r="B78" s="9" t="s">
        <v>27</v>
      </c>
      <c r="C78" s="8" t="n">
        <v>0</v>
      </c>
      <c r="D78" s="8" t="n">
        <v>203</v>
      </c>
      <c r="E78" s="0"/>
      <c r="F78" s="2" t="s">
        <v>28</v>
      </c>
      <c r="G78" s="2" t="s">
        <v>38</v>
      </c>
      <c r="H78" s="2" t="s">
        <v>39</v>
      </c>
      <c r="I78" s="2" t="n">
        <v>1490</v>
      </c>
      <c r="J78" s="0"/>
      <c r="K78" s="0"/>
      <c r="L78" s="0"/>
      <c r="M78" s="0"/>
      <c r="N78" s="0"/>
      <c r="O78" s="0"/>
      <c r="P78" s="0"/>
      <c r="Q78" s="0"/>
      <c r="R78" s="0"/>
      <c r="S78" s="3" t="n">
        <f aca="false">3*D78</f>
        <v>609</v>
      </c>
      <c r="T78" s="3" t="n">
        <f aca="false">U78-0.1</f>
        <v>1217.9</v>
      </c>
      <c r="U78" s="3" t="n">
        <f aca="false">6*D78</f>
        <v>1218</v>
      </c>
      <c r="V78" s="3" t="n">
        <f aca="false">W78-0.1</f>
        <v>2029.9</v>
      </c>
      <c r="W78" s="3" t="n">
        <f aca="false">10*D78</f>
        <v>2030</v>
      </c>
      <c r="X78" s="3" t="n">
        <f aca="false">Y78-0.1</f>
        <v>4059.9</v>
      </c>
      <c r="Y78" s="3" t="n">
        <f aca="false">20*D78</f>
        <v>4060</v>
      </c>
    </row>
    <row r="79" customFormat="false" ht="12.75" hidden="false" customHeight="true" outlineLevel="0" collapsed="false">
      <c r="A79" s="8" t="s">
        <v>79</v>
      </c>
      <c r="B79" s="9" t="s">
        <v>27</v>
      </c>
      <c r="C79" s="8" t="n">
        <v>53</v>
      </c>
      <c r="D79" s="8" t="n">
        <v>201</v>
      </c>
      <c r="E79" s="0"/>
      <c r="F79" s="2" t="s">
        <v>44</v>
      </c>
      <c r="G79" s="2" t="s">
        <v>32</v>
      </c>
      <c r="H79" s="2" t="s">
        <v>33</v>
      </c>
      <c r="I79" s="2" t="n">
        <v>1005</v>
      </c>
      <c r="J79" s="0"/>
      <c r="K79" s="0"/>
      <c r="L79" s="0"/>
      <c r="M79" s="0"/>
      <c r="N79" s="0"/>
      <c r="O79" s="0"/>
      <c r="P79" s="0"/>
      <c r="Q79" s="0"/>
      <c r="R79" s="0"/>
      <c r="S79" s="3" t="n">
        <f aca="false">3*D79</f>
        <v>603</v>
      </c>
      <c r="T79" s="3" t="n">
        <f aca="false">U79-0.1</f>
        <v>1205.9</v>
      </c>
      <c r="U79" s="3" t="n">
        <f aca="false">6*D79</f>
        <v>1206</v>
      </c>
      <c r="V79" s="3" t="n">
        <f aca="false">W79-0.1</f>
        <v>2009.9</v>
      </c>
      <c r="W79" s="3" t="n">
        <f aca="false">10*D79</f>
        <v>2010</v>
      </c>
      <c r="X79" s="3" t="n">
        <f aca="false">Y79-0.1</f>
        <v>4019.9</v>
      </c>
      <c r="Y79" s="3" t="n">
        <f aca="false">20*D79</f>
        <v>4020</v>
      </c>
    </row>
    <row r="80" customFormat="false" ht="12.75" hidden="false" customHeight="true" outlineLevel="0" collapsed="false">
      <c r="A80" s="8" t="s">
        <v>79</v>
      </c>
      <c r="B80" s="9" t="s">
        <v>27</v>
      </c>
      <c r="C80" s="8" t="n">
        <v>75</v>
      </c>
      <c r="D80" s="8" t="n">
        <v>476</v>
      </c>
      <c r="E80" s="0"/>
      <c r="F80" s="2" t="s">
        <v>43</v>
      </c>
      <c r="G80" s="2" t="s">
        <v>32</v>
      </c>
      <c r="H80" s="2" t="s">
        <v>33</v>
      </c>
      <c r="I80" s="2" t="n">
        <v>2389</v>
      </c>
      <c r="J80" s="0"/>
      <c r="K80" s="0"/>
      <c r="L80" s="0"/>
      <c r="M80" s="0"/>
      <c r="N80" s="0"/>
      <c r="O80" s="0"/>
      <c r="P80" s="0"/>
      <c r="Q80" s="0"/>
      <c r="R80" s="0"/>
      <c r="S80" s="3" t="n">
        <f aca="false">3*D80</f>
        <v>1428</v>
      </c>
      <c r="T80" s="3" t="n">
        <f aca="false">U80-0.1</f>
        <v>2855.9</v>
      </c>
      <c r="U80" s="3" t="n">
        <f aca="false">6*D80</f>
        <v>2856</v>
      </c>
      <c r="V80" s="3" t="n">
        <f aca="false">W80-0.1</f>
        <v>4759.9</v>
      </c>
      <c r="W80" s="3" t="n">
        <f aca="false">10*D80</f>
        <v>4760</v>
      </c>
      <c r="X80" s="3" t="n">
        <f aca="false">Y80-0.1</f>
        <v>9519.9</v>
      </c>
      <c r="Y80" s="3" t="n">
        <f aca="false">20*D80</f>
        <v>9520</v>
      </c>
    </row>
    <row r="81" customFormat="false" ht="12.75" hidden="false" customHeight="true" outlineLevel="0" collapsed="false">
      <c r="A81" s="8" t="s">
        <v>79</v>
      </c>
      <c r="B81" s="9" t="s">
        <v>27</v>
      </c>
      <c r="C81" s="8" t="n">
        <v>0</v>
      </c>
      <c r="D81" s="8" t="n">
        <v>228</v>
      </c>
      <c r="E81" s="0"/>
      <c r="F81" s="2" t="s">
        <v>28</v>
      </c>
      <c r="G81" s="2" t="s">
        <v>39</v>
      </c>
      <c r="H81" s="2" t="s">
        <v>40</v>
      </c>
      <c r="I81" s="2" t="n">
        <v>1490</v>
      </c>
      <c r="J81" s="0"/>
      <c r="K81" s="0"/>
      <c r="L81" s="0"/>
      <c r="M81" s="0"/>
      <c r="N81" s="0"/>
      <c r="O81" s="0"/>
      <c r="P81" s="0"/>
      <c r="Q81" s="0"/>
      <c r="R81" s="0"/>
      <c r="S81" s="3" t="n">
        <f aca="false">3*D81</f>
        <v>684</v>
      </c>
      <c r="T81" s="3" t="n">
        <f aca="false">U81-0.1</f>
        <v>1367.9</v>
      </c>
      <c r="U81" s="3" t="n">
        <f aca="false">6*D81</f>
        <v>1368</v>
      </c>
      <c r="V81" s="3" t="n">
        <f aca="false">W81-0.1</f>
        <v>2279.9</v>
      </c>
      <c r="W81" s="3" t="n">
        <f aca="false">10*D81</f>
        <v>2280</v>
      </c>
      <c r="X81" s="3" t="n">
        <f aca="false">Y81-0.1</f>
        <v>4559.9</v>
      </c>
      <c r="Y81" s="3" t="n">
        <f aca="false">20*D81</f>
        <v>4560</v>
      </c>
    </row>
    <row r="82" customFormat="false" ht="12.75" hidden="false" customHeight="true" outlineLevel="0" collapsed="false">
      <c r="A82" s="8" t="s">
        <v>79</v>
      </c>
      <c r="B82" s="9" t="s">
        <v>27</v>
      </c>
      <c r="C82" s="8" t="n">
        <v>0</v>
      </c>
      <c r="D82" s="8" t="n">
        <v>149</v>
      </c>
      <c r="E82" s="0"/>
      <c r="F82" s="2" t="s">
        <v>28</v>
      </c>
      <c r="G82" s="2" t="s">
        <v>40</v>
      </c>
      <c r="H82" s="2" t="s">
        <v>41</v>
      </c>
      <c r="I82" s="2" t="n">
        <v>1490</v>
      </c>
      <c r="J82" s="0"/>
      <c r="K82" s="0"/>
      <c r="L82" s="0"/>
      <c r="M82" s="0"/>
      <c r="N82" s="0"/>
      <c r="O82" s="0"/>
      <c r="P82" s="0"/>
      <c r="Q82" s="0"/>
      <c r="R82" s="0"/>
      <c r="S82" s="3" t="n">
        <f aca="false">3*D82</f>
        <v>447</v>
      </c>
      <c r="T82" s="3" t="n">
        <f aca="false">U82-0.1</f>
        <v>893.9</v>
      </c>
      <c r="U82" s="3" t="n">
        <f aca="false">6*D82</f>
        <v>894</v>
      </c>
      <c r="V82" s="3" t="n">
        <f aca="false">W82-0.1</f>
        <v>1489.9</v>
      </c>
      <c r="W82" s="3" t="n">
        <f aca="false">10*D82</f>
        <v>1490</v>
      </c>
      <c r="X82" s="3" t="n">
        <f aca="false">Y82-0.1</f>
        <v>2979.9</v>
      </c>
      <c r="Y82" s="3" t="n">
        <f aca="false">20*D82</f>
        <v>2980</v>
      </c>
    </row>
    <row r="83" customFormat="false" ht="12.75" hidden="false" customHeight="true" outlineLevel="0" collapsed="false">
      <c r="A83" s="8" t="s">
        <v>79</v>
      </c>
      <c r="B83" s="9" t="s">
        <v>27</v>
      </c>
      <c r="C83" s="8" t="n">
        <v>0</v>
      </c>
      <c r="D83" s="8" t="n">
        <v>247</v>
      </c>
      <c r="E83" s="0"/>
      <c r="F83" s="2" t="s">
        <v>43</v>
      </c>
      <c r="G83" s="2" t="s">
        <v>41</v>
      </c>
      <c r="H83" s="2" t="s">
        <v>42</v>
      </c>
      <c r="I83" s="2" t="n">
        <v>1490</v>
      </c>
      <c r="J83" s="0"/>
      <c r="K83" s="0"/>
      <c r="L83" s="0"/>
      <c r="M83" s="0"/>
      <c r="N83" s="0"/>
      <c r="O83" s="0"/>
      <c r="P83" s="0"/>
      <c r="Q83" s="0"/>
      <c r="R83" s="0"/>
      <c r="S83" s="3" t="n">
        <f aca="false">3*D83</f>
        <v>741</v>
      </c>
      <c r="T83" s="3" t="n">
        <f aca="false">U83-0.1</f>
        <v>1481.9</v>
      </c>
      <c r="U83" s="3" t="n">
        <f aca="false">6*D83</f>
        <v>1482</v>
      </c>
      <c r="V83" s="3" t="n">
        <f aca="false">W83-0.1</f>
        <v>2469.9</v>
      </c>
      <c r="W83" s="3" t="n">
        <f aca="false">10*D83</f>
        <v>2470</v>
      </c>
      <c r="X83" s="3" t="n">
        <f aca="false">Y83-0.1</f>
        <v>4939.9</v>
      </c>
      <c r="Y83" s="3" t="n">
        <f aca="false">20*D83</f>
        <v>4940</v>
      </c>
    </row>
    <row r="84" customFormat="false" ht="12.75" hidden="false" customHeight="true" outlineLevel="0" collapsed="false">
      <c r="A84" s="8" t="s">
        <v>79</v>
      </c>
      <c r="B84" s="9" t="s">
        <v>27</v>
      </c>
      <c r="C84" s="8" t="n">
        <v>0</v>
      </c>
      <c r="D84" s="8" t="n">
        <v>154</v>
      </c>
      <c r="E84" s="0"/>
      <c r="F84" s="2" t="s">
        <v>44</v>
      </c>
      <c r="G84" s="2" t="s">
        <v>41</v>
      </c>
      <c r="H84" s="2" t="s">
        <v>42</v>
      </c>
      <c r="I84" s="2" t="n">
        <v>1490</v>
      </c>
      <c r="J84" s="0"/>
      <c r="K84" s="0"/>
      <c r="L84" s="0"/>
      <c r="M84" s="0"/>
      <c r="N84" s="0"/>
      <c r="O84" s="0"/>
      <c r="P84" s="0"/>
      <c r="Q84" s="0"/>
      <c r="R84" s="0"/>
      <c r="S84" s="3" t="n">
        <f aca="false">3*D84</f>
        <v>462</v>
      </c>
      <c r="T84" s="3" t="n">
        <f aca="false">U84-0.1</f>
        <v>923.9</v>
      </c>
      <c r="U84" s="3" t="n">
        <f aca="false">6*D84</f>
        <v>924</v>
      </c>
      <c r="V84" s="3" t="n">
        <f aca="false">W84-0.1</f>
        <v>1539.9</v>
      </c>
      <c r="W84" s="3" t="n">
        <f aca="false">10*D84</f>
        <v>1540</v>
      </c>
      <c r="X84" s="3" t="n">
        <f aca="false">Y84-0.1</f>
        <v>3079.9</v>
      </c>
      <c r="Y84" s="3" t="n">
        <f aca="false">20*D84</f>
        <v>3080</v>
      </c>
    </row>
    <row r="85" customFormat="false" ht="12.75" hidden="false" customHeight="true" outlineLevel="0" collapsed="false">
      <c r="A85" s="8" t="s">
        <v>79</v>
      </c>
      <c r="B85" s="9" t="s">
        <v>27</v>
      </c>
      <c r="C85" s="8" t="n">
        <v>0</v>
      </c>
      <c r="D85" s="8" t="n">
        <v>270</v>
      </c>
      <c r="E85" s="0"/>
      <c r="F85" s="2" t="s">
        <v>43</v>
      </c>
      <c r="G85" s="2" t="s">
        <v>42</v>
      </c>
      <c r="H85" s="2" t="s">
        <v>32</v>
      </c>
      <c r="I85" s="2" t="n">
        <v>1490</v>
      </c>
      <c r="J85" s="0"/>
      <c r="K85" s="0"/>
      <c r="L85" s="0"/>
      <c r="M85" s="0"/>
      <c r="N85" s="0"/>
      <c r="O85" s="0"/>
      <c r="P85" s="0"/>
      <c r="Q85" s="0"/>
      <c r="R85" s="0"/>
      <c r="S85" s="3" t="n">
        <f aca="false">3*D85</f>
        <v>810</v>
      </c>
      <c r="T85" s="3" t="n">
        <f aca="false">U85-0.1</f>
        <v>1619.9</v>
      </c>
      <c r="U85" s="3" t="n">
        <f aca="false">6*D85</f>
        <v>1620</v>
      </c>
      <c r="V85" s="3" t="n">
        <f aca="false">W85-0.1</f>
        <v>2699.9</v>
      </c>
      <c r="W85" s="3" t="n">
        <f aca="false">10*D85</f>
        <v>2700</v>
      </c>
      <c r="X85" s="3" t="n">
        <f aca="false">Y85-0.1</f>
        <v>5399.9</v>
      </c>
      <c r="Y85" s="3" t="n">
        <f aca="false">20*D85</f>
        <v>5400</v>
      </c>
    </row>
    <row r="86" customFormat="false" ht="12.75" hidden="false" customHeight="true" outlineLevel="0" collapsed="false">
      <c r="A86" s="8" t="s">
        <v>79</v>
      </c>
      <c r="B86" s="9" t="s">
        <v>27</v>
      </c>
      <c r="C86" s="8" t="n">
        <v>0</v>
      </c>
      <c r="D86" s="8" t="n">
        <v>123</v>
      </c>
      <c r="E86" s="0"/>
      <c r="F86" s="2" t="s">
        <v>44</v>
      </c>
      <c r="G86" s="2" t="s">
        <v>42</v>
      </c>
      <c r="H86" s="2" t="s">
        <v>32</v>
      </c>
      <c r="I86" s="2" t="n">
        <v>1490</v>
      </c>
      <c r="J86" s="0"/>
      <c r="K86" s="0"/>
      <c r="L86" s="0"/>
      <c r="M86" s="0"/>
      <c r="N86" s="0"/>
      <c r="O86" s="0"/>
      <c r="P86" s="0"/>
      <c r="Q86" s="0"/>
      <c r="R86" s="0"/>
      <c r="S86" s="3" t="n">
        <f aca="false">3*D86</f>
        <v>369</v>
      </c>
      <c r="T86" s="3" t="n">
        <f aca="false">U86-0.1</f>
        <v>737.9</v>
      </c>
      <c r="U86" s="3" t="n">
        <f aca="false">6*D86</f>
        <v>738</v>
      </c>
      <c r="V86" s="3" t="n">
        <f aca="false">W86-0.1</f>
        <v>1229.9</v>
      </c>
      <c r="W86" s="3" t="n">
        <f aca="false">10*D86</f>
        <v>1230</v>
      </c>
      <c r="X86" s="3" t="n">
        <f aca="false">Y86-0.1</f>
        <v>2459.9</v>
      </c>
      <c r="Y86" s="3" t="n">
        <f aca="false">20*D86</f>
        <v>2460</v>
      </c>
    </row>
    <row r="87" customFormat="false" ht="12.75" hidden="false" customHeight="true" outlineLevel="0" collapsed="false">
      <c r="A87" s="8" t="s">
        <v>80</v>
      </c>
      <c r="B87" s="9" t="s">
        <v>27</v>
      </c>
      <c r="C87" s="8" t="n">
        <v>97</v>
      </c>
      <c r="D87" s="8" t="n">
        <v>106</v>
      </c>
      <c r="E87" s="0"/>
      <c r="F87" s="2" t="s">
        <v>28</v>
      </c>
      <c r="G87" s="2" t="s">
        <v>32</v>
      </c>
      <c r="H87" s="2" t="s">
        <v>33</v>
      </c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</row>
    <row r="88" customFormat="false" ht="12.75" hidden="false" customHeight="true" outlineLevel="0" collapsed="false">
      <c r="A88" s="8" t="s">
        <v>80</v>
      </c>
      <c r="B88" s="9" t="s">
        <v>27</v>
      </c>
      <c r="C88" s="8" t="n">
        <v>97</v>
      </c>
      <c r="D88" s="8" t="n">
        <v>122</v>
      </c>
      <c r="E88" s="0"/>
      <c r="F88" s="2" t="s">
        <v>28</v>
      </c>
      <c r="G88" s="2" t="s">
        <v>35</v>
      </c>
      <c r="H88" s="2" t="s">
        <v>36</v>
      </c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</row>
    <row r="89" customFormat="false" ht="12.75" hidden="false" customHeight="true" outlineLevel="0" collapsed="false">
      <c r="A89" s="8" t="s">
        <v>80</v>
      </c>
      <c r="B89" s="9" t="s">
        <v>27</v>
      </c>
      <c r="C89" s="8" t="n">
        <v>95</v>
      </c>
      <c r="D89" s="8" t="n">
        <v>116</v>
      </c>
      <c r="E89" s="0"/>
      <c r="F89" s="2" t="s">
        <v>28</v>
      </c>
      <c r="G89" s="2" t="s">
        <v>36</v>
      </c>
      <c r="H89" s="2" t="s">
        <v>49</v>
      </c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</row>
    <row r="90" customFormat="false" ht="12.75" hidden="false" customHeight="true" outlineLevel="0" collapsed="false">
      <c r="A90" s="8" t="s">
        <v>80</v>
      </c>
      <c r="B90" s="9" t="s">
        <v>27</v>
      </c>
      <c r="C90" s="8" t="n">
        <v>93</v>
      </c>
      <c r="D90" s="8" t="n">
        <v>112</v>
      </c>
      <c r="E90" s="0"/>
      <c r="F90" s="2" t="s">
        <v>28</v>
      </c>
      <c r="G90" s="2" t="s">
        <v>49</v>
      </c>
      <c r="H90" s="2" t="s">
        <v>39</v>
      </c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</row>
    <row r="91" customFormat="false" ht="12.75" hidden="false" customHeight="true" outlineLevel="0" collapsed="false">
      <c r="A91" s="8" t="s">
        <v>80</v>
      </c>
      <c r="B91" s="9" t="s">
        <v>27</v>
      </c>
      <c r="C91" s="8" t="n">
        <v>96</v>
      </c>
      <c r="D91" s="8" t="n">
        <v>111</v>
      </c>
      <c r="E91" s="0"/>
      <c r="F91" s="2" t="s">
        <v>28</v>
      </c>
      <c r="G91" s="2" t="s">
        <v>39</v>
      </c>
      <c r="H91" s="2" t="s">
        <v>32</v>
      </c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</row>
    <row r="92" customFormat="false" ht="12.75" hidden="false" customHeight="true" outlineLevel="0" collapsed="false">
      <c r="A92" s="8" t="s">
        <v>81</v>
      </c>
      <c r="B92" s="9" t="s">
        <v>27</v>
      </c>
      <c r="C92" s="8" t="n">
        <v>17</v>
      </c>
      <c r="D92" s="8" t="n">
        <v>29</v>
      </c>
      <c r="E92" s="0"/>
      <c r="F92" s="2" t="s">
        <v>28</v>
      </c>
      <c r="G92" s="2" t="s">
        <v>32</v>
      </c>
      <c r="H92" s="2" t="s">
        <v>33</v>
      </c>
      <c r="I92" s="0"/>
      <c r="J92" s="2" t="n">
        <v>11</v>
      </c>
      <c r="K92" s="0"/>
      <c r="L92" s="0"/>
      <c r="M92" s="3" t="n">
        <v>11</v>
      </c>
      <c r="N92" s="3" t="n">
        <v>15.9</v>
      </c>
      <c r="O92" s="3" t="n">
        <v>8</v>
      </c>
      <c r="P92" s="3" t="n">
        <v>10.9</v>
      </c>
      <c r="Q92" s="3" t="n">
        <v>0</v>
      </c>
      <c r="R92" s="3" t="n">
        <v>7.9</v>
      </c>
      <c r="S92" s="0"/>
      <c r="T92" s="0"/>
      <c r="U92" s="0"/>
      <c r="V92" s="0"/>
      <c r="W92" s="0"/>
      <c r="X92" s="0"/>
      <c r="Y92" s="0"/>
    </row>
    <row r="93" customFormat="false" ht="12.75" hidden="false" customHeight="true" outlineLevel="0" collapsed="false">
      <c r="A93" s="8" t="s">
        <v>81</v>
      </c>
      <c r="B93" s="9" t="s">
        <v>27</v>
      </c>
      <c r="C93" s="8" t="n">
        <v>14</v>
      </c>
      <c r="D93" s="8" t="n">
        <v>22</v>
      </c>
      <c r="E93" s="2" t="s">
        <v>82</v>
      </c>
      <c r="F93" s="2" t="s">
        <v>28</v>
      </c>
      <c r="G93" s="2" t="s">
        <v>35</v>
      </c>
      <c r="H93" s="2" t="s">
        <v>29</v>
      </c>
      <c r="I93" s="0"/>
      <c r="J93" s="2" t="n">
        <v>8</v>
      </c>
      <c r="K93" s="0"/>
      <c r="L93" s="0"/>
      <c r="M93" s="3" t="n">
        <v>11</v>
      </c>
      <c r="N93" s="3" t="n">
        <v>15.9</v>
      </c>
      <c r="O93" s="3" t="n">
        <v>8</v>
      </c>
      <c r="P93" s="3" t="n">
        <v>10.9</v>
      </c>
      <c r="Q93" s="3" t="n">
        <v>0</v>
      </c>
      <c r="R93" s="3" t="n">
        <v>7.9</v>
      </c>
      <c r="S93" s="0"/>
      <c r="T93" s="0"/>
      <c r="U93" s="0"/>
      <c r="V93" s="0"/>
      <c r="W93" s="0"/>
      <c r="X93" s="0"/>
      <c r="Y93" s="0"/>
    </row>
    <row r="94" customFormat="false" ht="12.75" hidden="false" customHeight="true" outlineLevel="0" collapsed="false">
      <c r="A94" s="8" t="s">
        <v>81</v>
      </c>
      <c r="B94" s="9" t="s">
        <v>27</v>
      </c>
      <c r="C94" s="8" t="n">
        <v>13</v>
      </c>
      <c r="D94" s="8" t="n">
        <v>22</v>
      </c>
      <c r="E94" s="2" t="s">
        <v>83</v>
      </c>
      <c r="F94" s="2" t="s">
        <v>28</v>
      </c>
      <c r="G94" s="2" t="s">
        <v>35</v>
      </c>
      <c r="H94" s="2" t="s">
        <v>29</v>
      </c>
      <c r="I94" s="0"/>
      <c r="J94" s="2" t="n">
        <v>8</v>
      </c>
      <c r="K94" s="0"/>
      <c r="L94" s="0"/>
      <c r="M94" s="3" t="n">
        <v>11</v>
      </c>
      <c r="N94" s="3" t="n">
        <v>15.9</v>
      </c>
      <c r="O94" s="3" t="n">
        <v>8</v>
      </c>
      <c r="P94" s="3" t="n">
        <v>10.9</v>
      </c>
      <c r="Q94" s="3" t="n">
        <v>0</v>
      </c>
      <c r="R94" s="3" t="n">
        <v>7.9</v>
      </c>
      <c r="S94" s="0"/>
      <c r="T94" s="0"/>
      <c r="U94" s="0"/>
      <c r="V94" s="0"/>
      <c r="W94" s="0"/>
      <c r="X94" s="0"/>
      <c r="Y94" s="0"/>
    </row>
    <row r="95" customFormat="false" ht="12.75" hidden="false" customHeight="true" outlineLevel="0" collapsed="false">
      <c r="A95" s="8" t="s">
        <v>81</v>
      </c>
      <c r="B95" s="9" t="s">
        <v>27</v>
      </c>
      <c r="C95" s="8" t="n">
        <v>14</v>
      </c>
      <c r="D95" s="8" t="n">
        <v>27</v>
      </c>
      <c r="E95" s="2" t="s">
        <v>84</v>
      </c>
      <c r="F95" s="2" t="s">
        <v>28</v>
      </c>
      <c r="G95" s="2" t="s">
        <v>35</v>
      </c>
      <c r="H95" s="2" t="s">
        <v>46</v>
      </c>
      <c r="I95" s="0"/>
      <c r="J95" s="2" t="n">
        <v>8</v>
      </c>
      <c r="K95" s="0"/>
      <c r="L95" s="0"/>
      <c r="M95" s="3" t="n">
        <v>11</v>
      </c>
      <c r="N95" s="3" t="n">
        <v>15.9</v>
      </c>
      <c r="O95" s="3" t="n">
        <v>8</v>
      </c>
      <c r="P95" s="3" t="n">
        <v>10.9</v>
      </c>
      <c r="Q95" s="3" t="n">
        <v>0</v>
      </c>
      <c r="R95" s="3" t="n">
        <v>7.9</v>
      </c>
      <c r="S95" s="0"/>
      <c r="T95" s="0"/>
      <c r="U95" s="0"/>
      <c r="V95" s="0"/>
      <c r="W95" s="0"/>
      <c r="X95" s="0"/>
      <c r="Y95" s="0"/>
    </row>
    <row r="96" customFormat="false" ht="12.75" hidden="false" customHeight="true" outlineLevel="0" collapsed="false">
      <c r="A96" s="8" t="s">
        <v>81</v>
      </c>
      <c r="B96" s="9" t="s">
        <v>27</v>
      </c>
      <c r="C96" s="8" t="n">
        <v>20</v>
      </c>
      <c r="D96" s="8" t="n">
        <v>28</v>
      </c>
      <c r="E96" s="0"/>
      <c r="F96" s="2" t="s">
        <v>28</v>
      </c>
      <c r="G96" s="2" t="s">
        <v>29</v>
      </c>
      <c r="H96" s="2" t="s">
        <v>39</v>
      </c>
      <c r="I96" s="0"/>
      <c r="J96" s="2" t="n">
        <v>8</v>
      </c>
      <c r="K96" s="0"/>
      <c r="L96" s="0"/>
      <c r="M96" s="3" t="n">
        <v>11</v>
      </c>
      <c r="N96" s="3" t="n">
        <v>15.9</v>
      </c>
      <c r="O96" s="3" t="n">
        <v>8</v>
      </c>
      <c r="P96" s="3" t="n">
        <v>10.9</v>
      </c>
      <c r="Q96" s="3" t="n">
        <v>0</v>
      </c>
      <c r="R96" s="3" t="n">
        <v>7.9</v>
      </c>
      <c r="S96" s="0"/>
      <c r="T96" s="0"/>
      <c r="U96" s="0"/>
      <c r="V96" s="0"/>
      <c r="W96" s="0"/>
      <c r="X96" s="0"/>
      <c r="Y96" s="0"/>
    </row>
    <row r="97" customFormat="false" ht="12.75" hidden="false" customHeight="true" outlineLevel="0" collapsed="false">
      <c r="A97" s="8" t="s">
        <v>81</v>
      </c>
      <c r="B97" s="9" t="s">
        <v>27</v>
      </c>
      <c r="C97" s="8" t="n">
        <v>17</v>
      </c>
      <c r="D97" s="8" t="n">
        <v>29</v>
      </c>
      <c r="E97" s="0"/>
      <c r="F97" s="2" t="s">
        <v>28</v>
      </c>
      <c r="G97" s="2" t="s">
        <v>39</v>
      </c>
      <c r="H97" s="2" t="s">
        <v>32</v>
      </c>
      <c r="I97" s="0"/>
      <c r="J97" s="2" t="n">
        <v>11</v>
      </c>
      <c r="K97" s="0"/>
      <c r="L97" s="0"/>
      <c r="M97" s="3" t="n">
        <v>11</v>
      </c>
      <c r="N97" s="3" t="n">
        <v>15.9</v>
      </c>
      <c r="O97" s="3" t="n">
        <v>8</v>
      </c>
      <c r="P97" s="3" t="n">
        <v>10.9</v>
      </c>
      <c r="Q97" s="3" t="n">
        <v>0</v>
      </c>
      <c r="R97" s="3" t="n">
        <v>7.9</v>
      </c>
      <c r="S97" s="0"/>
      <c r="T97" s="0"/>
      <c r="U97" s="0"/>
      <c r="V97" s="0"/>
      <c r="W97" s="0"/>
      <c r="X97" s="0"/>
      <c r="Y97" s="0"/>
    </row>
    <row r="98" customFormat="false" ht="12.75" hidden="false" customHeight="true" outlineLevel="0" collapsed="false">
      <c r="A98" s="8" t="s">
        <v>85</v>
      </c>
      <c r="B98" s="9" t="s">
        <v>27</v>
      </c>
      <c r="C98" s="8" t="n">
        <v>0</v>
      </c>
      <c r="D98" s="8" t="n">
        <v>87</v>
      </c>
      <c r="E98" s="0"/>
      <c r="F98" s="2" t="s">
        <v>28</v>
      </c>
      <c r="G98" s="2" t="s">
        <v>35</v>
      </c>
      <c r="H98" s="2" t="s">
        <v>36</v>
      </c>
      <c r="I98" s="2" t="n">
        <v>117</v>
      </c>
      <c r="J98" s="0"/>
      <c r="K98" s="0"/>
      <c r="L98" s="0"/>
      <c r="M98" s="0"/>
      <c r="N98" s="0"/>
      <c r="O98" s="0"/>
      <c r="P98" s="0"/>
      <c r="Q98" s="0"/>
      <c r="R98" s="0"/>
      <c r="S98" s="3" t="n">
        <f aca="false">1.1*D98</f>
        <v>95.7</v>
      </c>
      <c r="T98" s="3" t="n">
        <f aca="false">1.3*D98</f>
        <v>113.1</v>
      </c>
      <c r="U98" s="3" t="n">
        <f aca="false">T98+0.1</f>
        <v>113.2</v>
      </c>
      <c r="V98" s="3" t="n">
        <f aca="false">1.8*D98</f>
        <v>156.6</v>
      </c>
      <c r="W98" s="3" t="n">
        <f aca="false">V98+0.1</f>
        <v>156.7</v>
      </c>
      <c r="X98" s="3" t="n">
        <f aca="false">Y98-0.1</f>
        <v>304.4</v>
      </c>
      <c r="Y98" s="3" t="n">
        <f aca="false">3.5*D98</f>
        <v>304.5</v>
      </c>
    </row>
    <row r="99" customFormat="false" ht="12.75" hidden="false" customHeight="true" outlineLevel="0" collapsed="false">
      <c r="A99" s="8" t="s">
        <v>85</v>
      </c>
      <c r="B99" s="9" t="s">
        <v>27</v>
      </c>
      <c r="C99" s="8" t="n">
        <v>0</v>
      </c>
      <c r="D99" s="8" t="n">
        <v>78</v>
      </c>
      <c r="E99" s="0"/>
      <c r="F99" s="2" t="s">
        <v>28</v>
      </c>
      <c r="G99" s="2" t="s">
        <v>36</v>
      </c>
      <c r="H99" s="2" t="s">
        <v>66</v>
      </c>
      <c r="I99" s="2" t="n">
        <v>117</v>
      </c>
      <c r="J99" s="0"/>
      <c r="K99" s="0"/>
      <c r="L99" s="0"/>
      <c r="M99" s="0"/>
      <c r="N99" s="0"/>
      <c r="O99" s="0"/>
      <c r="P99" s="0"/>
      <c r="Q99" s="0"/>
      <c r="R99" s="0"/>
      <c r="S99" s="3" t="n">
        <f aca="false">1.1*D99</f>
        <v>85.8</v>
      </c>
      <c r="T99" s="3" t="n">
        <f aca="false">1.3*D99</f>
        <v>101.4</v>
      </c>
      <c r="U99" s="3" t="n">
        <f aca="false">T99+0.1</f>
        <v>101.5</v>
      </c>
      <c r="V99" s="3" t="n">
        <f aca="false">1.8*D99</f>
        <v>140.4</v>
      </c>
      <c r="W99" s="3" t="n">
        <f aca="false">V99+0.1</f>
        <v>140.5</v>
      </c>
      <c r="X99" s="3" t="n">
        <f aca="false">Y99-0.1</f>
        <v>272.9</v>
      </c>
      <c r="Y99" s="3" t="n">
        <f aca="false">3.5*D99</f>
        <v>273</v>
      </c>
    </row>
    <row r="100" customFormat="false" ht="12.75" hidden="false" customHeight="true" outlineLevel="0" collapsed="false">
      <c r="A100" s="8" t="s">
        <v>85</v>
      </c>
      <c r="B100" s="9" t="s">
        <v>27</v>
      </c>
      <c r="C100" s="8" t="n">
        <v>0</v>
      </c>
      <c r="D100" s="8" t="n">
        <v>62</v>
      </c>
      <c r="E100" s="0"/>
      <c r="F100" s="2" t="s">
        <v>28</v>
      </c>
      <c r="G100" s="2" t="s">
        <v>66</v>
      </c>
      <c r="H100" s="2" t="s">
        <v>60</v>
      </c>
      <c r="I100" s="2" t="n">
        <v>117</v>
      </c>
      <c r="J100" s="0"/>
      <c r="K100" s="0"/>
      <c r="L100" s="0"/>
      <c r="M100" s="0"/>
      <c r="N100" s="0"/>
      <c r="O100" s="0"/>
      <c r="P100" s="0"/>
      <c r="Q100" s="0"/>
      <c r="R100" s="0"/>
      <c r="S100" s="3" t="n">
        <f aca="false">1.1*D100</f>
        <v>68.2</v>
      </c>
      <c r="T100" s="3" t="n">
        <f aca="false">1.3*D100</f>
        <v>80.6</v>
      </c>
      <c r="U100" s="3" t="n">
        <f aca="false">T100+0.1</f>
        <v>80.7</v>
      </c>
      <c r="V100" s="3" t="n">
        <f aca="false">1.8*D100</f>
        <v>111.6</v>
      </c>
      <c r="W100" s="3" t="n">
        <f aca="false">V100+0.1</f>
        <v>111.7</v>
      </c>
      <c r="X100" s="3" t="n">
        <f aca="false">Y100-0.1</f>
        <v>216.9</v>
      </c>
      <c r="Y100" s="3" t="n">
        <f aca="false">3.5*D100</f>
        <v>217</v>
      </c>
    </row>
    <row r="101" customFormat="false" ht="12.75" hidden="false" customHeight="true" outlineLevel="0" collapsed="false">
      <c r="A101" s="8" t="s">
        <v>85</v>
      </c>
      <c r="B101" s="9" t="s">
        <v>27</v>
      </c>
      <c r="C101" s="8" t="n">
        <v>0</v>
      </c>
      <c r="D101" s="8" t="n">
        <v>34</v>
      </c>
      <c r="E101" s="0"/>
      <c r="F101" s="2" t="s">
        <v>28</v>
      </c>
      <c r="G101" s="2" t="s">
        <v>60</v>
      </c>
      <c r="H101" s="2" t="s">
        <v>39</v>
      </c>
      <c r="I101" s="2" t="n">
        <v>58</v>
      </c>
      <c r="J101" s="0"/>
      <c r="K101" s="0"/>
      <c r="L101" s="0"/>
      <c r="M101" s="0"/>
      <c r="N101" s="0"/>
      <c r="O101" s="0"/>
      <c r="P101" s="0"/>
      <c r="Q101" s="0"/>
      <c r="R101" s="0"/>
      <c r="S101" s="3" t="n">
        <f aca="false">1.1*D101</f>
        <v>37.4</v>
      </c>
      <c r="T101" s="3" t="n">
        <f aca="false">1.3*D101</f>
        <v>44.2</v>
      </c>
      <c r="U101" s="3" t="n">
        <f aca="false">T101+0.1</f>
        <v>44.3</v>
      </c>
      <c r="V101" s="3" t="n">
        <f aca="false">1.8*D101</f>
        <v>61.2</v>
      </c>
      <c r="W101" s="3" t="n">
        <f aca="false">V101+0.1</f>
        <v>61.3</v>
      </c>
      <c r="X101" s="3" t="n">
        <f aca="false">Y101-0.1</f>
        <v>118.9</v>
      </c>
      <c r="Y101" s="3" t="n">
        <f aca="false">3.5*D101</f>
        <v>119</v>
      </c>
    </row>
    <row r="102" customFormat="false" ht="12.75" hidden="false" customHeight="true" outlineLevel="0" collapsed="false">
      <c r="A102" s="8" t="s">
        <v>85</v>
      </c>
      <c r="B102" s="9" t="s">
        <v>27</v>
      </c>
      <c r="C102" s="8" t="n">
        <v>40</v>
      </c>
      <c r="D102" s="8" t="n">
        <v>72</v>
      </c>
      <c r="E102" s="0"/>
      <c r="F102" s="2" t="s">
        <v>44</v>
      </c>
      <c r="G102" s="2" t="s">
        <v>32</v>
      </c>
      <c r="H102" s="2" t="s">
        <v>33</v>
      </c>
      <c r="I102" s="2" t="n">
        <v>129</v>
      </c>
      <c r="J102" s="0"/>
      <c r="K102" s="0"/>
      <c r="L102" s="0"/>
      <c r="M102" s="0"/>
      <c r="N102" s="0"/>
      <c r="O102" s="0"/>
      <c r="P102" s="0"/>
      <c r="Q102" s="0"/>
      <c r="R102" s="0"/>
      <c r="S102" s="3" t="n">
        <f aca="false">1.1*D102</f>
        <v>79.2</v>
      </c>
      <c r="T102" s="3" t="n">
        <f aca="false">1.3*D102</f>
        <v>93.6</v>
      </c>
      <c r="U102" s="3" t="n">
        <f aca="false">T102+0.1</f>
        <v>93.7</v>
      </c>
      <c r="V102" s="3" t="n">
        <f aca="false">1.8*D102</f>
        <v>129.6</v>
      </c>
      <c r="W102" s="3" t="n">
        <f aca="false">V102+0.1</f>
        <v>129.7</v>
      </c>
      <c r="X102" s="3" t="n">
        <f aca="false">Y102-0.1</f>
        <v>251.9</v>
      </c>
      <c r="Y102" s="3" t="n">
        <f aca="false">3.5*D102</f>
        <v>252</v>
      </c>
    </row>
    <row r="103" customFormat="false" ht="12.75" hidden="false" customHeight="true" outlineLevel="0" collapsed="false">
      <c r="A103" s="8" t="s">
        <v>85</v>
      </c>
      <c r="B103" s="9" t="s">
        <v>27</v>
      </c>
      <c r="C103" s="8" t="n">
        <v>55</v>
      </c>
      <c r="D103" s="8" t="n">
        <v>95</v>
      </c>
      <c r="E103" s="0"/>
      <c r="F103" s="2" t="s">
        <v>43</v>
      </c>
      <c r="G103" s="2" t="s">
        <v>32</v>
      </c>
      <c r="H103" s="2" t="s">
        <v>33</v>
      </c>
      <c r="I103" s="2" t="n">
        <v>171</v>
      </c>
      <c r="J103" s="0"/>
      <c r="K103" s="0"/>
      <c r="L103" s="0"/>
      <c r="M103" s="0"/>
      <c r="N103" s="0"/>
      <c r="O103" s="0"/>
      <c r="P103" s="0"/>
      <c r="Q103" s="0"/>
      <c r="R103" s="0"/>
      <c r="S103" s="3" t="n">
        <f aca="false">1.1*D103</f>
        <v>104.5</v>
      </c>
      <c r="T103" s="3" t="n">
        <f aca="false">1.3*D103</f>
        <v>123.5</v>
      </c>
      <c r="U103" s="3" t="n">
        <f aca="false">T103+0.1</f>
        <v>123.6</v>
      </c>
      <c r="V103" s="3" t="n">
        <f aca="false">1.8*D103</f>
        <v>171</v>
      </c>
      <c r="W103" s="3" t="n">
        <f aca="false">V103+0.1</f>
        <v>171.1</v>
      </c>
      <c r="X103" s="3" t="n">
        <f aca="false">Y103-0.1</f>
        <v>332.4</v>
      </c>
      <c r="Y103" s="3" t="n">
        <f aca="false">3.5*D103</f>
        <v>332.5</v>
      </c>
    </row>
    <row r="104" customFormat="false" ht="12.75" hidden="false" customHeight="true" outlineLevel="0" collapsed="false">
      <c r="A104" s="8" t="s">
        <v>85</v>
      </c>
      <c r="B104" s="9" t="s">
        <v>27</v>
      </c>
      <c r="C104" s="8" t="n">
        <v>0</v>
      </c>
      <c r="D104" s="8" t="n">
        <v>31</v>
      </c>
      <c r="E104" s="0"/>
      <c r="F104" s="2" t="s">
        <v>28</v>
      </c>
      <c r="G104" s="2" t="s">
        <v>39</v>
      </c>
      <c r="H104" s="2" t="s">
        <v>40</v>
      </c>
      <c r="I104" s="2" t="n">
        <v>58</v>
      </c>
      <c r="J104" s="0"/>
      <c r="K104" s="0"/>
      <c r="L104" s="0"/>
      <c r="M104" s="0"/>
      <c r="N104" s="0"/>
      <c r="O104" s="0"/>
      <c r="P104" s="0"/>
      <c r="Q104" s="0"/>
      <c r="R104" s="0"/>
      <c r="S104" s="3" t="n">
        <f aca="false">1.1*D104</f>
        <v>34.1</v>
      </c>
      <c r="T104" s="3" t="n">
        <f aca="false">1.3*D104</f>
        <v>40.3</v>
      </c>
      <c r="U104" s="3" t="n">
        <f aca="false">T104+0.1</f>
        <v>40.4</v>
      </c>
      <c r="V104" s="3" t="n">
        <f aca="false">1.8*D104</f>
        <v>55.8</v>
      </c>
      <c r="W104" s="3" t="n">
        <f aca="false">V104+0.1</f>
        <v>55.9</v>
      </c>
      <c r="X104" s="3" t="n">
        <f aca="false">Y104-0.1</f>
        <v>108.4</v>
      </c>
      <c r="Y104" s="3" t="n">
        <f aca="false">3.5*D104</f>
        <v>108.5</v>
      </c>
    </row>
    <row r="105" customFormat="false" ht="12.75" hidden="false" customHeight="true" outlineLevel="0" collapsed="false">
      <c r="A105" s="8" t="s">
        <v>85</v>
      </c>
      <c r="B105" s="9" t="s">
        <v>27</v>
      </c>
      <c r="C105" s="8" t="n">
        <v>0</v>
      </c>
      <c r="D105" s="8" t="n">
        <v>37</v>
      </c>
      <c r="E105" s="0"/>
      <c r="F105" s="2" t="s">
        <v>28</v>
      </c>
      <c r="G105" s="2" t="s">
        <v>40</v>
      </c>
      <c r="H105" s="2" t="s">
        <v>86</v>
      </c>
      <c r="I105" s="2" t="n">
        <v>58</v>
      </c>
      <c r="J105" s="0"/>
      <c r="K105" s="0"/>
      <c r="L105" s="0"/>
      <c r="M105" s="0"/>
      <c r="N105" s="0"/>
      <c r="O105" s="0"/>
      <c r="P105" s="0"/>
      <c r="Q105" s="0"/>
      <c r="R105" s="0"/>
      <c r="S105" s="3" t="n">
        <f aca="false">1.1*D105</f>
        <v>40.7</v>
      </c>
      <c r="T105" s="3" t="n">
        <f aca="false">1.3*D105</f>
        <v>48.1</v>
      </c>
      <c r="U105" s="3" t="n">
        <f aca="false">T105+0.1</f>
        <v>48.2</v>
      </c>
      <c r="V105" s="3" t="n">
        <f aca="false">1.8*D105</f>
        <v>66.6</v>
      </c>
      <c r="W105" s="3" t="n">
        <f aca="false">V105+0.1</f>
        <v>66.7</v>
      </c>
      <c r="X105" s="3" t="n">
        <f aca="false">Y105-0.1</f>
        <v>129.4</v>
      </c>
      <c r="Y105" s="3" t="n">
        <f aca="false">3.5*D105</f>
        <v>129.5</v>
      </c>
    </row>
    <row r="106" customFormat="false" ht="12.75" hidden="false" customHeight="true" outlineLevel="0" collapsed="false">
      <c r="A106" s="8" t="s">
        <v>85</v>
      </c>
      <c r="B106" s="9" t="s">
        <v>27</v>
      </c>
      <c r="C106" s="8" t="n">
        <v>0</v>
      </c>
      <c r="D106" s="8" t="n">
        <v>42</v>
      </c>
      <c r="E106" s="0"/>
      <c r="F106" s="2" t="s">
        <v>28</v>
      </c>
      <c r="G106" s="2" t="s">
        <v>86</v>
      </c>
      <c r="H106" s="2" t="s">
        <v>87</v>
      </c>
      <c r="I106" s="2" t="n">
        <v>58</v>
      </c>
      <c r="J106" s="0"/>
      <c r="K106" s="0"/>
      <c r="L106" s="0"/>
      <c r="M106" s="0"/>
      <c r="N106" s="0"/>
      <c r="O106" s="0"/>
      <c r="P106" s="0"/>
      <c r="Q106" s="0"/>
      <c r="R106" s="0"/>
      <c r="S106" s="3" t="n">
        <f aca="false">1.1*D106</f>
        <v>46.2</v>
      </c>
      <c r="T106" s="3" t="n">
        <f aca="false">1.3*D106</f>
        <v>54.6</v>
      </c>
      <c r="U106" s="3" t="n">
        <f aca="false">T106+0.1</f>
        <v>54.7</v>
      </c>
      <c r="V106" s="3" t="n">
        <f aca="false">1.8*D106</f>
        <v>75.6</v>
      </c>
      <c r="W106" s="3" t="n">
        <f aca="false">V106+0.1</f>
        <v>75.7</v>
      </c>
      <c r="X106" s="3" t="n">
        <f aca="false">Y106-0.1</f>
        <v>146.9</v>
      </c>
      <c r="Y106" s="3" t="n">
        <f aca="false">3.5*D106</f>
        <v>147</v>
      </c>
    </row>
    <row r="107" customFormat="false" ht="12.75" hidden="false" customHeight="true" outlineLevel="0" collapsed="false">
      <c r="A107" s="8" t="s">
        <v>85</v>
      </c>
      <c r="B107" s="9" t="s">
        <v>27</v>
      </c>
      <c r="C107" s="8" t="n">
        <v>0</v>
      </c>
      <c r="D107" s="8" t="n">
        <v>47</v>
      </c>
      <c r="E107" s="0"/>
      <c r="F107" s="2" t="s">
        <v>28</v>
      </c>
      <c r="G107" s="2" t="s">
        <v>87</v>
      </c>
      <c r="H107" s="2" t="s">
        <v>52</v>
      </c>
      <c r="I107" s="2" t="n">
        <v>58</v>
      </c>
      <c r="J107" s="0"/>
      <c r="K107" s="0"/>
      <c r="L107" s="0"/>
      <c r="M107" s="0"/>
      <c r="N107" s="0"/>
      <c r="O107" s="0"/>
      <c r="P107" s="0"/>
      <c r="Q107" s="0"/>
      <c r="R107" s="0"/>
      <c r="S107" s="3" t="n">
        <f aca="false">1.1*D107</f>
        <v>51.7</v>
      </c>
      <c r="T107" s="3" t="n">
        <f aca="false">1.3*D107</f>
        <v>61.1</v>
      </c>
      <c r="U107" s="3" t="n">
        <f aca="false">T107+0.1</f>
        <v>61.2</v>
      </c>
      <c r="V107" s="3" t="n">
        <f aca="false">1.8*D107</f>
        <v>84.6</v>
      </c>
      <c r="W107" s="3" t="n">
        <f aca="false">V107+0.1</f>
        <v>84.7</v>
      </c>
      <c r="X107" s="3" t="n">
        <f aca="false">Y107-0.1</f>
        <v>164.4</v>
      </c>
      <c r="Y107" s="3" t="n">
        <f aca="false">3.5*D107</f>
        <v>164.5</v>
      </c>
    </row>
    <row r="108" customFormat="false" ht="12" hidden="false" customHeight="true" outlineLevel="0" collapsed="false">
      <c r="A108" s="8" t="s">
        <v>85</v>
      </c>
      <c r="B108" s="9" t="s">
        <v>27</v>
      </c>
      <c r="C108" s="8" t="n">
        <v>0</v>
      </c>
      <c r="D108" s="8" t="n">
        <v>57</v>
      </c>
      <c r="E108" s="0"/>
      <c r="F108" s="2" t="s">
        <v>28</v>
      </c>
      <c r="G108" s="2" t="s">
        <v>52</v>
      </c>
      <c r="H108" s="2" t="s">
        <v>63</v>
      </c>
      <c r="I108" s="2" t="n">
        <v>58</v>
      </c>
      <c r="J108" s="0"/>
      <c r="K108" s="0"/>
      <c r="L108" s="0"/>
      <c r="M108" s="0"/>
      <c r="N108" s="0"/>
      <c r="O108" s="0"/>
      <c r="P108" s="0"/>
      <c r="Q108" s="0"/>
      <c r="R108" s="0"/>
      <c r="S108" s="3" t="n">
        <f aca="false">1.1*D108</f>
        <v>62.7</v>
      </c>
      <c r="T108" s="3" t="n">
        <f aca="false">1.3*D108</f>
        <v>74.1</v>
      </c>
      <c r="U108" s="3" t="n">
        <f aca="false">T108+0.1</f>
        <v>74.2</v>
      </c>
      <c r="V108" s="3" t="n">
        <f aca="false">1.8*D108</f>
        <v>102.6</v>
      </c>
      <c r="W108" s="3" t="n">
        <f aca="false">V108+0.1</f>
        <v>102.7</v>
      </c>
      <c r="X108" s="3" t="n">
        <f aca="false">Y108-0.1</f>
        <v>199.4</v>
      </c>
      <c r="Y108" s="3" t="n">
        <f aca="false">3.5*D108</f>
        <v>199.5</v>
      </c>
    </row>
    <row r="109" customFormat="false" ht="12.75" hidden="false" customHeight="true" outlineLevel="0" collapsed="false">
      <c r="A109" s="8" t="s">
        <v>85</v>
      </c>
      <c r="B109" s="9" t="s">
        <v>27</v>
      </c>
      <c r="C109" s="8" t="n">
        <v>0</v>
      </c>
      <c r="D109" s="8" t="n">
        <v>60</v>
      </c>
      <c r="E109" s="0"/>
      <c r="F109" s="2" t="s">
        <v>28</v>
      </c>
      <c r="G109" s="2" t="s">
        <v>63</v>
      </c>
      <c r="H109" s="2" t="s">
        <v>88</v>
      </c>
      <c r="I109" s="2" t="n">
        <v>58</v>
      </c>
      <c r="J109" s="0"/>
      <c r="K109" s="0"/>
      <c r="L109" s="0"/>
      <c r="M109" s="0"/>
      <c r="N109" s="0"/>
      <c r="O109" s="0"/>
      <c r="P109" s="0"/>
      <c r="Q109" s="0"/>
      <c r="R109" s="0"/>
      <c r="S109" s="3" t="n">
        <f aca="false">1.1*D109</f>
        <v>66</v>
      </c>
      <c r="T109" s="3" t="n">
        <f aca="false">1.3*D109</f>
        <v>78</v>
      </c>
      <c r="U109" s="3" t="n">
        <f aca="false">T109+0.1</f>
        <v>78.1</v>
      </c>
      <c r="V109" s="3" t="n">
        <f aca="false">1.8*D109</f>
        <v>108</v>
      </c>
      <c r="W109" s="3" t="n">
        <f aca="false">V109+0.1</f>
        <v>108.1</v>
      </c>
      <c r="X109" s="3" t="n">
        <f aca="false">Y109-0.1</f>
        <v>209.9</v>
      </c>
      <c r="Y109" s="3" t="n">
        <f aca="false">3.5*D109</f>
        <v>210</v>
      </c>
    </row>
    <row r="110" customFormat="false" ht="12.75" hidden="false" customHeight="true" outlineLevel="0" collapsed="false">
      <c r="A110" s="8" t="s">
        <v>85</v>
      </c>
      <c r="B110" s="9" t="s">
        <v>27</v>
      </c>
      <c r="C110" s="8" t="n">
        <v>0</v>
      </c>
      <c r="D110" s="8" t="n">
        <v>68</v>
      </c>
      <c r="E110" s="0"/>
      <c r="F110" s="2" t="s">
        <v>28</v>
      </c>
      <c r="G110" s="2" t="s">
        <v>88</v>
      </c>
      <c r="H110" s="2" t="s">
        <v>32</v>
      </c>
      <c r="I110" s="2" t="n">
        <v>58</v>
      </c>
      <c r="J110" s="0"/>
      <c r="K110" s="0"/>
      <c r="L110" s="0"/>
      <c r="M110" s="0"/>
      <c r="N110" s="0"/>
      <c r="O110" s="0"/>
      <c r="P110" s="0"/>
      <c r="Q110" s="0"/>
      <c r="R110" s="0"/>
      <c r="S110" s="3" t="n">
        <f aca="false">1.1*D110</f>
        <v>74.8</v>
      </c>
      <c r="T110" s="3" t="n">
        <f aca="false">1.3*D110</f>
        <v>88.4</v>
      </c>
      <c r="U110" s="3" t="n">
        <f aca="false">T110+0.1</f>
        <v>88.5</v>
      </c>
      <c r="V110" s="3" t="n">
        <f aca="false">1.8*D110</f>
        <v>122.4</v>
      </c>
      <c r="W110" s="3" t="n">
        <f aca="false">V110+0.1</f>
        <v>122.5</v>
      </c>
      <c r="X110" s="3" t="n">
        <f aca="false">Y110-0.1</f>
        <v>237.9</v>
      </c>
      <c r="Y110" s="3" t="n">
        <f aca="false">3.5*D110</f>
        <v>238</v>
      </c>
    </row>
    <row r="111" customFormat="false" ht="12.75" hidden="false" customHeight="true" outlineLevel="0" collapsed="false">
      <c r="A111" s="8" t="s">
        <v>89</v>
      </c>
      <c r="B111" s="2" t="s">
        <v>57</v>
      </c>
      <c r="C111" s="0"/>
      <c r="D111" s="0"/>
      <c r="E111" s="0"/>
      <c r="F111" s="2" t="s">
        <v>28</v>
      </c>
      <c r="G111" s="2" t="s">
        <v>51</v>
      </c>
      <c r="H111" s="2" t="s">
        <v>33</v>
      </c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</row>
    <row r="112" customFormat="false" ht="12.75" hidden="false" customHeight="true" outlineLevel="0" collapsed="false">
      <c r="A112" s="8" t="s">
        <v>90</v>
      </c>
      <c r="B112" s="9" t="s">
        <v>27</v>
      </c>
      <c r="C112" s="0"/>
      <c r="D112" s="0"/>
      <c r="E112" s="0"/>
      <c r="F112" s="2" t="s">
        <v>28</v>
      </c>
      <c r="G112" s="2" t="s">
        <v>51</v>
      </c>
      <c r="H112" s="2" t="s">
        <v>33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</row>
    <row r="113" customFormat="false" ht="12.75" hidden="false" customHeight="true" outlineLevel="0" collapsed="false">
      <c r="A113" s="8" t="s">
        <v>90</v>
      </c>
      <c r="B113" s="9" t="s">
        <v>91</v>
      </c>
      <c r="C113" s="0"/>
      <c r="D113" s="0"/>
      <c r="E113" s="0"/>
      <c r="F113" s="2" t="s">
        <v>28</v>
      </c>
      <c r="G113" s="2" t="s">
        <v>51</v>
      </c>
      <c r="H113" s="2" t="s">
        <v>33</v>
      </c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</row>
    <row r="114" customFormat="false" ht="12.75" hidden="false" customHeight="true" outlineLevel="0" collapsed="false">
      <c r="A114" s="8" t="s">
        <v>92</v>
      </c>
      <c r="B114" s="9" t="s">
        <v>57</v>
      </c>
      <c r="C114" s="8" t="n">
        <v>0.01</v>
      </c>
      <c r="D114" s="8" t="n">
        <v>0.5</v>
      </c>
      <c r="E114" s="0"/>
      <c r="F114" s="2" t="s">
        <v>28</v>
      </c>
      <c r="G114" s="2" t="s">
        <v>32</v>
      </c>
      <c r="H114" s="2" t="s">
        <v>33</v>
      </c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</row>
    <row r="115" customFormat="false" ht="12.75" hidden="false" customHeight="true" outlineLevel="0" collapsed="false">
      <c r="A115" s="11" t="s">
        <v>92</v>
      </c>
      <c r="B115" s="11" t="s">
        <v>57</v>
      </c>
      <c r="C115" s="11" t="n">
        <v>0</v>
      </c>
      <c r="D115" s="11" t="n">
        <v>0.2</v>
      </c>
      <c r="E115" s="11"/>
      <c r="F115" s="11" t="s">
        <v>28</v>
      </c>
      <c r="G115" s="11" t="s">
        <v>35</v>
      </c>
      <c r="H115" s="11" t="s">
        <v>58</v>
      </c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</row>
    <row r="116" customFormat="false" ht="12.75" hidden="false" customHeight="true" outlineLevel="0" collapsed="false">
      <c r="A116" s="11" t="s">
        <v>92</v>
      </c>
      <c r="B116" s="11" t="s">
        <v>57</v>
      </c>
      <c r="C116" s="11" t="n">
        <v>0</v>
      </c>
      <c r="D116" s="11" t="n">
        <v>0.6</v>
      </c>
      <c r="E116" s="11"/>
      <c r="F116" s="11" t="s">
        <v>28</v>
      </c>
      <c r="G116" s="11" t="s">
        <v>59</v>
      </c>
      <c r="H116" s="11" t="s">
        <v>65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</row>
    <row r="117" customFormat="false" ht="12.75" hidden="false" customHeight="true" outlineLevel="0" collapsed="false">
      <c r="A117" s="11" t="s">
        <v>92</v>
      </c>
      <c r="B117" s="11" t="s">
        <v>57</v>
      </c>
      <c r="C117" s="11" t="n">
        <v>0</v>
      </c>
      <c r="D117" s="11" t="n">
        <v>0.5</v>
      </c>
      <c r="E117" s="11"/>
      <c r="F117" s="11" t="s">
        <v>28</v>
      </c>
      <c r="G117" s="11" t="s">
        <v>66</v>
      </c>
      <c r="H117" s="11" t="s">
        <v>67</v>
      </c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</row>
    <row r="118" customFormat="false" ht="12.75" hidden="false" customHeight="true" outlineLevel="0" collapsed="false">
      <c r="A118" s="11" t="s">
        <v>92</v>
      </c>
      <c r="B118" s="11" t="s">
        <v>57</v>
      </c>
      <c r="C118" s="11" t="n">
        <v>0</v>
      </c>
      <c r="D118" s="11" t="n">
        <v>0.2</v>
      </c>
      <c r="E118" s="11"/>
      <c r="F118" s="11" t="s">
        <v>28</v>
      </c>
      <c r="G118" s="11" t="s">
        <v>47</v>
      </c>
      <c r="H118" s="11" t="s">
        <v>60</v>
      </c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</row>
    <row r="119" customFormat="false" ht="12.75" hidden="false" customHeight="true" outlineLevel="0" collapsed="false">
      <c r="A119" s="11" t="s">
        <v>92</v>
      </c>
      <c r="B119" s="11" t="s">
        <v>57</v>
      </c>
      <c r="C119" s="11" t="n">
        <v>0</v>
      </c>
      <c r="D119" s="11" t="n">
        <v>0.2</v>
      </c>
      <c r="E119" s="11"/>
      <c r="F119" s="11" t="s">
        <v>28</v>
      </c>
      <c r="G119" s="11" t="s">
        <v>48</v>
      </c>
      <c r="H119" s="11" t="s">
        <v>61</v>
      </c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</row>
    <row r="120" customFormat="false" ht="12.75" hidden="false" customHeight="true" outlineLevel="0" collapsed="false">
      <c r="A120" s="11" t="s">
        <v>92</v>
      </c>
      <c r="B120" s="11" t="s">
        <v>57</v>
      </c>
      <c r="C120" s="11" t="n">
        <v>0</v>
      </c>
      <c r="D120" s="11" t="n">
        <v>0.2</v>
      </c>
      <c r="E120" s="11"/>
      <c r="F120" s="11" t="s">
        <v>28</v>
      </c>
      <c r="G120" s="11" t="s">
        <v>62</v>
      </c>
      <c r="H120" s="11" t="s">
        <v>63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</row>
    <row r="121" customFormat="false" ht="12.75" hidden="false" customHeight="true" outlineLevel="0" collapsed="false">
      <c r="A121" s="11" t="s">
        <v>92</v>
      </c>
      <c r="B121" s="11" t="s">
        <v>57</v>
      </c>
      <c r="C121" s="11" t="n">
        <v>0</v>
      </c>
      <c r="D121" s="11" t="n">
        <v>0.2</v>
      </c>
      <c r="E121" s="11"/>
      <c r="F121" s="11" t="s">
        <v>28</v>
      </c>
      <c r="G121" s="11" t="s">
        <v>42</v>
      </c>
      <c r="H121" s="11" t="s">
        <v>32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</row>
    <row r="122" customFormat="false" ht="12.75" hidden="false" customHeight="true" outlineLevel="0" collapsed="false">
      <c r="A122" s="8" t="s">
        <v>93</v>
      </c>
      <c r="B122" s="9" t="s">
        <v>57</v>
      </c>
      <c r="C122" s="8" t="n">
        <v>0.3</v>
      </c>
      <c r="D122" s="8" t="n">
        <v>8.5</v>
      </c>
      <c r="E122" s="0"/>
      <c r="F122" s="2" t="s">
        <v>28</v>
      </c>
      <c r="G122" s="2" t="s">
        <v>32</v>
      </c>
      <c r="H122" s="2" t="s">
        <v>33</v>
      </c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</row>
    <row r="123" customFormat="false" ht="12.75" hidden="false" customHeight="true" outlineLevel="0" collapsed="false">
      <c r="A123" s="11" t="s">
        <v>93</v>
      </c>
      <c r="B123" s="11" t="s">
        <v>57</v>
      </c>
      <c r="C123" s="11" t="n">
        <v>0</v>
      </c>
      <c r="D123" s="11" t="n">
        <v>2.9</v>
      </c>
      <c r="E123" s="11"/>
      <c r="F123" s="11" t="s">
        <v>28</v>
      </c>
      <c r="G123" s="11" t="s">
        <v>35</v>
      </c>
      <c r="H123" s="11" t="s">
        <v>58</v>
      </c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</row>
    <row r="124" customFormat="false" ht="12.75" hidden="false" customHeight="true" outlineLevel="0" collapsed="false">
      <c r="A124" s="11" t="s">
        <v>93</v>
      </c>
      <c r="B124" s="11" t="s">
        <v>57</v>
      </c>
      <c r="C124" s="11" t="n">
        <v>0</v>
      </c>
      <c r="D124" s="11" t="n">
        <v>7.5</v>
      </c>
      <c r="E124" s="11"/>
      <c r="F124" s="11" t="s">
        <v>28</v>
      </c>
      <c r="G124" s="11" t="s">
        <v>59</v>
      </c>
      <c r="H124" s="11" t="s">
        <v>65</v>
      </c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</row>
    <row r="125" customFormat="false" ht="12.75" hidden="false" customHeight="true" outlineLevel="0" collapsed="false">
      <c r="A125" s="11" t="s">
        <v>93</v>
      </c>
      <c r="B125" s="11" t="s">
        <v>57</v>
      </c>
      <c r="C125" s="11" t="n">
        <v>0</v>
      </c>
      <c r="D125" s="11" t="n">
        <v>5.4</v>
      </c>
      <c r="E125" s="11"/>
      <c r="F125" s="11" t="s">
        <v>28</v>
      </c>
      <c r="G125" s="11" t="s">
        <v>66</v>
      </c>
      <c r="H125" s="11" t="s">
        <v>67</v>
      </c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</row>
    <row r="126" customFormat="false" ht="12.75" hidden="false" customHeight="true" outlineLevel="0" collapsed="false">
      <c r="A126" s="11" t="s">
        <v>93</v>
      </c>
      <c r="B126" s="11" t="s">
        <v>57</v>
      </c>
      <c r="C126" s="11" t="n">
        <v>0</v>
      </c>
      <c r="D126" s="11" t="n">
        <v>3.1</v>
      </c>
      <c r="E126" s="11"/>
      <c r="F126" s="11" t="s">
        <v>28</v>
      </c>
      <c r="G126" s="11" t="s">
        <v>47</v>
      </c>
      <c r="H126" s="11" t="s">
        <v>60</v>
      </c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</row>
    <row r="127" customFormat="false" ht="12.75" hidden="false" customHeight="true" outlineLevel="0" collapsed="false">
      <c r="A127" s="11" t="s">
        <v>93</v>
      </c>
      <c r="B127" s="11" t="s">
        <v>57</v>
      </c>
      <c r="C127" s="11" t="n">
        <v>0</v>
      </c>
      <c r="D127" s="11" t="n">
        <v>3.1</v>
      </c>
      <c r="E127" s="11"/>
      <c r="F127" s="11" t="s">
        <v>28</v>
      </c>
      <c r="G127" s="11" t="s">
        <v>48</v>
      </c>
      <c r="H127" s="11" t="s">
        <v>61</v>
      </c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</row>
    <row r="128" customFormat="false" ht="12.75" hidden="false" customHeight="true" outlineLevel="0" collapsed="false">
      <c r="A128" s="11" t="s">
        <v>93</v>
      </c>
      <c r="B128" s="11" t="s">
        <v>57</v>
      </c>
      <c r="C128" s="11" t="n">
        <v>0</v>
      </c>
      <c r="D128" s="11" t="n">
        <v>4</v>
      </c>
      <c r="E128" s="11"/>
      <c r="F128" s="11" t="s">
        <v>28</v>
      </c>
      <c r="G128" s="11" t="s">
        <v>62</v>
      </c>
      <c r="H128" s="11" t="s">
        <v>63</v>
      </c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</row>
    <row r="129" customFormat="false" ht="12.75" hidden="false" customHeight="true" outlineLevel="0" collapsed="false">
      <c r="A129" s="11" t="s">
        <v>93</v>
      </c>
      <c r="B129" s="11" t="s">
        <v>57</v>
      </c>
      <c r="C129" s="11" t="n">
        <v>0</v>
      </c>
      <c r="D129" s="11" t="n">
        <v>4.1</v>
      </c>
      <c r="E129" s="11"/>
      <c r="F129" s="11" t="s">
        <v>28</v>
      </c>
      <c r="G129" s="11" t="s">
        <v>42</v>
      </c>
      <c r="H129" s="11" t="s">
        <v>32</v>
      </c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</row>
    <row r="130" customFormat="false" ht="12.75" hidden="false" customHeight="true" outlineLevel="0" collapsed="false">
      <c r="A130" s="8" t="s">
        <v>94</v>
      </c>
      <c r="B130" s="9" t="s">
        <v>57</v>
      </c>
      <c r="C130" s="0"/>
      <c r="D130" s="0"/>
      <c r="E130" s="0"/>
      <c r="F130" s="2" t="s">
        <v>28</v>
      </c>
      <c r="G130" s="2" t="s">
        <v>51</v>
      </c>
      <c r="H130" s="2" t="s">
        <v>33</v>
      </c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</row>
    <row r="131" customFormat="false" ht="12.75" hidden="false" customHeight="true" outlineLevel="0" collapsed="false">
      <c r="A131" s="8" t="s">
        <v>95</v>
      </c>
      <c r="B131" s="9" t="s">
        <v>27</v>
      </c>
      <c r="C131" s="8" t="n">
        <v>0</v>
      </c>
      <c r="D131" s="8" t="n">
        <v>151</v>
      </c>
      <c r="E131" s="0"/>
      <c r="F131" s="2" t="s">
        <v>28</v>
      </c>
      <c r="G131" s="2" t="s">
        <v>35</v>
      </c>
      <c r="H131" s="2" t="s">
        <v>36</v>
      </c>
      <c r="I131" s="2" t="n">
        <v>500</v>
      </c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</row>
    <row r="132" customFormat="false" ht="12.75" hidden="false" customHeight="true" outlineLevel="0" collapsed="false">
      <c r="A132" s="8" t="s">
        <v>95</v>
      </c>
      <c r="B132" s="9" t="s">
        <v>27</v>
      </c>
      <c r="C132" s="8" t="n">
        <v>0</v>
      </c>
      <c r="D132" s="8" t="n">
        <v>185</v>
      </c>
      <c r="E132" s="0"/>
      <c r="F132" s="2" t="s">
        <v>28</v>
      </c>
      <c r="G132" s="2" t="s">
        <v>36</v>
      </c>
      <c r="H132" s="2" t="s">
        <v>37</v>
      </c>
      <c r="I132" s="2" t="n">
        <v>500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</row>
    <row r="133" customFormat="false" ht="12.75" hidden="false" customHeight="true" outlineLevel="0" collapsed="false">
      <c r="A133" s="8" t="s">
        <v>95</v>
      </c>
      <c r="B133" s="9" t="s">
        <v>27</v>
      </c>
      <c r="C133" s="8" t="n">
        <v>0</v>
      </c>
      <c r="D133" s="8" t="n">
        <v>204</v>
      </c>
      <c r="E133" s="0"/>
      <c r="F133" s="2" t="s">
        <v>28</v>
      </c>
      <c r="G133" s="2" t="s">
        <v>37</v>
      </c>
      <c r="H133" s="2" t="s">
        <v>38</v>
      </c>
      <c r="I133" s="2" t="n">
        <v>500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</row>
    <row r="134" customFormat="false" ht="12.75" hidden="false" customHeight="true" outlineLevel="0" collapsed="false">
      <c r="A134" s="8" t="s">
        <v>95</v>
      </c>
      <c r="B134" s="9" t="s">
        <v>27</v>
      </c>
      <c r="C134" s="8" t="n">
        <v>0</v>
      </c>
      <c r="D134" s="8" t="n">
        <v>34</v>
      </c>
      <c r="E134" s="0"/>
      <c r="F134" s="2" t="s">
        <v>28</v>
      </c>
      <c r="G134" s="2" t="s">
        <v>38</v>
      </c>
      <c r="H134" s="2" t="s">
        <v>39</v>
      </c>
      <c r="I134" s="2" t="n">
        <v>500</v>
      </c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</row>
    <row r="135" customFormat="false" ht="12.75" hidden="false" customHeight="true" outlineLevel="0" collapsed="false">
      <c r="A135" s="8" t="s">
        <v>95</v>
      </c>
      <c r="B135" s="9" t="s">
        <v>27</v>
      </c>
      <c r="C135" s="8" t="n">
        <v>5</v>
      </c>
      <c r="D135" s="8" t="n">
        <v>43</v>
      </c>
      <c r="E135" s="0"/>
      <c r="F135" s="2" t="s">
        <v>44</v>
      </c>
      <c r="G135" s="2" t="s">
        <v>32</v>
      </c>
      <c r="H135" s="2" t="s">
        <v>33</v>
      </c>
      <c r="I135" s="2" t="n">
        <v>214</v>
      </c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</row>
    <row r="136" customFormat="false" ht="12.75" hidden="false" customHeight="true" outlineLevel="0" collapsed="false">
      <c r="A136" s="8" t="s">
        <v>95</v>
      </c>
      <c r="B136" s="9" t="s">
        <v>27</v>
      </c>
      <c r="C136" s="8" t="n">
        <v>11</v>
      </c>
      <c r="D136" s="8" t="n">
        <v>62</v>
      </c>
      <c r="E136" s="0"/>
      <c r="F136" s="2" t="s">
        <v>43</v>
      </c>
      <c r="G136" s="2" t="s">
        <v>32</v>
      </c>
      <c r="H136" s="2" t="s">
        <v>33</v>
      </c>
      <c r="I136" s="2" t="n">
        <v>309</v>
      </c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</row>
    <row r="137" customFormat="false" ht="12.75" hidden="false" customHeight="true" outlineLevel="0" collapsed="false">
      <c r="A137" s="8" t="s">
        <v>95</v>
      </c>
      <c r="B137" s="9" t="s">
        <v>27</v>
      </c>
      <c r="C137" s="8" t="n">
        <v>0</v>
      </c>
      <c r="D137" s="8" t="n">
        <v>18</v>
      </c>
      <c r="E137" s="0"/>
      <c r="F137" s="2" t="s">
        <v>28</v>
      </c>
      <c r="G137" s="2" t="s">
        <v>39</v>
      </c>
      <c r="H137" s="2" t="s">
        <v>40</v>
      </c>
      <c r="I137" s="2" t="n">
        <v>500</v>
      </c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</row>
    <row r="138" customFormat="false" ht="12.75" hidden="false" customHeight="true" outlineLevel="0" collapsed="false">
      <c r="A138" s="8" t="s">
        <v>95</v>
      </c>
      <c r="B138" s="9" t="s">
        <v>27</v>
      </c>
      <c r="C138" s="8" t="n">
        <v>0</v>
      </c>
      <c r="D138" s="8" t="n">
        <v>23</v>
      </c>
      <c r="E138" s="0"/>
      <c r="F138" s="2" t="s">
        <v>28</v>
      </c>
      <c r="G138" s="2" t="s">
        <v>40</v>
      </c>
      <c r="H138" s="2" t="s">
        <v>41</v>
      </c>
      <c r="I138" s="2" t="n">
        <v>500</v>
      </c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</row>
    <row r="139" customFormat="false" ht="12.75" hidden="false" customHeight="true" outlineLevel="0" collapsed="false">
      <c r="A139" s="8" t="s">
        <v>95</v>
      </c>
      <c r="B139" s="9" t="s">
        <v>27</v>
      </c>
      <c r="C139" s="8" t="n">
        <v>0</v>
      </c>
      <c r="D139" s="8" t="n">
        <v>17</v>
      </c>
      <c r="E139" s="0"/>
      <c r="F139" s="2" t="s">
        <v>28</v>
      </c>
      <c r="G139" s="2" t="s">
        <v>41</v>
      </c>
      <c r="H139" s="2" t="s">
        <v>42</v>
      </c>
      <c r="I139" s="2" t="n">
        <v>500</v>
      </c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</row>
    <row r="140" customFormat="false" ht="12.75" hidden="false" customHeight="true" outlineLevel="0" collapsed="false">
      <c r="A140" s="8" t="s">
        <v>95</v>
      </c>
      <c r="B140" s="9" t="s">
        <v>27</v>
      </c>
      <c r="C140" s="8" t="n">
        <v>0</v>
      </c>
      <c r="D140" s="8" t="n">
        <v>45</v>
      </c>
      <c r="E140" s="0"/>
      <c r="F140" s="2" t="s">
        <v>43</v>
      </c>
      <c r="G140" s="2" t="s">
        <v>42</v>
      </c>
      <c r="H140" s="2" t="s">
        <v>55</v>
      </c>
      <c r="I140" s="2" t="n">
        <v>500</v>
      </c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</row>
    <row r="141" customFormat="false" ht="12.75" hidden="false" customHeight="true" outlineLevel="0" collapsed="false">
      <c r="A141" s="8" t="s">
        <v>95</v>
      </c>
      <c r="B141" s="9" t="s">
        <v>27</v>
      </c>
      <c r="C141" s="8" t="n">
        <v>0</v>
      </c>
      <c r="D141" s="8" t="n">
        <v>33</v>
      </c>
      <c r="E141" s="0"/>
      <c r="F141" s="2" t="s">
        <v>44</v>
      </c>
      <c r="G141" s="2" t="s">
        <v>42</v>
      </c>
      <c r="H141" s="2" t="s">
        <v>55</v>
      </c>
      <c r="I141" s="2" t="n">
        <v>500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</row>
    <row r="142" customFormat="false" ht="12.75" hidden="false" customHeight="true" outlineLevel="0" collapsed="false">
      <c r="A142" s="8" t="s">
        <v>96</v>
      </c>
      <c r="B142" s="9" t="s">
        <v>27</v>
      </c>
      <c r="C142" s="8" t="n">
        <v>2.75</v>
      </c>
      <c r="D142" s="8" t="n">
        <v>4.4</v>
      </c>
      <c r="E142" s="0"/>
      <c r="F142" s="2" t="s">
        <v>28</v>
      </c>
      <c r="G142" s="2" t="s">
        <v>35</v>
      </c>
      <c r="H142" s="2" t="s">
        <v>37</v>
      </c>
      <c r="I142" s="2" t="n">
        <v>13.9</v>
      </c>
      <c r="J142" s="2" t="n">
        <v>2.23</v>
      </c>
      <c r="K142" s="3" t="n">
        <v>2.78</v>
      </c>
      <c r="L142" s="3" t="n">
        <v>2.99</v>
      </c>
      <c r="M142" s="3" t="n">
        <v>2.22</v>
      </c>
      <c r="N142" s="3" t="n">
        <v>2.77</v>
      </c>
      <c r="O142" s="3" t="n">
        <v>1.67</v>
      </c>
      <c r="P142" s="3" t="n">
        <v>2.21</v>
      </c>
      <c r="Q142" s="3" t="n">
        <v>0</v>
      </c>
      <c r="R142" s="3" t="n">
        <v>1.66</v>
      </c>
      <c r="S142" s="0"/>
      <c r="T142" s="0"/>
      <c r="U142" s="0"/>
      <c r="V142" s="0"/>
      <c r="W142" s="0"/>
      <c r="X142" s="0"/>
      <c r="Y142" s="0"/>
    </row>
    <row r="143" customFormat="false" ht="12.75" hidden="false" customHeight="true" outlineLevel="0" collapsed="false">
      <c r="A143" s="8" t="s">
        <v>96</v>
      </c>
      <c r="B143" s="9" t="s">
        <v>27</v>
      </c>
      <c r="C143" s="8" t="n">
        <v>2.31</v>
      </c>
      <c r="D143" s="8" t="n">
        <v>5.28</v>
      </c>
      <c r="E143" s="0"/>
      <c r="F143" s="2" t="s">
        <v>28</v>
      </c>
      <c r="G143" s="2" t="s">
        <v>37</v>
      </c>
      <c r="H143" s="2" t="s">
        <v>39</v>
      </c>
      <c r="I143" s="2" t="n">
        <v>13.9</v>
      </c>
      <c r="J143" s="2" t="n">
        <v>2.23</v>
      </c>
      <c r="K143" s="3" t="n">
        <v>2.78</v>
      </c>
      <c r="L143" s="3" t="n">
        <v>2.99</v>
      </c>
      <c r="M143" s="3" t="n">
        <v>2.22</v>
      </c>
      <c r="N143" s="3" t="n">
        <v>2.77</v>
      </c>
      <c r="O143" s="3" t="n">
        <v>1.67</v>
      </c>
      <c r="P143" s="3" t="n">
        <v>2.21</v>
      </c>
      <c r="Q143" s="3" t="n">
        <v>0</v>
      </c>
      <c r="R143" s="3" t="n">
        <v>1.66</v>
      </c>
      <c r="S143" s="0"/>
      <c r="T143" s="0"/>
      <c r="U143" s="0"/>
      <c r="V143" s="0"/>
      <c r="W143" s="0"/>
      <c r="X143" s="0"/>
      <c r="Y143" s="0"/>
    </row>
    <row r="144" customFormat="false" ht="12.75" hidden="false" customHeight="true" outlineLevel="0" collapsed="false">
      <c r="A144" s="8" t="s">
        <v>96</v>
      </c>
      <c r="B144" s="9" t="s">
        <v>27</v>
      </c>
      <c r="C144" s="8" t="n">
        <v>3.5</v>
      </c>
      <c r="D144" s="8" t="n">
        <v>5.8</v>
      </c>
      <c r="E144" s="0"/>
      <c r="F144" s="2" t="s">
        <v>28</v>
      </c>
      <c r="G144" s="2" t="s">
        <v>32</v>
      </c>
      <c r="H144" s="2" t="s">
        <v>33</v>
      </c>
      <c r="I144" s="2" t="n">
        <v>13.9</v>
      </c>
      <c r="J144" s="2" t="n">
        <v>2.23</v>
      </c>
      <c r="K144" s="3" t="n">
        <v>3.05</v>
      </c>
      <c r="L144" s="3" t="n">
        <v>3.54</v>
      </c>
      <c r="M144" s="3" t="n">
        <v>2.22</v>
      </c>
      <c r="N144" s="3" t="n">
        <v>3.04</v>
      </c>
      <c r="O144" s="3" t="n">
        <v>1.67</v>
      </c>
      <c r="P144" s="3" t="n">
        <v>2.21</v>
      </c>
      <c r="Q144" s="3" t="n">
        <v>0</v>
      </c>
      <c r="R144" s="3" t="n">
        <v>1.66</v>
      </c>
      <c r="S144" s="0"/>
      <c r="T144" s="0"/>
      <c r="U144" s="0"/>
      <c r="V144" s="0"/>
      <c r="W144" s="0"/>
      <c r="X144" s="0"/>
      <c r="Y144" s="0"/>
    </row>
    <row r="145" customFormat="false" ht="12.75" hidden="false" customHeight="true" outlineLevel="0" collapsed="false">
      <c r="A145" s="8" t="s">
        <v>96</v>
      </c>
      <c r="B145" s="9" t="s">
        <v>27</v>
      </c>
      <c r="C145" s="8" t="n">
        <v>3.3</v>
      </c>
      <c r="D145" s="8" t="n">
        <v>5.6</v>
      </c>
      <c r="E145" s="0"/>
      <c r="F145" s="2" t="s">
        <v>28</v>
      </c>
      <c r="G145" s="2" t="s">
        <v>39</v>
      </c>
      <c r="H145" s="2" t="s">
        <v>32</v>
      </c>
      <c r="I145" s="2" t="n">
        <v>13.9</v>
      </c>
      <c r="J145" s="2" t="n">
        <v>2.23</v>
      </c>
      <c r="K145" s="3" t="n">
        <v>3.05</v>
      </c>
      <c r="L145" s="3" t="n">
        <v>3.54</v>
      </c>
      <c r="M145" s="3" t="n">
        <v>2.22</v>
      </c>
      <c r="N145" s="3" t="n">
        <v>3.04</v>
      </c>
      <c r="O145" s="3" t="n">
        <v>1.67</v>
      </c>
      <c r="P145" s="3" t="n">
        <v>2.21</v>
      </c>
      <c r="Q145" s="3" t="n">
        <v>0</v>
      </c>
      <c r="R145" s="3" t="n">
        <v>1.66</v>
      </c>
      <c r="S145" s="0"/>
      <c r="T145" s="0"/>
      <c r="U145" s="0"/>
      <c r="V145" s="0"/>
      <c r="W145" s="0"/>
      <c r="X145" s="0"/>
      <c r="Y145" s="0"/>
    </row>
    <row r="146" customFormat="false" ht="12.75" hidden="false" customHeight="true" outlineLevel="0" collapsed="false">
      <c r="A146" s="8" t="s">
        <v>97</v>
      </c>
      <c r="B146" s="9" t="s">
        <v>57</v>
      </c>
      <c r="C146" s="8" t="n">
        <v>38.1</v>
      </c>
      <c r="D146" s="8" t="n">
        <v>48.5</v>
      </c>
      <c r="E146" s="0"/>
      <c r="F146" s="2" t="s">
        <v>43</v>
      </c>
      <c r="G146" s="2" t="s">
        <v>32</v>
      </c>
      <c r="H146" s="2" t="s">
        <v>33</v>
      </c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</row>
    <row r="147" customFormat="false" ht="12.75" hidden="false" customHeight="true" outlineLevel="0" collapsed="false">
      <c r="A147" s="8" t="s">
        <v>97</v>
      </c>
      <c r="B147" s="9" t="s">
        <v>57</v>
      </c>
      <c r="C147" s="8" t="n">
        <v>29</v>
      </c>
      <c r="D147" s="8" t="n">
        <v>42.6</v>
      </c>
      <c r="E147" s="0"/>
      <c r="F147" s="2" t="s">
        <v>44</v>
      </c>
      <c r="G147" s="2" t="s">
        <v>32</v>
      </c>
      <c r="H147" s="2" t="s">
        <v>33</v>
      </c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</row>
    <row r="148" customFormat="false" ht="12.75" hidden="false" customHeight="true" outlineLevel="0" collapsed="false">
      <c r="A148" s="11" t="s">
        <v>97</v>
      </c>
      <c r="B148" s="11" t="s">
        <v>57</v>
      </c>
      <c r="C148" s="11" t="n">
        <v>45</v>
      </c>
      <c r="D148" s="11" t="n">
        <v>67</v>
      </c>
      <c r="E148" s="11"/>
      <c r="F148" s="11" t="s">
        <v>28</v>
      </c>
      <c r="G148" s="11" t="s">
        <v>35</v>
      </c>
      <c r="H148" s="11" t="s">
        <v>58</v>
      </c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</row>
    <row r="149" customFormat="false" ht="12.75" hidden="false" customHeight="true" outlineLevel="0" collapsed="false">
      <c r="A149" s="11" t="s">
        <v>97</v>
      </c>
      <c r="B149" s="11" t="s">
        <v>57</v>
      </c>
      <c r="C149" s="11" t="n">
        <v>41</v>
      </c>
      <c r="D149" s="11" t="n">
        <v>65</v>
      </c>
      <c r="E149" s="11"/>
      <c r="F149" s="11" t="s">
        <v>28</v>
      </c>
      <c r="G149" s="11" t="s">
        <v>59</v>
      </c>
      <c r="H149" s="11" t="s">
        <v>65</v>
      </c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</row>
    <row r="150" customFormat="false" ht="12.75" hidden="false" customHeight="true" outlineLevel="0" collapsed="false">
      <c r="A150" s="11" t="s">
        <v>97</v>
      </c>
      <c r="B150" s="11" t="s">
        <v>57</v>
      </c>
      <c r="C150" s="11" t="n">
        <v>33</v>
      </c>
      <c r="D150" s="11" t="n">
        <v>55</v>
      </c>
      <c r="E150" s="11"/>
      <c r="F150" s="11" t="s">
        <v>28</v>
      </c>
      <c r="G150" s="11" t="s">
        <v>66</v>
      </c>
      <c r="H150" s="11" t="s">
        <v>67</v>
      </c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</row>
    <row r="151" customFormat="false" ht="12.75" hidden="false" customHeight="true" outlineLevel="0" collapsed="false">
      <c r="A151" s="11" t="s">
        <v>97</v>
      </c>
      <c r="B151" s="11" t="s">
        <v>57</v>
      </c>
      <c r="C151" s="11" t="n">
        <v>28</v>
      </c>
      <c r="D151" s="11" t="n">
        <v>42</v>
      </c>
      <c r="E151" s="11"/>
      <c r="F151" s="11" t="s">
        <v>28</v>
      </c>
      <c r="G151" s="11" t="s">
        <v>47</v>
      </c>
      <c r="H151" s="11" t="s">
        <v>60</v>
      </c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</row>
    <row r="152" customFormat="false" ht="12.75" hidden="false" customHeight="true" outlineLevel="0" collapsed="false">
      <c r="A152" s="11" t="s">
        <v>97</v>
      </c>
      <c r="B152" s="11" t="s">
        <v>57</v>
      </c>
      <c r="C152" s="11" t="n">
        <v>31</v>
      </c>
      <c r="D152" s="11" t="n">
        <v>41</v>
      </c>
      <c r="E152" s="11"/>
      <c r="F152" s="11" t="s">
        <v>28</v>
      </c>
      <c r="G152" s="11" t="s">
        <v>48</v>
      </c>
      <c r="H152" s="11" t="s">
        <v>98</v>
      </c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</row>
    <row r="153" customFormat="false" ht="12.75" hidden="false" customHeight="true" outlineLevel="0" collapsed="false">
      <c r="A153" s="11" t="s">
        <v>97</v>
      </c>
      <c r="B153" s="11" t="s">
        <v>57</v>
      </c>
      <c r="C153" s="11" t="n">
        <v>33</v>
      </c>
      <c r="D153" s="11" t="n">
        <v>39</v>
      </c>
      <c r="E153" s="11"/>
      <c r="F153" s="11" t="s">
        <v>28</v>
      </c>
      <c r="G153" s="11" t="s">
        <v>99</v>
      </c>
      <c r="H153" s="11" t="s">
        <v>61</v>
      </c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</row>
    <row r="154" customFormat="false" ht="12.75" hidden="false" customHeight="true" outlineLevel="0" collapsed="false">
      <c r="A154" s="11" t="s">
        <v>97</v>
      </c>
      <c r="B154" s="11" t="s">
        <v>57</v>
      </c>
      <c r="C154" s="11" t="n">
        <v>34</v>
      </c>
      <c r="D154" s="11" t="n">
        <v>40</v>
      </c>
      <c r="E154" s="11"/>
      <c r="F154" s="11" t="s">
        <v>28</v>
      </c>
      <c r="G154" s="11" t="s">
        <v>62</v>
      </c>
      <c r="H154" s="11" t="s">
        <v>86</v>
      </c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</row>
    <row r="155" customFormat="false" ht="12.75" hidden="false" customHeight="true" outlineLevel="0" collapsed="false">
      <c r="A155" s="11" t="s">
        <v>97</v>
      </c>
      <c r="B155" s="11" t="s">
        <v>57</v>
      </c>
      <c r="C155" s="11" t="n">
        <v>35</v>
      </c>
      <c r="D155" s="11" t="n">
        <v>45</v>
      </c>
      <c r="E155" s="11"/>
      <c r="F155" s="11" t="s">
        <v>28</v>
      </c>
      <c r="G155" s="11" t="s">
        <v>41</v>
      </c>
      <c r="H155" s="11" t="s">
        <v>63</v>
      </c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</row>
    <row r="156" customFormat="false" ht="12.75" hidden="false" customHeight="true" outlineLevel="0" collapsed="false">
      <c r="A156" s="11" t="s">
        <v>97</v>
      </c>
      <c r="B156" s="11" t="s">
        <v>57</v>
      </c>
      <c r="C156" s="11" t="n">
        <v>36</v>
      </c>
      <c r="D156" s="11" t="n">
        <v>50</v>
      </c>
      <c r="E156" s="11"/>
      <c r="F156" s="11" t="s">
        <v>28</v>
      </c>
      <c r="G156" s="11" t="s">
        <v>42</v>
      </c>
      <c r="H156" s="11" t="s">
        <v>32</v>
      </c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</row>
    <row r="157" customFormat="false" ht="12.75" hidden="false" customHeight="true" outlineLevel="0" collapsed="false">
      <c r="A157" s="8" t="s">
        <v>100</v>
      </c>
      <c r="B157" s="9" t="s">
        <v>27</v>
      </c>
      <c r="C157" s="8" t="n">
        <v>0.8</v>
      </c>
      <c r="D157" s="8" t="n">
        <v>2.1</v>
      </c>
      <c r="E157" s="0"/>
      <c r="F157" s="2" t="s">
        <v>28</v>
      </c>
      <c r="G157" s="2" t="s">
        <v>42</v>
      </c>
      <c r="H157" s="2" t="s">
        <v>33</v>
      </c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</row>
    <row r="158" customFormat="false" ht="12.75" hidden="false" customHeight="true" outlineLevel="0" collapsed="false">
      <c r="A158" s="8" t="s">
        <v>100</v>
      </c>
      <c r="B158" s="9" t="s">
        <v>27</v>
      </c>
      <c r="C158" s="8" t="n">
        <v>1.68</v>
      </c>
      <c r="D158" s="0"/>
      <c r="E158" s="0"/>
      <c r="F158" s="2" t="s">
        <v>44</v>
      </c>
      <c r="G158" s="2" t="s">
        <v>35</v>
      </c>
      <c r="H158" s="2" t="s">
        <v>42</v>
      </c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</row>
    <row r="159" customFormat="false" ht="12.75" hidden="false" customHeight="true" outlineLevel="0" collapsed="false">
      <c r="A159" s="8" t="s">
        <v>100</v>
      </c>
      <c r="B159" s="9" t="s">
        <v>27</v>
      </c>
      <c r="C159" s="8" t="n">
        <v>1.45</v>
      </c>
      <c r="D159" s="0"/>
      <c r="E159" s="0"/>
      <c r="F159" s="2" t="s">
        <v>43</v>
      </c>
      <c r="G159" s="2" t="s">
        <v>35</v>
      </c>
      <c r="H159" s="2" t="s">
        <v>42</v>
      </c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</row>
    <row r="160" customFormat="false" ht="12.75" hidden="false" customHeight="true" outlineLevel="0" collapsed="false">
      <c r="A160" s="8" t="s">
        <v>101</v>
      </c>
      <c r="B160" s="9" t="s">
        <v>27</v>
      </c>
      <c r="C160" s="0"/>
      <c r="D160" s="0"/>
      <c r="E160" s="0"/>
      <c r="F160" s="2" t="s">
        <v>28</v>
      </c>
      <c r="G160" s="2" t="s">
        <v>51</v>
      </c>
      <c r="H160" s="2" t="s">
        <v>33</v>
      </c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</row>
    <row r="161" customFormat="false" ht="12.75" hidden="false" customHeight="true" outlineLevel="0" collapsed="false">
      <c r="A161" s="8" t="s">
        <v>101</v>
      </c>
      <c r="B161" s="9" t="s">
        <v>91</v>
      </c>
      <c r="C161" s="0"/>
      <c r="D161" s="0"/>
      <c r="E161" s="0"/>
      <c r="F161" s="2" t="s">
        <v>28</v>
      </c>
      <c r="G161" s="2" t="s">
        <v>51</v>
      </c>
      <c r="H161" s="2" t="s">
        <v>33</v>
      </c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</row>
    <row r="162" customFormat="false" ht="12.75" hidden="false" customHeight="true" outlineLevel="0" collapsed="false">
      <c r="A162" s="8" t="s">
        <v>102</v>
      </c>
      <c r="B162" s="9" t="s">
        <v>57</v>
      </c>
      <c r="C162" s="8" t="n">
        <v>12.7</v>
      </c>
      <c r="D162" s="8" t="n">
        <v>17</v>
      </c>
      <c r="E162" s="0"/>
      <c r="F162" s="2" t="s">
        <v>43</v>
      </c>
      <c r="G162" s="2" t="s">
        <v>32</v>
      </c>
      <c r="H162" s="2" t="s">
        <v>33</v>
      </c>
      <c r="I162" s="0"/>
      <c r="J162" s="2" t="n">
        <v>9</v>
      </c>
      <c r="K162" s="3" t="n">
        <v>10</v>
      </c>
      <c r="L162" s="3" t="n">
        <v>10.9</v>
      </c>
      <c r="M162" s="3" t="n">
        <v>9</v>
      </c>
      <c r="N162" s="3" t="n">
        <v>9.99</v>
      </c>
      <c r="O162" s="3" t="n">
        <v>7</v>
      </c>
      <c r="P162" s="3" t="n">
        <v>8.99</v>
      </c>
      <c r="Q162" s="3" t="n">
        <v>0</v>
      </c>
      <c r="R162" s="3" t="n">
        <v>6.99</v>
      </c>
      <c r="S162" s="0"/>
      <c r="T162" s="0"/>
      <c r="U162" s="0"/>
      <c r="V162" s="0"/>
      <c r="W162" s="0"/>
      <c r="X162" s="0"/>
      <c r="Y162" s="0"/>
    </row>
    <row r="163" customFormat="false" ht="12.75" hidden="false" customHeight="true" outlineLevel="0" collapsed="false">
      <c r="A163" s="8" t="s">
        <v>102</v>
      </c>
      <c r="B163" s="9" t="s">
        <v>57</v>
      </c>
      <c r="C163" s="8" t="n">
        <v>9.4</v>
      </c>
      <c r="D163" s="8" t="n">
        <v>14.8</v>
      </c>
      <c r="E163" s="0"/>
      <c r="F163" s="2" t="s">
        <v>44</v>
      </c>
      <c r="G163" s="2" t="s">
        <v>32</v>
      </c>
      <c r="H163" s="2" t="s">
        <v>33</v>
      </c>
      <c r="I163" s="0"/>
      <c r="J163" s="2" t="n">
        <v>8.5</v>
      </c>
      <c r="K163" s="3" t="n">
        <v>9.5</v>
      </c>
      <c r="L163" s="3" t="n">
        <v>10.4</v>
      </c>
      <c r="M163" s="3" t="n">
        <v>8.5</v>
      </c>
      <c r="N163" s="3" t="n">
        <v>9.49</v>
      </c>
      <c r="O163" s="3" t="n">
        <v>6.5</v>
      </c>
      <c r="P163" s="3" t="n">
        <v>8.49</v>
      </c>
      <c r="Q163" s="3" t="n">
        <v>0</v>
      </c>
      <c r="R163" s="3" t="n">
        <v>6.49</v>
      </c>
      <c r="S163" s="0"/>
      <c r="T163" s="0"/>
      <c r="U163" s="0"/>
      <c r="V163" s="0"/>
      <c r="W163" s="0"/>
      <c r="X163" s="0"/>
      <c r="Y163" s="0"/>
    </row>
    <row r="164" customFormat="false" ht="12.75" hidden="false" customHeight="true" outlineLevel="0" collapsed="false">
      <c r="A164" s="11" t="s">
        <v>102</v>
      </c>
      <c r="B164" s="11" t="s">
        <v>57</v>
      </c>
      <c r="C164" s="11" t="n">
        <v>12.6</v>
      </c>
      <c r="D164" s="11" t="n">
        <v>20.9</v>
      </c>
      <c r="E164" s="11"/>
      <c r="F164" s="11" t="s">
        <v>28</v>
      </c>
      <c r="G164" s="11" t="s">
        <v>35</v>
      </c>
      <c r="H164" s="11" t="s">
        <v>58</v>
      </c>
      <c r="I164" s="0"/>
      <c r="J164" s="2" t="n">
        <v>10</v>
      </c>
      <c r="K164" s="3" t="n">
        <v>13</v>
      </c>
      <c r="L164" s="3" t="n">
        <v>14</v>
      </c>
      <c r="M164" s="3" t="n">
        <v>10</v>
      </c>
      <c r="N164" s="3" t="n">
        <v>12.99</v>
      </c>
      <c r="O164" s="3" t="n">
        <v>9</v>
      </c>
      <c r="P164" s="3" t="n">
        <v>9.99</v>
      </c>
      <c r="Q164" s="3" t="n">
        <v>0</v>
      </c>
      <c r="R164" s="3" t="n">
        <v>8.99</v>
      </c>
      <c r="S164" s="0"/>
      <c r="T164" s="0"/>
      <c r="U164" s="0"/>
      <c r="V164" s="0"/>
      <c r="W164" s="0"/>
      <c r="X164" s="0"/>
      <c r="Y164" s="0"/>
    </row>
    <row r="165" customFormat="false" ht="12.75" hidden="false" customHeight="true" outlineLevel="0" collapsed="false">
      <c r="A165" s="11" t="s">
        <v>102</v>
      </c>
      <c r="B165" s="11" t="s">
        <v>57</v>
      </c>
      <c r="C165" s="11" t="n">
        <v>11.3</v>
      </c>
      <c r="D165" s="11" t="n">
        <v>19.8</v>
      </c>
      <c r="E165" s="11"/>
      <c r="F165" s="11" t="s">
        <v>28</v>
      </c>
      <c r="G165" s="11" t="s">
        <v>59</v>
      </c>
      <c r="H165" s="11" t="s">
        <v>46</v>
      </c>
      <c r="I165" s="0"/>
      <c r="J165" s="2" t="n">
        <v>10</v>
      </c>
      <c r="K165" s="3" t="n">
        <v>13</v>
      </c>
      <c r="L165" s="3" t="n">
        <v>14</v>
      </c>
      <c r="M165" s="3" t="n">
        <v>10</v>
      </c>
      <c r="N165" s="3" t="n">
        <v>12.99</v>
      </c>
      <c r="O165" s="3" t="n">
        <v>9</v>
      </c>
      <c r="P165" s="3" t="n">
        <v>9.99</v>
      </c>
      <c r="Q165" s="3" t="n">
        <v>0</v>
      </c>
      <c r="R165" s="3" t="n">
        <v>8.99</v>
      </c>
      <c r="S165" s="0"/>
      <c r="T165" s="0"/>
      <c r="U165" s="0"/>
      <c r="V165" s="0"/>
      <c r="W165" s="0"/>
      <c r="X165" s="0"/>
      <c r="Y165" s="0"/>
    </row>
    <row r="166" customFormat="false" ht="12.75" hidden="false" customHeight="true" outlineLevel="0" collapsed="false">
      <c r="A166" s="11" t="s">
        <v>102</v>
      </c>
      <c r="B166" s="11" t="s">
        <v>57</v>
      </c>
      <c r="C166" s="11" t="n">
        <v>8.1</v>
      </c>
      <c r="D166" s="11" t="n">
        <v>13.2</v>
      </c>
      <c r="E166" s="11"/>
      <c r="F166" s="11" t="s">
        <v>28</v>
      </c>
      <c r="G166" s="11" t="s">
        <v>103</v>
      </c>
      <c r="H166" s="11" t="s">
        <v>104</v>
      </c>
      <c r="I166" s="0"/>
      <c r="J166" s="2" t="n">
        <v>10</v>
      </c>
      <c r="K166" s="3" t="n">
        <v>11</v>
      </c>
      <c r="L166" s="3" t="n">
        <v>13</v>
      </c>
      <c r="M166" s="3" t="n">
        <v>9</v>
      </c>
      <c r="N166" s="3" t="n">
        <v>10.99</v>
      </c>
      <c r="O166" s="3" t="n">
        <v>8</v>
      </c>
      <c r="P166" s="3" t="n">
        <v>8.99</v>
      </c>
      <c r="Q166" s="3" t="n">
        <v>0</v>
      </c>
      <c r="R166" s="3" t="n">
        <v>7.99</v>
      </c>
      <c r="S166" s="0"/>
      <c r="T166" s="0"/>
      <c r="U166" s="0"/>
      <c r="V166" s="0"/>
      <c r="W166" s="0"/>
      <c r="X166" s="0"/>
      <c r="Y166" s="0"/>
    </row>
    <row r="167" customFormat="false" ht="12.75" hidden="false" customHeight="true" outlineLevel="0" collapsed="false">
      <c r="A167" s="11" t="s">
        <v>102</v>
      </c>
      <c r="B167" s="11" t="s">
        <v>57</v>
      </c>
      <c r="C167" s="11" t="n">
        <v>8.1</v>
      </c>
      <c r="D167" s="11" t="n">
        <v>13.2</v>
      </c>
      <c r="E167" s="11"/>
      <c r="F167" s="11" t="s">
        <v>28</v>
      </c>
      <c r="G167" s="11" t="s">
        <v>105</v>
      </c>
      <c r="H167" s="11" t="s">
        <v>106</v>
      </c>
      <c r="I167" s="0"/>
      <c r="J167" s="2" t="n">
        <v>10</v>
      </c>
      <c r="K167" s="3" t="n">
        <v>9.5</v>
      </c>
      <c r="L167" s="3" t="n">
        <v>11</v>
      </c>
      <c r="M167" s="3" t="n">
        <v>8</v>
      </c>
      <c r="N167" s="3" t="n">
        <v>9.49</v>
      </c>
      <c r="O167" s="3" t="n">
        <v>6.7</v>
      </c>
      <c r="P167" s="3" t="n">
        <v>7.99</v>
      </c>
      <c r="Q167" s="3" t="n">
        <v>0</v>
      </c>
      <c r="R167" s="3" t="n">
        <v>6.69</v>
      </c>
      <c r="S167" s="0"/>
      <c r="T167" s="0"/>
      <c r="U167" s="0"/>
      <c r="V167" s="0"/>
      <c r="W167" s="0"/>
      <c r="X167" s="0"/>
      <c r="Y167" s="0"/>
    </row>
    <row r="168" customFormat="false" ht="12.75" hidden="false" customHeight="true" outlineLevel="0" collapsed="false">
      <c r="A168" s="11" t="s">
        <v>102</v>
      </c>
      <c r="B168" s="11" t="s">
        <v>57</v>
      </c>
      <c r="C168" s="11" t="n">
        <v>8.1</v>
      </c>
      <c r="D168" s="11" t="n">
        <v>13.2</v>
      </c>
      <c r="E168" s="11"/>
      <c r="F168" s="11" t="s">
        <v>28</v>
      </c>
      <c r="G168" s="11" t="s">
        <v>107</v>
      </c>
      <c r="H168" s="11" t="s">
        <v>108</v>
      </c>
      <c r="I168" s="0"/>
      <c r="J168" s="2" t="n">
        <v>10</v>
      </c>
      <c r="K168" s="3" t="n">
        <v>8.5</v>
      </c>
      <c r="L168" s="3" t="n">
        <v>9.6</v>
      </c>
      <c r="M168" s="3" t="n">
        <v>7</v>
      </c>
      <c r="N168" s="3" t="n">
        <v>8.49</v>
      </c>
      <c r="O168" s="3" t="n">
        <v>6</v>
      </c>
      <c r="P168" s="3" t="n">
        <v>6.99</v>
      </c>
      <c r="Q168" s="3" t="n">
        <v>0</v>
      </c>
      <c r="R168" s="3" t="n">
        <v>5.99</v>
      </c>
      <c r="S168" s="0"/>
      <c r="T168" s="0"/>
      <c r="U168" s="0"/>
      <c r="V168" s="0"/>
      <c r="W168" s="0"/>
      <c r="X168" s="0"/>
      <c r="Y168" s="0"/>
    </row>
    <row r="169" customFormat="false" ht="12.75" hidden="false" customHeight="true" outlineLevel="0" collapsed="false">
      <c r="A169" s="11" t="s">
        <v>102</v>
      </c>
      <c r="B169" s="11" t="s">
        <v>57</v>
      </c>
      <c r="C169" s="11" t="n">
        <v>8.1</v>
      </c>
      <c r="D169" s="11" t="n">
        <v>13.2</v>
      </c>
      <c r="E169" s="11"/>
      <c r="F169" s="11" t="s">
        <v>28</v>
      </c>
      <c r="G169" s="11" t="s">
        <v>109</v>
      </c>
      <c r="H169" s="11" t="s">
        <v>60</v>
      </c>
      <c r="I169" s="0"/>
      <c r="J169" s="2" t="n">
        <v>10</v>
      </c>
      <c r="K169" s="3" t="n">
        <v>11</v>
      </c>
      <c r="L169" s="3" t="n">
        <v>13</v>
      </c>
      <c r="M169" s="3" t="n">
        <v>9</v>
      </c>
      <c r="N169" s="3" t="n">
        <v>10.99</v>
      </c>
      <c r="O169" s="3" t="n">
        <v>8</v>
      </c>
      <c r="P169" s="3" t="n">
        <v>8.99</v>
      </c>
      <c r="Q169" s="3" t="n">
        <v>0</v>
      </c>
      <c r="R169" s="3" t="n">
        <v>7.99</v>
      </c>
      <c r="S169" s="0"/>
      <c r="T169" s="0"/>
      <c r="U169" s="0"/>
      <c r="V169" s="0"/>
      <c r="W169" s="0"/>
      <c r="X169" s="0"/>
      <c r="Y169" s="0"/>
    </row>
    <row r="170" customFormat="false" ht="12.75" hidden="false" customHeight="true" outlineLevel="0" collapsed="false">
      <c r="A170" s="11" t="s">
        <v>102</v>
      </c>
      <c r="B170" s="11" t="s">
        <v>57</v>
      </c>
      <c r="C170" s="11" t="n">
        <v>7.2</v>
      </c>
      <c r="D170" s="11" t="n">
        <v>12.7</v>
      </c>
      <c r="E170" s="11"/>
      <c r="F170" s="11" t="s">
        <v>28</v>
      </c>
      <c r="G170" s="11" t="s">
        <v>48</v>
      </c>
      <c r="H170" s="11" t="s">
        <v>61</v>
      </c>
      <c r="I170" s="0"/>
      <c r="J170" s="2" t="n">
        <v>8.5</v>
      </c>
      <c r="K170" s="3" t="n">
        <v>9.5</v>
      </c>
      <c r="L170" s="3" t="n">
        <v>10.4</v>
      </c>
      <c r="M170" s="3" t="n">
        <v>8.5</v>
      </c>
      <c r="N170" s="3" t="n">
        <v>9.49</v>
      </c>
      <c r="O170" s="3" t="n">
        <v>6.5</v>
      </c>
      <c r="P170" s="3" t="n">
        <v>8.49</v>
      </c>
      <c r="Q170" s="3" t="n">
        <v>0</v>
      </c>
      <c r="R170" s="3" t="n">
        <v>6.49</v>
      </c>
      <c r="S170" s="0"/>
      <c r="T170" s="0"/>
      <c r="U170" s="0"/>
      <c r="V170" s="0"/>
      <c r="W170" s="0"/>
      <c r="X170" s="0"/>
      <c r="Y170" s="0"/>
    </row>
    <row r="171" customFormat="false" ht="12.75" hidden="false" customHeight="true" outlineLevel="0" collapsed="false">
      <c r="A171" s="11" t="s">
        <v>102</v>
      </c>
      <c r="B171" s="11" t="s">
        <v>57</v>
      </c>
      <c r="C171" s="11" t="n">
        <v>11.5</v>
      </c>
      <c r="D171" s="11" t="n">
        <v>13.5</v>
      </c>
      <c r="E171" s="11"/>
      <c r="F171" s="11" t="s">
        <v>28</v>
      </c>
      <c r="G171" s="11" t="s">
        <v>62</v>
      </c>
      <c r="H171" s="11" t="s">
        <v>86</v>
      </c>
      <c r="I171" s="0"/>
      <c r="J171" s="2" t="n">
        <v>8.5</v>
      </c>
      <c r="K171" s="3" t="n">
        <v>9.5</v>
      </c>
      <c r="L171" s="3" t="n">
        <v>10.4</v>
      </c>
      <c r="M171" s="3" t="n">
        <v>8.5</v>
      </c>
      <c r="N171" s="3" t="n">
        <v>9.49</v>
      </c>
      <c r="O171" s="3" t="n">
        <v>6.5</v>
      </c>
      <c r="P171" s="3" t="n">
        <v>8.49</v>
      </c>
      <c r="Q171" s="3" t="n">
        <v>0</v>
      </c>
      <c r="R171" s="3" t="n">
        <v>6.49</v>
      </c>
      <c r="S171" s="0"/>
      <c r="T171" s="0"/>
      <c r="U171" s="0"/>
      <c r="V171" s="0"/>
      <c r="W171" s="0"/>
      <c r="X171" s="0"/>
      <c r="Y171" s="0"/>
    </row>
    <row r="172" customFormat="false" ht="12.75" hidden="false" customHeight="true" outlineLevel="0" collapsed="false">
      <c r="A172" s="11" t="s">
        <v>102</v>
      </c>
      <c r="B172" s="11" t="s">
        <v>57</v>
      </c>
      <c r="C172" s="11" t="n">
        <v>11.5</v>
      </c>
      <c r="D172" s="11" t="n">
        <v>15.5</v>
      </c>
      <c r="E172" s="11"/>
      <c r="F172" s="11" t="s">
        <v>28</v>
      </c>
      <c r="G172" s="11" t="s">
        <v>41</v>
      </c>
      <c r="H172" s="11" t="s">
        <v>63</v>
      </c>
      <c r="I172" s="0"/>
      <c r="J172" s="2" t="n">
        <v>8.5</v>
      </c>
      <c r="K172" s="3" t="n">
        <v>9.5</v>
      </c>
      <c r="L172" s="3" t="n">
        <v>10.4</v>
      </c>
      <c r="M172" s="3" t="n">
        <v>8.5</v>
      </c>
      <c r="N172" s="3" t="n">
        <v>9.49</v>
      </c>
      <c r="O172" s="3" t="n">
        <v>6.5</v>
      </c>
      <c r="P172" s="3" t="n">
        <v>8.49</v>
      </c>
      <c r="Q172" s="3" t="n">
        <v>0</v>
      </c>
      <c r="R172" s="3" t="n">
        <v>6.49</v>
      </c>
      <c r="S172" s="0"/>
      <c r="T172" s="0"/>
      <c r="U172" s="0"/>
      <c r="V172" s="0"/>
      <c r="W172" s="0"/>
      <c r="X172" s="0"/>
      <c r="Y172" s="0"/>
    </row>
    <row r="173" customFormat="false" ht="12.75" hidden="false" customHeight="true" outlineLevel="0" collapsed="false">
      <c r="A173" s="11" t="s">
        <v>102</v>
      </c>
      <c r="B173" s="11" t="s">
        <v>57</v>
      </c>
      <c r="C173" s="11" t="n">
        <v>12</v>
      </c>
      <c r="D173" s="11" t="n">
        <v>16</v>
      </c>
      <c r="E173" s="11"/>
      <c r="F173" s="11" t="s">
        <v>43</v>
      </c>
      <c r="G173" s="11" t="s">
        <v>42</v>
      </c>
      <c r="H173" s="11" t="s">
        <v>32</v>
      </c>
      <c r="I173" s="0"/>
      <c r="J173" s="2" t="n">
        <v>9</v>
      </c>
      <c r="K173" s="3" t="n">
        <v>10</v>
      </c>
      <c r="L173" s="3" t="n">
        <v>10.9</v>
      </c>
      <c r="M173" s="3" t="n">
        <v>9</v>
      </c>
      <c r="N173" s="3" t="n">
        <v>9.99</v>
      </c>
      <c r="O173" s="3" t="n">
        <v>7</v>
      </c>
      <c r="P173" s="3" t="n">
        <v>8.99</v>
      </c>
      <c r="Q173" s="3" t="n">
        <v>0</v>
      </c>
      <c r="R173" s="3" t="n">
        <v>6.99</v>
      </c>
      <c r="S173" s="0"/>
      <c r="T173" s="0"/>
      <c r="U173" s="0"/>
      <c r="V173" s="0"/>
      <c r="W173" s="0"/>
      <c r="X173" s="0"/>
      <c r="Y173" s="0"/>
    </row>
    <row r="174" customFormat="false" ht="12.75" hidden="false" customHeight="true" outlineLevel="0" collapsed="false">
      <c r="A174" s="11" t="s">
        <v>102</v>
      </c>
      <c r="B174" s="11" t="s">
        <v>57</v>
      </c>
      <c r="C174" s="11" t="n">
        <v>12</v>
      </c>
      <c r="D174" s="11" t="n">
        <v>16</v>
      </c>
      <c r="E174" s="11"/>
      <c r="F174" s="11" t="s">
        <v>44</v>
      </c>
      <c r="G174" s="11" t="s">
        <v>42</v>
      </c>
      <c r="H174" s="11" t="s">
        <v>32</v>
      </c>
      <c r="I174" s="0"/>
      <c r="J174" s="2" t="n">
        <v>9</v>
      </c>
      <c r="K174" s="3" t="n">
        <v>9.5</v>
      </c>
      <c r="L174" s="3" t="n">
        <v>10.4</v>
      </c>
      <c r="M174" s="3" t="n">
        <v>8.5</v>
      </c>
      <c r="N174" s="3" t="n">
        <v>9.49</v>
      </c>
      <c r="O174" s="3" t="n">
        <v>6.5</v>
      </c>
      <c r="P174" s="3" t="n">
        <v>8.49</v>
      </c>
      <c r="Q174" s="3" t="n">
        <v>0</v>
      </c>
      <c r="R174" s="3" t="n">
        <v>6.49</v>
      </c>
      <c r="S174" s="0"/>
      <c r="T174" s="0"/>
      <c r="U174" s="0"/>
      <c r="V174" s="0"/>
      <c r="W174" s="0"/>
      <c r="X174" s="0"/>
      <c r="Y174" s="0"/>
    </row>
    <row r="175" customFormat="false" ht="12.75" hidden="false" customHeight="true" outlineLevel="0" collapsed="false">
      <c r="A175" s="8" t="s">
        <v>110</v>
      </c>
      <c r="B175" s="2" t="s">
        <v>27</v>
      </c>
      <c r="C175" s="0"/>
      <c r="D175" s="0"/>
      <c r="E175" s="0"/>
      <c r="F175" s="2" t="s">
        <v>28</v>
      </c>
      <c r="G175" s="2" t="s">
        <v>51</v>
      </c>
      <c r="H175" s="2" t="s">
        <v>33</v>
      </c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</row>
    <row r="176" customFormat="false" ht="12.75" hidden="false" customHeight="true" outlineLevel="0" collapsed="false">
      <c r="A176" s="8" t="s">
        <v>111</v>
      </c>
      <c r="B176" s="9" t="s">
        <v>27</v>
      </c>
      <c r="C176" s="8" t="n">
        <v>3.2</v>
      </c>
      <c r="D176" s="8" t="n">
        <v>4.6</v>
      </c>
      <c r="E176" s="0"/>
      <c r="F176" s="2" t="s">
        <v>28</v>
      </c>
      <c r="G176" s="2" t="s">
        <v>35</v>
      </c>
      <c r="H176" s="2" t="s">
        <v>36</v>
      </c>
      <c r="I176" s="0"/>
      <c r="J176" s="2" t="n">
        <v>2.6</v>
      </c>
      <c r="K176" s="3" t="n">
        <v>3</v>
      </c>
      <c r="L176" s="3" t="n">
        <v>3.3</v>
      </c>
      <c r="M176" s="3" t="n">
        <v>2.5</v>
      </c>
      <c r="N176" s="3" t="n">
        <v>2.9</v>
      </c>
      <c r="O176" s="3" t="n">
        <v>2</v>
      </c>
      <c r="P176" s="3" t="n">
        <v>2.4</v>
      </c>
      <c r="Q176" s="3" t="n">
        <v>0</v>
      </c>
      <c r="R176" s="3" t="n">
        <v>1.9</v>
      </c>
      <c r="S176" s="3" t="n">
        <v>5.6</v>
      </c>
      <c r="T176" s="3" t="n">
        <v>5.9</v>
      </c>
      <c r="U176" s="3" t="n">
        <v>6</v>
      </c>
      <c r="V176" s="3" t="n">
        <v>6.4</v>
      </c>
      <c r="W176" s="3" t="n">
        <v>6.5</v>
      </c>
      <c r="X176" s="3" t="n">
        <v>6.9</v>
      </c>
      <c r="Y176" s="3" t="n">
        <v>7</v>
      </c>
    </row>
    <row r="177" customFormat="false" ht="12.75" hidden="false" customHeight="true" outlineLevel="0" collapsed="false">
      <c r="A177" s="8" t="s">
        <v>111</v>
      </c>
      <c r="B177" s="9" t="s">
        <v>27</v>
      </c>
      <c r="C177" s="8" t="n">
        <v>3.6</v>
      </c>
      <c r="D177" s="8" t="n">
        <v>6.1</v>
      </c>
      <c r="E177" s="0"/>
      <c r="F177" s="2" t="s">
        <v>28</v>
      </c>
      <c r="G177" s="2" t="s">
        <v>36</v>
      </c>
      <c r="H177" s="2" t="s">
        <v>49</v>
      </c>
      <c r="I177" s="0"/>
      <c r="J177" s="2" t="n">
        <v>2.6</v>
      </c>
      <c r="K177" s="3" t="n">
        <v>3</v>
      </c>
      <c r="L177" s="3" t="n">
        <v>3.3</v>
      </c>
      <c r="M177" s="3" t="n">
        <v>2.5</v>
      </c>
      <c r="N177" s="3" t="n">
        <v>2.9</v>
      </c>
      <c r="O177" s="3" t="n">
        <v>2</v>
      </c>
      <c r="P177" s="3" t="n">
        <v>2.4</v>
      </c>
      <c r="Q177" s="3" t="n">
        <v>0</v>
      </c>
      <c r="R177" s="3" t="n">
        <v>1.9</v>
      </c>
      <c r="S177" s="3" t="n">
        <v>5.6</v>
      </c>
      <c r="T177" s="3" t="n">
        <v>5.9</v>
      </c>
      <c r="U177" s="3" t="n">
        <v>6</v>
      </c>
      <c r="V177" s="3" t="n">
        <v>6.4</v>
      </c>
      <c r="W177" s="3" t="n">
        <v>6.5</v>
      </c>
      <c r="X177" s="3" t="n">
        <v>6.9</v>
      </c>
      <c r="Y177" s="3" t="n">
        <v>7</v>
      </c>
    </row>
    <row r="178" customFormat="false" ht="12.75" hidden="false" customHeight="true" outlineLevel="0" collapsed="false">
      <c r="A178" s="8" t="s">
        <v>111</v>
      </c>
      <c r="B178" s="9" t="s">
        <v>27</v>
      </c>
      <c r="C178" s="8" t="n">
        <v>3.6</v>
      </c>
      <c r="D178" s="8" t="n">
        <v>5.8</v>
      </c>
      <c r="E178" s="0"/>
      <c r="F178" s="2" t="s">
        <v>28</v>
      </c>
      <c r="G178" s="2" t="s">
        <v>49</v>
      </c>
      <c r="H178" s="2" t="s">
        <v>39</v>
      </c>
      <c r="I178" s="0"/>
      <c r="J178" s="2" t="n">
        <v>2.6</v>
      </c>
      <c r="K178" s="3" t="n">
        <v>3</v>
      </c>
      <c r="L178" s="3" t="n">
        <v>3.3</v>
      </c>
      <c r="M178" s="3" t="n">
        <v>2.5</v>
      </c>
      <c r="N178" s="3" t="n">
        <v>2.9</v>
      </c>
      <c r="O178" s="3" t="n">
        <v>2</v>
      </c>
      <c r="P178" s="3" t="n">
        <v>2.4</v>
      </c>
      <c r="Q178" s="3" t="n">
        <v>0</v>
      </c>
      <c r="R178" s="3" t="n">
        <v>1.9</v>
      </c>
      <c r="S178" s="3" t="n">
        <v>5.6</v>
      </c>
      <c r="T178" s="3" t="n">
        <v>5.9</v>
      </c>
      <c r="U178" s="3" t="n">
        <v>6</v>
      </c>
      <c r="V178" s="3" t="n">
        <v>6.4</v>
      </c>
      <c r="W178" s="3" t="n">
        <v>6.5</v>
      </c>
      <c r="X178" s="3" t="n">
        <v>6.9</v>
      </c>
      <c r="Y178" s="3" t="n">
        <v>7</v>
      </c>
    </row>
    <row r="179" customFormat="false" ht="12.75" hidden="false" customHeight="true" outlineLevel="0" collapsed="false">
      <c r="A179" s="8" t="s">
        <v>111</v>
      </c>
      <c r="B179" s="9" t="s">
        <v>27</v>
      </c>
      <c r="C179" s="8" t="n">
        <v>3.9</v>
      </c>
      <c r="D179" s="8" t="n">
        <v>6.5</v>
      </c>
      <c r="E179" s="0"/>
      <c r="F179" s="2" t="s">
        <v>28</v>
      </c>
      <c r="G179" s="2" t="s">
        <v>32</v>
      </c>
      <c r="H179" s="2" t="s">
        <v>33</v>
      </c>
      <c r="I179" s="0"/>
      <c r="J179" s="2" t="n">
        <v>2.6</v>
      </c>
      <c r="K179" s="3" t="n">
        <v>3</v>
      </c>
      <c r="L179" s="3" t="n">
        <v>3.3</v>
      </c>
      <c r="M179" s="3" t="n">
        <v>2.5</v>
      </c>
      <c r="N179" s="3" t="n">
        <v>2.9</v>
      </c>
      <c r="O179" s="3" t="n">
        <v>2</v>
      </c>
      <c r="P179" s="3" t="n">
        <v>2.4</v>
      </c>
      <c r="Q179" s="3" t="n">
        <v>0</v>
      </c>
      <c r="R179" s="3" t="n">
        <v>1.9</v>
      </c>
      <c r="S179" s="3" t="n">
        <v>5.6</v>
      </c>
      <c r="T179" s="3" t="n">
        <v>5.9</v>
      </c>
      <c r="U179" s="3" t="n">
        <v>6</v>
      </c>
      <c r="V179" s="3" t="n">
        <v>6.4</v>
      </c>
      <c r="W179" s="3" t="n">
        <v>6.5</v>
      </c>
      <c r="X179" s="3" t="n">
        <v>6.9</v>
      </c>
      <c r="Y179" s="3" t="n">
        <v>7</v>
      </c>
    </row>
    <row r="180" customFormat="false" ht="12.75" hidden="false" customHeight="true" outlineLevel="0" collapsed="false">
      <c r="A180" s="8" t="s">
        <v>111</v>
      </c>
      <c r="B180" s="9" t="s">
        <v>27</v>
      </c>
      <c r="C180" s="8" t="n">
        <v>3.1</v>
      </c>
      <c r="D180" s="8" t="n">
        <v>5.1</v>
      </c>
      <c r="E180" s="0"/>
      <c r="F180" s="2" t="s">
        <v>28</v>
      </c>
      <c r="G180" s="2" t="s">
        <v>39</v>
      </c>
      <c r="H180" s="2" t="s">
        <v>32</v>
      </c>
      <c r="I180" s="0"/>
      <c r="J180" s="2" t="n">
        <v>2.6</v>
      </c>
      <c r="K180" s="3" t="n">
        <v>3</v>
      </c>
      <c r="L180" s="3" t="n">
        <v>3.3</v>
      </c>
      <c r="M180" s="3" t="n">
        <v>2.5</v>
      </c>
      <c r="N180" s="3" t="n">
        <v>2.9</v>
      </c>
      <c r="O180" s="3" t="n">
        <v>2</v>
      </c>
      <c r="P180" s="3" t="n">
        <v>2.4</v>
      </c>
      <c r="Q180" s="3" t="n">
        <v>0</v>
      </c>
      <c r="R180" s="3" t="n">
        <v>1.9</v>
      </c>
      <c r="S180" s="3" t="n">
        <v>5.6</v>
      </c>
      <c r="T180" s="3" t="n">
        <v>5.9</v>
      </c>
      <c r="U180" s="3" t="n">
        <v>6</v>
      </c>
      <c r="V180" s="3" t="n">
        <v>6.4</v>
      </c>
      <c r="W180" s="3" t="n">
        <v>6.5</v>
      </c>
      <c r="X180" s="3" t="n">
        <v>6.9</v>
      </c>
      <c r="Y180" s="3" t="n">
        <v>7</v>
      </c>
    </row>
    <row r="181" customFormat="false" ht="12.75" hidden="false" customHeight="true" outlineLevel="0" collapsed="false">
      <c r="A181" s="8" t="s">
        <v>111</v>
      </c>
      <c r="B181" s="9" t="s">
        <v>27</v>
      </c>
      <c r="C181" s="8" t="n">
        <v>3.2</v>
      </c>
      <c r="D181" s="8" t="n">
        <v>4.6</v>
      </c>
      <c r="E181" s="0"/>
      <c r="F181" s="2" t="s">
        <v>28</v>
      </c>
      <c r="G181" s="2" t="s">
        <v>35</v>
      </c>
      <c r="H181" s="2" t="s">
        <v>36</v>
      </c>
      <c r="I181" s="2" t="n">
        <v>6.6</v>
      </c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</row>
    <row r="182" customFormat="false" ht="12.75" hidden="false" customHeight="true" outlineLevel="0" collapsed="false">
      <c r="A182" s="8" t="s">
        <v>111</v>
      </c>
      <c r="B182" s="9" t="s">
        <v>27</v>
      </c>
      <c r="C182" s="8" t="n">
        <v>3.6</v>
      </c>
      <c r="D182" s="8" t="n">
        <v>6.1</v>
      </c>
      <c r="E182" s="0"/>
      <c r="F182" s="2" t="s">
        <v>28</v>
      </c>
      <c r="G182" s="2" t="s">
        <v>36</v>
      </c>
      <c r="H182" s="2" t="s">
        <v>49</v>
      </c>
      <c r="I182" s="2" t="n">
        <v>6.6</v>
      </c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</row>
    <row r="183" customFormat="false" ht="12.75" hidden="false" customHeight="true" outlineLevel="0" collapsed="false">
      <c r="A183" s="8" t="s">
        <v>111</v>
      </c>
      <c r="B183" s="9" t="s">
        <v>27</v>
      </c>
      <c r="C183" s="8" t="n">
        <v>3.6</v>
      </c>
      <c r="D183" s="8" t="n">
        <v>5.8</v>
      </c>
      <c r="E183" s="0"/>
      <c r="F183" s="2" t="s">
        <v>28</v>
      </c>
      <c r="G183" s="2" t="s">
        <v>49</v>
      </c>
      <c r="H183" s="2" t="s">
        <v>39</v>
      </c>
      <c r="I183" s="2" t="n">
        <v>6.6</v>
      </c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</row>
    <row r="184" customFormat="false" ht="12.75" hidden="false" customHeight="true" outlineLevel="0" collapsed="false">
      <c r="A184" s="8" t="s">
        <v>111</v>
      </c>
      <c r="B184" s="9" t="s">
        <v>27</v>
      </c>
      <c r="C184" s="8" t="n">
        <v>3.9</v>
      </c>
      <c r="D184" s="8" t="n">
        <v>6.5</v>
      </c>
      <c r="E184" s="0"/>
      <c r="F184" s="2" t="s">
        <v>28</v>
      </c>
      <c r="G184" s="2" t="s">
        <v>32</v>
      </c>
      <c r="H184" s="2" t="s">
        <v>33</v>
      </c>
      <c r="I184" s="2" t="n">
        <v>6.6</v>
      </c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</row>
    <row r="185" customFormat="false" ht="12.75" hidden="false" customHeight="true" outlineLevel="0" collapsed="false">
      <c r="A185" s="8" t="s">
        <v>111</v>
      </c>
      <c r="B185" s="9" t="s">
        <v>27</v>
      </c>
      <c r="C185" s="8" t="n">
        <v>3.1</v>
      </c>
      <c r="D185" s="8" t="n">
        <v>5.1</v>
      </c>
      <c r="E185" s="0"/>
      <c r="F185" s="2" t="s">
        <v>28</v>
      </c>
      <c r="G185" s="2" t="s">
        <v>39</v>
      </c>
      <c r="H185" s="2" t="s">
        <v>32</v>
      </c>
      <c r="I185" s="2" t="n">
        <v>6.6</v>
      </c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</row>
    <row r="186" customFormat="false" ht="12.75" hidden="false" customHeight="true" outlineLevel="0" collapsed="false">
      <c r="A186" s="8" t="s">
        <v>112</v>
      </c>
      <c r="B186" s="9" t="s">
        <v>27</v>
      </c>
      <c r="C186" s="8" t="n">
        <v>0.5</v>
      </c>
      <c r="D186" s="8" t="n">
        <v>2.2</v>
      </c>
      <c r="E186" s="2" t="s">
        <v>113</v>
      </c>
      <c r="F186" s="2" t="s">
        <v>28</v>
      </c>
      <c r="G186" s="2" t="s">
        <v>35</v>
      </c>
      <c r="H186" s="2" t="s">
        <v>33</v>
      </c>
      <c r="I186" s="2" t="n">
        <v>4.4</v>
      </c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</row>
    <row r="187" customFormat="false" ht="12.75" hidden="false" customHeight="true" outlineLevel="0" collapsed="false">
      <c r="A187" s="8" t="s">
        <v>114</v>
      </c>
      <c r="B187" s="9" t="s">
        <v>27</v>
      </c>
      <c r="C187" s="8" t="n">
        <v>290</v>
      </c>
      <c r="D187" s="8" t="n">
        <v>775</v>
      </c>
      <c r="E187" s="0"/>
      <c r="F187" s="2" t="s">
        <v>28</v>
      </c>
      <c r="G187" s="2" t="s">
        <v>35</v>
      </c>
      <c r="H187" s="2" t="s">
        <v>59</v>
      </c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</row>
    <row r="188" customFormat="false" ht="12.75" hidden="false" customHeight="true" outlineLevel="0" collapsed="false">
      <c r="A188" s="8" t="s">
        <v>114</v>
      </c>
      <c r="B188" s="9" t="s">
        <v>27</v>
      </c>
      <c r="C188" s="8" t="n">
        <v>545</v>
      </c>
      <c r="D188" s="8" t="n">
        <v>2000</v>
      </c>
      <c r="E188" s="0"/>
      <c r="F188" s="2" t="s">
        <v>28</v>
      </c>
      <c r="G188" s="2" t="s">
        <v>59</v>
      </c>
      <c r="H188" s="2" t="s">
        <v>73</v>
      </c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</row>
    <row r="189" customFormat="false" ht="12.75" hidden="false" customHeight="true" outlineLevel="0" collapsed="false">
      <c r="A189" s="8" t="s">
        <v>114</v>
      </c>
      <c r="B189" s="9" t="s">
        <v>27</v>
      </c>
      <c r="C189" s="8" t="n">
        <v>180</v>
      </c>
      <c r="D189" s="8" t="n">
        <v>430</v>
      </c>
      <c r="E189" s="0"/>
      <c r="F189" s="2" t="s">
        <v>28</v>
      </c>
      <c r="G189" s="2" t="s">
        <v>73</v>
      </c>
      <c r="H189" s="2" t="s">
        <v>62</v>
      </c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</row>
    <row r="190" customFormat="false" ht="12.75" hidden="false" customHeight="true" outlineLevel="0" collapsed="false">
      <c r="A190" s="8" t="s">
        <v>114</v>
      </c>
      <c r="B190" s="9" t="s">
        <v>27</v>
      </c>
      <c r="C190" s="8" t="n">
        <v>233</v>
      </c>
      <c r="D190" s="8" t="n">
        <v>665</v>
      </c>
      <c r="E190" s="0"/>
      <c r="F190" s="2" t="s">
        <v>28</v>
      </c>
      <c r="G190" s="2" t="s">
        <v>115</v>
      </c>
      <c r="H190" s="2" t="s">
        <v>116</v>
      </c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</row>
    <row r="191" customFormat="false" ht="12.75" hidden="false" customHeight="true" outlineLevel="0" collapsed="false">
      <c r="A191" s="8" t="s">
        <v>114</v>
      </c>
      <c r="B191" s="9" t="s">
        <v>27</v>
      </c>
      <c r="C191" s="8" t="n">
        <v>110</v>
      </c>
      <c r="D191" s="8" t="n">
        <v>295</v>
      </c>
      <c r="E191" s="0"/>
      <c r="F191" s="2" t="s">
        <v>28</v>
      </c>
      <c r="G191" s="2" t="s">
        <v>62</v>
      </c>
      <c r="H191" s="2" t="s">
        <v>63</v>
      </c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</row>
    <row r="192" customFormat="false" ht="12.75" hidden="false" customHeight="true" outlineLevel="0" collapsed="false">
      <c r="A192" s="8" t="s">
        <v>114</v>
      </c>
      <c r="B192" s="9" t="s">
        <v>27</v>
      </c>
      <c r="C192" s="8" t="n">
        <v>100</v>
      </c>
      <c r="D192" s="8" t="n">
        <v>190</v>
      </c>
      <c r="E192" s="0"/>
      <c r="F192" s="2" t="s">
        <v>28</v>
      </c>
      <c r="G192" s="2" t="s">
        <v>63</v>
      </c>
      <c r="H192" s="2" t="s">
        <v>32</v>
      </c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</row>
    <row r="193" customFormat="false" ht="12.75" hidden="false" customHeight="true" outlineLevel="0" collapsed="false">
      <c r="A193" s="8" t="s">
        <v>117</v>
      </c>
      <c r="B193" s="9" t="s">
        <v>27</v>
      </c>
      <c r="C193" s="8" t="n">
        <v>0</v>
      </c>
      <c r="D193" s="8" t="n">
        <v>2.59</v>
      </c>
      <c r="E193" s="0"/>
      <c r="F193" s="2" t="s">
        <v>28</v>
      </c>
      <c r="G193" s="2" t="s">
        <v>35</v>
      </c>
      <c r="H193" s="2" t="s">
        <v>32</v>
      </c>
      <c r="I193" s="2" t="n">
        <v>4.9</v>
      </c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</row>
    <row r="194" customFormat="false" ht="12.75" hidden="false" customHeight="true" outlineLevel="0" collapsed="false">
      <c r="A194" s="8" t="s">
        <v>117</v>
      </c>
      <c r="B194" s="9" t="s">
        <v>27</v>
      </c>
      <c r="C194" s="8" t="n">
        <v>1.1</v>
      </c>
      <c r="D194" s="8" t="n">
        <v>3.9</v>
      </c>
      <c r="E194" s="0"/>
      <c r="F194" s="2" t="s">
        <v>28</v>
      </c>
      <c r="G194" s="2" t="s">
        <v>32</v>
      </c>
      <c r="H194" s="2" t="s">
        <v>33</v>
      </c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</row>
    <row r="195" customFormat="false" ht="12.75" hidden="false" customHeight="true" outlineLevel="0" collapsed="false">
      <c r="A195" s="8" t="s">
        <v>118</v>
      </c>
      <c r="B195" s="9" t="s">
        <v>27</v>
      </c>
      <c r="C195" s="8" t="n">
        <v>0.9</v>
      </c>
      <c r="D195" s="8" t="n">
        <v>2.3</v>
      </c>
      <c r="E195" s="0"/>
      <c r="F195" s="2" t="s">
        <v>28</v>
      </c>
      <c r="G195" s="2" t="s">
        <v>51</v>
      </c>
      <c r="H195" s="2" t="s">
        <v>33</v>
      </c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</row>
    <row r="196" customFormat="false" ht="12.75" hidden="false" customHeight="true" outlineLevel="0" collapsed="false">
      <c r="A196" s="8" t="s">
        <v>119</v>
      </c>
      <c r="B196" s="9" t="s">
        <v>27</v>
      </c>
      <c r="C196" s="8" t="n">
        <v>15</v>
      </c>
      <c r="D196" s="8" t="n">
        <v>65</v>
      </c>
      <c r="E196" s="0"/>
      <c r="F196" s="2" t="s">
        <v>28</v>
      </c>
      <c r="G196" s="2" t="s">
        <v>32</v>
      </c>
      <c r="H196" s="2" t="s">
        <v>33</v>
      </c>
      <c r="I196" s="2" t="n">
        <v>194</v>
      </c>
      <c r="J196" s="0"/>
      <c r="K196" s="0"/>
      <c r="L196" s="0"/>
      <c r="M196" s="0"/>
      <c r="N196" s="0"/>
      <c r="O196" s="0"/>
      <c r="P196" s="0"/>
      <c r="Q196" s="0"/>
      <c r="R196" s="0"/>
      <c r="S196" s="3" t="n">
        <f aca="false">1.1*D196</f>
        <v>71.5</v>
      </c>
      <c r="T196" s="3" t="n">
        <f aca="false">U196-0.1</f>
        <v>97.4</v>
      </c>
      <c r="U196" s="3" t="n">
        <f aca="false">1.5*D196</f>
        <v>97.5</v>
      </c>
      <c r="V196" s="3" t="n">
        <f aca="false">W196-0.1</f>
        <v>194.9</v>
      </c>
      <c r="W196" s="3" t="n">
        <f aca="false">3*D196</f>
        <v>195</v>
      </c>
      <c r="X196" s="3" t="n">
        <f aca="false">Y196-0.1</f>
        <v>324.9</v>
      </c>
      <c r="Y196" s="3" t="n">
        <f aca="false">5*D196</f>
        <v>325</v>
      </c>
    </row>
    <row r="197" customFormat="false" ht="12.75" hidden="false" customHeight="true" outlineLevel="0" collapsed="false">
      <c r="A197" s="8" t="s">
        <v>119</v>
      </c>
      <c r="B197" s="9" t="s">
        <v>27</v>
      </c>
      <c r="C197" s="8" t="n">
        <v>10</v>
      </c>
      <c r="D197" s="8" t="n">
        <v>85</v>
      </c>
      <c r="E197" s="0"/>
      <c r="F197" s="2" t="s">
        <v>28</v>
      </c>
      <c r="G197" s="2" t="s">
        <v>35</v>
      </c>
      <c r="H197" s="2" t="s">
        <v>120</v>
      </c>
      <c r="I197" s="2" t="n">
        <v>264</v>
      </c>
      <c r="J197" s="0"/>
      <c r="K197" s="0"/>
      <c r="L197" s="0"/>
      <c r="M197" s="0"/>
      <c r="N197" s="0"/>
      <c r="O197" s="0"/>
      <c r="P197" s="0"/>
      <c r="Q197" s="0"/>
      <c r="R197" s="0"/>
      <c r="S197" s="3" t="n">
        <f aca="false">1.1*D197</f>
        <v>93.5</v>
      </c>
      <c r="T197" s="3" t="n">
        <f aca="false">U197-0.1</f>
        <v>127.4</v>
      </c>
      <c r="U197" s="3" t="n">
        <f aca="false">1.5*D197</f>
        <v>127.5</v>
      </c>
      <c r="V197" s="3" t="n">
        <f aca="false">W197-0.1</f>
        <v>254.9</v>
      </c>
      <c r="W197" s="3" t="n">
        <f aca="false">3*D197</f>
        <v>255</v>
      </c>
      <c r="X197" s="3" t="n">
        <f aca="false">Y197-0.1</f>
        <v>424.9</v>
      </c>
      <c r="Y197" s="3" t="n">
        <f aca="false">5*D197</f>
        <v>425</v>
      </c>
    </row>
    <row r="198" customFormat="false" ht="12.75" hidden="false" customHeight="true" outlineLevel="0" collapsed="false">
      <c r="A198" s="8" t="s">
        <v>119</v>
      </c>
      <c r="B198" s="9" t="s">
        <v>27</v>
      </c>
      <c r="C198" s="8" t="n">
        <v>9</v>
      </c>
      <c r="D198" s="8" t="n">
        <v>128</v>
      </c>
      <c r="E198" s="0"/>
      <c r="F198" s="2" t="s">
        <v>28</v>
      </c>
      <c r="G198" s="2" t="s">
        <v>120</v>
      </c>
      <c r="H198" s="2" t="s">
        <v>39</v>
      </c>
      <c r="I198" s="2" t="n">
        <v>397</v>
      </c>
      <c r="J198" s="0"/>
      <c r="K198" s="0"/>
      <c r="L198" s="0"/>
      <c r="M198" s="0"/>
      <c r="N198" s="0"/>
      <c r="O198" s="0"/>
      <c r="P198" s="0"/>
      <c r="Q198" s="0"/>
      <c r="R198" s="0"/>
      <c r="S198" s="3" t="n">
        <f aca="false">1.1*D198</f>
        <v>140.8</v>
      </c>
      <c r="T198" s="3" t="n">
        <f aca="false">U198-0.1</f>
        <v>191.9</v>
      </c>
      <c r="U198" s="3" t="n">
        <f aca="false">1.5*D198</f>
        <v>192</v>
      </c>
      <c r="V198" s="3" t="n">
        <f aca="false">W198-0.1</f>
        <v>383.9</v>
      </c>
      <c r="W198" s="3" t="n">
        <f aca="false">3*D198</f>
        <v>384</v>
      </c>
      <c r="X198" s="3" t="n">
        <f aca="false">Y198-0.1</f>
        <v>639.9</v>
      </c>
      <c r="Y198" s="3" t="n">
        <f aca="false">5*D198</f>
        <v>640</v>
      </c>
    </row>
    <row r="199" customFormat="false" ht="12.75" hidden="false" customHeight="true" outlineLevel="0" collapsed="false">
      <c r="A199" s="8" t="s">
        <v>119</v>
      </c>
      <c r="B199" s="9" t="s">
        <v>27</v>
      </c>
      <c r="C199" s="8" t="n">
        <v>10</v>
      </c>
      <c r="D199" s="8" t="n">
        <v>150</v>
      </c>
      <c r="E199" s="0"/>
      <c r="F199" s="2" t="s">
        <v>28</v>
      </c>
      <c r="G199" s="2" t="s">
        <v>39</v>
      </c>
      <c r="H199" s="2" t="s">
        <v>121</v>
      </c>
      <c r="I199" s="2" t="n">
        <v>397</v>
      </c>
      <c r="J199" s="0"/>
      <c r="K199" s="0"/>
      <c r="L199" s="0"/>
      <c r="M199" s="0"/>
      <c r="N199" s="0"/>
      <c r="O199" s="0"/>
      <c r="P199" s="0"/>
      <c r="Q199" s="0"/>
      <c r="R199" s="0"/>
      <c r="S199" s="3" t="n">
        <f aca="false">1.1*D199</f>
        <v>165</v>
      </c>
      <c r="T199" s="3" t="n">
        <f aca="false">U199-0.1</f>
        <v>224.9</v>
      </c>
      <c r="U199" s="3" t="n">
        <f aca="false">1.5*D199</f>
        <v>225</v>
      </c>
      <c r="V199" s="3" t="n">
        <f aca="false">W199-0.1</f>
        <v>449.9</v>
      </c>
      <c r="W199" s="3" t="n">
        <f aca="false">3*D199</f>
        <v>450</v>
      </c>
      <c r="X199" s="3" t="n">
        <f aca="false">Y199-0.1</f>
        <v>749.9</v>
      </c>
      <c r="Y199" s="3" t="n">
        <f aca="false">5*D199</f>
        <v>750</v>
      </c>
    </row>
    <row r="200" customFormat="false" ht="12.75" hidden="false" customHeight="true" outlineLevel="0" collapsed="false">
      <c r="A200" s="8" t="s">
        <v>119</v>
      </c>
      <c r="B200" s="9" t="s">
        <v>27</v>
      </c>
      <c r="C200" s="8" t="n">
        <v>10</v>
      </c>
      <c r="D200" s="8" t="n">
        <v>220</v>
      </c>
      <c r="E200" s="0"/>
      <c r="F200" s="2" t="s">
        <v>28</v>
      </c>
      <c r="G200" s="2" t="s">
        <v>121</v>
      </c>
      <c r="H200" s="2" t="s">
        <v>32</v>
      </c>
      <c r="I200" s="2" t="n">
        <v>397</v>
      </c>
      <c r="J200" s="0"/>
      <c r="K200" s="0"/>
      <c r="L200" s="0"/>
      <c r="M200" s="0"/>
      <c r="N200" s="0"/>
      <c r="O200" s="0"/>
      <c r="P200" s="0"/>
      <c r="Q200" s="0"/>
      <c r="R200" s="0"/>
      <c r="S200" s="3" t="n">
        <f aca="false">1.1*D200</f>
        <v>242</v>
      </c>
      <c r="T200" s="3" t="n">
        <f aca="false">U200-0.1</f>
        <v>329.9</v>
      </c>
      <c r="U200" s="3" t="n">
        <f aca="false">1.5*D200</f>
        <v>330</v>
      </c>
      <c r="V200" s="3" t="n">
        <f aca="false">W200-0.1</f>
        <v>659.9</v>
      </c>
      <c r="W200" s="3" t="n">
        <f aca="false">3*D200</f>
        <v>660</v>
      </c>
      <c r="X200" s="3" t="n">
        <f aca="false">Y200-0.1</f>
        <v>1099.9</v>
      </c>
      <c r="Y200" s="3" t="n">
        <f aca="false">5*D200</f>
        <v>1100</v>
      </c>
    </row>
    <row r="201" customFormat="false" ht="12.75" hidden="false" customHeight="true" outlineLevel="0" collapsed="false">
      <c r="A201" s="8" t="s">
        <v>122</v>
      </c>
      <c r="B201" s="9" t="s">
        <v>57</v>
      </c>
      <c r="C201" s="8" t="n">
        <v>1</v>
      </c>
      <c r="D201" s="8" t="n">
        <v>3.6</v>
      </c>
      <c r="E201" s="0"/>
      <c r="F201" s="2" t="s">
        <v>28</v>
      </c>
      <c r="G201" s="2" t="s">
        <v>32</v>
      </c>
      <c r="H201" s="2" t="s">
        <v>33</v>
      </c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</row>
    <row r="202" customFormat="false" ht="12" hidden="false" customHeight="false" outlineLevel="0" collapsed="false">
      <c r="A202" s="11" t="s">
        <v>122</v>
      </c>
      <c r="B202" s="11" t="s">
        <v>57</v>
      </c>
      <c r="C202" s="11" t="n">
        <v>1.7</v>
      </c>
      <c r="D202" s="11" t="n">
        <v>6.5</v>
      </c>
      <c r="E202" s="11"/>
      <c r="F202" s="11" t="s">
        <v>28</v>
      </c>
      <c r="G202" s="11" t="s">
        <v>35</v>
      </c>
      <c r="H202" s="11" t="s">
        <v>58</v>
      </c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</row>
    <row r="203" customFormat="false" ht="12" hidden="false" customHeight="false" outlineLevel="0" collapsed="false">
      <c r="A203" s="11" t="s">
        <v>122</v>
      </c>
      <c r="B203" s="11" t="s">
        <v>57</v>
      </c>
      <c r="C203" s="11" t="n">
        <v>1.3</v>
      </c>
      <c r="D203" s="11" t="n">
        <v>9.3</v>
      </c>
      <c r="E203" s="11"/>
      <c r="F203" s="11" t="s">
        <v>28</v>
      </c>
      <c r="G203" s="11" t="s">
        <v>59</v>
      </c>
      <c r="H203" s="11" t="s">
        <v>60</v>
      </c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</row>
    <row r="204" customFormat="false" ht="12" hidden="false" customHeight="false" outlineLevel="0" collapsed="false">
      <c r="A204" s="11" t="s">
        <v>122</v>
      </c>
      <c r="B204" s="11" t="s">
        <v>57</v>
      </c>
      <c r="C204" s="11" t="n">
        <v>1</v>
      </c>
      <c r="D204" s="11" t="n">
        <v>10.6</v>
      </c>
      <c r="E204" s="11"/>
      <c r="F204" s="11" t="s">
        <v>28</v>
      </c>
      <c r="G204" s="11" t="s">
        <v>48</v>
      </c>
      <c r="H204" s="11" t="s">
        <v>123</v>
      </c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</row>
    <row r="205" customFormat="false" ht="12" hidden="false" customHeight="false" outlineLevel="0" collapsed="false">
      <c r="A205" s="11" t="s">
        <v>122</v>
      </c>
      <c r="B205" s="11" t="s">
        <v>57</v>
      </c>
      <c r="C205" s="11" t="n">
        <v>1.1</v>
      </c>
      <c r="D205" s="11" t="n">
        <v>8.6</v>
      </c>
      <c r="E205" s="11"/>
      <c r="F205" s="11" t="s">
        <v>28</v>
      </c>
      <c r="G205" s="11" t="s">
        <v>124</v>
      </c>
      <c r="H205" s="11" t="s">
        <v>61</v>
      </c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</row>
    <row r="206" customFormat="false" ht="12" hidden="false" customHeight="false" outlineLevel="0" collapsed="false">
      <c r="A206" s="11" t="s">
        <v>122</v>
      </c>
      <c r="B206" s="11" t="s">
        <v>57</v>
      </c>
      <c r="C206" s="11" t="n">
        <v>1.5</v>
      </c>
      <c r="D206" s="11" t="n">
        <v>7</v>
      </c>
      <c r="E206" s="11"/>
      <c r="F206" s="11" t="s">
        <v>28</v>
      </c>
      <c r="G206" s="11" t="s">
        <v>62</v>
      </c>
      <c r="H206" s="11" t="s">
        <v>86</v>
      </c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</row>
    <row r="207" customFormat="false" ht="12" hidden="false" customHeight="false" outlineLevel="0" collapsed="false">
      <c r="A207" s="11" t="s">
        <v>122</v>
      </c>
      <c r="B207" s="11" t="s">
        <v>57</v>
      </c>
      <c r="C207" s="11" t="n">
        <v>0.9</v>
      </c>
      <c r="D207" s="11" t="n">
        <v>3.4</v>
      </c>
      <c r="E207" s="11"/>
      <c r="F207" s="11" t="s">
        <v>28</v>
      </c>
      <c r="G207" s="11" t="s">
        <v>86</v>
      </c>
      <c r="H207" s="11" t="s">
        <v>63</v>
      </c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</row>
    <row r="208" customFormat="false" ht="12" hidden="false" customHeight="false" outlineLevel="0" collapsed="false">
      <c r="A208" s="11" t="s">
        <v>122</v>
      </c>
      <c r="B208" s="11" t="s">
        <v>57</v>
      </c>
      <c r="C208" s="11" t="n">
        <v>1.2</v>
      </c>
      <c r="D208" s="11" t="n">
        <v>5.2</v>
      </c>
      <c r="E208" s="11"/>
      <c r="F208" s="11" t="s">
        <v>28</v>
      </c>
      <c r="G208" s="11" t="s">
        <v>63</v>
      </c>
      <c r="H208" s="11" t="s">
        <v>32</v>
      </c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</row>
    <row r="209" customFormat="false" ht="12" hidden="false" customHeight="false" outlineLevel="0" collapsed="false">
      <c r="A209" s="8" t="s">
        <v>125</v>
      </c>
      <c r="B209" s="9" t="s">
        <v>57</v>
      </c>
      <c r="C209" s="8" t="n">
        <v>21.4</v>
      </c>
      <c r="D209" s="8" t="n">
        <v>53.7</v>
      </c>
      <c r="E209" s="0"/>
      <c r="F209" s="2" t="s">
        <v>28</v>
      </c>
      <c r="G209" s="2" t="s">
        <v>32</v>
      </c>
      <c r="H209" s="2" t="s">
        <v>33</v>
      </c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</row>
    <row r="210" customFormat="false" ht="12" hidden="false" customHeight="false" outlineLevel="0" collapsed="false">
      <c r="A210" s="11" t="s">
        <v>125</v>
      </c>
      <c r="B210" s="11" t="s">
        <v>57</v>
      </c>
      <c r="C210" s="12" t="n">
        <v>12</v>
      </c>
      <c r="D210" s="12" t="n">
        <v>42</v>
      </c>
      <c r="E210" s="12"/>
      <c r="F210" s="11" t="s">
        <v>28</v>
      </c>
      <c r="G210" s="11" t="s">
        <v>35</v>
      </c>
      <c r="H210" s="11" t="s">
        <v>58</v>
      </c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</row>
    <row r="211" customFormat="false" ht="12" hidden="false" customHeight="false" outlineLevel="0" collapsed="false">
      <c r="A211" s="11" t="s">
        <v>125</v>
      </c>
      <c r="B211" s="11" t="s">
        <v>57</v>
      </c>
      <c r="C211" s="11" t="n">
        <v>24</v>
      </c>
      <c r="D211" s="11" t="n">
        <v>61</v>
      </c>
      <c r="E211" s="11"/>
      <c r="F211" s="11" t="s">
        <v>28</v>
      </c>
      <c r="G211" s="11" t="s">
        <v>59</v>
      </c>
      <c r="H211" s="11" t="s">
        <v>60</v>
      </c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</row>
    <row r="212" customFormat="false" ht="12" hidden="false" customHeight="false" outlineLevel="0" collapsed="false">
      <c r="A212" s="11" t="s">
        <v>125</v>
      </c>
      <c r="B212" s="11" t="s">
        <v>57</v>
      </c>
      <c r="C212" s="11" t="n">
        <v>32</v>
      </c>
      <c r="D212" s="11" t="n">
        <v>80</v>
      </c>
      <c r="E212" s="11"/>
      <c r="F212" s="11" t="s">
        <v>28</v>
      </c>
      <c r="G212" s="11" t="s">
        <v>48</v>
      </c>
      <c r="H212" s="11" t="s">
        <v>123</v>
      </c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</row>
    <row r="213" customFormat="false" ht="12" hidden="false" customHeight="false" outlineLevel="0" collapsed="false">
      <c r="A213" s="11" t="s">
        <v>125</v>
      </c>
      <c r="B213" s="11" t="s">
        <v>57</v>
      </c>
      <c r="C213" s="11" t="n">
        <v>28</v>
      </c>
      <c r="D213" s="11" t="n">
        <v>70</v>
      </c>
      <c r="E213" s="11"/>
      <c r="F213" s="11" t="s">
        <v>28</v>
      </c>
      <c r="G213" s="11" t="s">
        <v>124</v>
      </c>
      <c r="H213" s="11" t="s">
        <v>61</v>
      </c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</row>
    <row r="214" customFormat="false" ht="12" hidden="false" customHeight="false" outlineLevel="0" collapsed="false">
      <c r="A214" s="11" t="s">
        <v>125</v>
      </c>
      <c r="B214" s="11" t="s">
        <v>57</v>
      </c>
      <c r="C214" s="11" t="n">
        <v>14.3</v>
      </c>
      <c r="D214" s="11" t="n">
        <v>50.6</v>
      </c>
      <c r="E214" s="11"/>
      <c r="F214" s="11" t="s">
        <v>28</v>
      </c>
      <c r="G214" s="11" t="s">
        <v>62</v>
      </c>
      <c r="H214" s="11" t="s">
        <v>86</v>
      </c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</row>
    <row r="215" customFormat="false" ht="12" hidden="false" customHeight="false" outlineLevel="0" collapsed="false">
      <c r="A215" s="11" t="s">
        <v>125</v>
      </c>
      <c r="B215" s="11" t="s">
        <v>57</v>
      </c>
      <c r="C215" s="11" t="n">
        <v>13.1</v>
      </c>
      <c r="D215" s="11" t="n">
        <v>45.2</v>
      </c>
      <c r="E215" s="11"/>
      <c r="F215" s="11" t="s">
        <v>28</v>
      </c>
      <c r="G215" s="11" t="s">
        <v>41</v>
      </c>
      <c r="H215" s="11" t="s">
        <v>63</v>
      </c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</row>
    <row r="216" customFormat="false" ht="12" hidden="false" customHeight="false" outlineLevel="0" collapsed="false">
      <c r="A216" s="11" t="s">
        <v>125</v>
      </c>
      <c r="B216" s="11" t="s">
        <v>57</v>
      </c>
      <c r="C216" s="11" t="n">
        <v>12.9</v>
      </c>
      <c r="D216" s="11" t="n">
        <v>40.6</v>
      </c>
      <c r="E216" s="11"/>
      <c r="F216" s="11" t="s">
        <v>28</v>
      </c>
      <c r="G216" s="11" t="s">
        <v>42</v>
      </c>
      <c r="H216" s="11" t="s">
        <v>32</v>
      </c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</row>
    <row r="217" customFormat="false" ht="12" hidden="false" customHeight="false" outlineLevel="0" collapsed="false">
      <c r="A217" s="8" t="s">
        <v>126</v>
      </c>
      <c r="B217" s="9" t="s">
        <v>57</v>
      </c>
      <c r="C217" s="8" t="n">
        <v>24.3</v>
      </c>
      <c r="D217" s="8" t="n">
        <v>32.6</v>
      </c>
      <c r="E217" s="0"/>
      <c r="F217" s="2" t="s">
        <v>43</v>
      </c>
      <c r="G217" s="2" t="s">
        <v>32</v>
      </c>
      <c r="H217" s="2" t="s">
        <v>33</v>
      </c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</row>
    <row r="218" customFormat="false" ht="12" hidden="false" customHeight="false" outlineLevel="0" collapsed="false">
      <c r="A218" s="8" t="s">
        <v>126</v>
      </c>
      <c r="B218" s="9" t="s">
        <v>57</v>
      </c>
      <c r="C218" s="8" t="n">
        <v>19.9</v>
      </c>
      <c r="D218" s="8" t="n">
        <v>32.3</v>
      </c>
      <c r="E218" s="0"/>
      <c r="F218" s="2" t="s">
        <v>44</v>
      </c>
      <c r="G218" s="2" t="s">
        <v>32</v>
      </c>
      <c r="H218" s="2" t="s">
        <v>33</v>
      </c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</row>
    <row r="219" customFormat="false" ht="12" hidden="false" customHeight="false" outlineLevel="0" collapsed="false">
      <c r="A219" s="11" t="s">
        <v>126</v>
      </c>
      <c r="B219" s="11" t="s">
        <v>57</v>
      </c>
      <c r="C219" s="11" t="n">
        <v>31.3</v>
      </c>
      <c r="D219" s="11" t="n">
        <v>38.6</v>
      </c>
      <c r="E219" s="11"/>
      <c r="F219" s="11" t="s">
        <v>28</v>
      </c>
      <c r="G219" s="11" t="s">
        <v>35</v>
      </c>
      <c r="H219" s="11" t="s">
        <v>58</v>
      </c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</row>
    <row r="220" customFormat="false" ht="12" hidden="false" customHeight="false" outlineLevel="0" collapsed="false">
      <c r="A220" s="11" t="s">
        <v>126</v>
      </c>
      <c r="B220" s="11" t="s">
        <v>57</v>
      </c>
      <c r="C220" s="11" t="n">
        <v>29.1</v>
      </c>
      <c r="D220" s="11" t="n">
        <v>36.2</v>
      </c>
      <c r="E220" s="11"/>
      <c r="F220" s="11" t="s">
        <v>28</v>
      </c>
      <c r="G220" s="11" t="s">
        <v>59</v>
      </c>
      <c r="H220" s="11" t="s">
        <v>65</v>
      </c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</row>
    <row r="221" customFormat="false" ht="12" hidden="false" customHeight="false" outlineLevel="0" collapsed="false">
      <c r="A221" s="11" t="s">
        <v>126</v>
      </c>
      <c r="B221" s="11" t="s">
        <v>57</v>
      </c>
      <c r="C221" s="11" t="n">
        <v>28.8</v>
      </c>
      <c r="D221" s="11" t="n">
        <v>33.6</v>
      </c>
      <c r="E221" s="11"/>
      <c r="F221" s="11" t="s">
        <v>28</v>
      </c>
      <c r="G221" s="11" t="s">
        <v>66</v>
      </c>
      <c r="H221" s="11" t="s">
        <v>67</v>
      </c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</row>
    <row r="222" customFormat="false" ht="12" hidden="false" customHeight="false" outlineLevel="0" collapsed="false">
      <c r="A222" s="11" t="s">
        <v>126</v>
      </c>
      <c r="B222" s="11" t="s">
        <v>57</v>
      </c>
      <c r="C222" s="11" t="n">
        <v>28</v>
      </c>
      <c r="D222" s="11" t="n">
        <v>30.5</v>
      </c>
      <c r="E222" s="11"/>
      <c r="F222" s="11" t="s">
        <v>28</v>
      </c>
      <c r="G222" s="11" t="s">
        <v>47</v>
      </c>
      <c r="H222" s="11" t="s">
        <v>60</v>
      </c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</row>
    <row r="223" customFormat="false" ht="12" hidden="false" customHeight="false" outlineLevel="0" collapsed="false">
      <c r="A223" s="11" t="s">
        <v>126</v>
      </c>
      <c r="B223" s="11" t="s">
        <v>57</v>
      </c>
      <c r="C223" s="11" t="n">
        <v>24.2</v>
      </c>
      <c r="D223" s="11" t="n">
        <v>30</v>
      </c>
      <c r="E223" s="11"/>
      <c r="F223" s="11" t="s">
        <v>28</v>
      </c>
      <c r="G223" s="11" t="s">
        <v>48</v>
      </c>
      <c r="H223" s="11" t="s">
        <v>61</v>
      </c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</row>
    <row r="224" customFormat="false" ht="12" hidden="false" customHeight="false" outlineLevel="0" collapsed="false">
      <c r="A224" s="11" t="s">
        <v>126</v>
      </c>
      <c r="B224" s="11" t="s">
        <v>57</v>
      </c>
      <c r="C224" s="11" t="n">
        <v>24.6</v>
      </c>
      <c r="D224" s="11" t="n">
        <v>30.9</v>
      </c>
      <c r="E224" s="11"/>
      <c r="F224" s="11" t="s">
        <v>28</v>
      </c>
      <c r="G224" s="11" t="s">
        <v>62</v>
      </c>
      <c r="H224" s="11" t="s">
        <v>63</v>
      </c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</row>
    <row r="225" customFormat="false" ht="12" hidden="false" customHeight="false" outlineLevel="0" collapsed="false">
      <c r="A225" s="11" t="s">
        <v>126</v>
      </c>
      <c r="B225" s="11" t="s">
        <v>57</v>
      </c>
      <c r="C225" s="11" t="n">
        <v>25.9</v>
      </c>
      <c r="D225" s="11" t="n">
        <v>31</v>
      </c>
      <c r="E225" s="11"/>
      <c r="F225" s="11" t="s">
        <v>28</v>
      </c>
      <c r="G225" s="11" t="s">
        <v>42</v>
      </c>
      <c r="H225" s="11" t="s">
        <v>32</v>
      </c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</row>
    <row r="226" customFormat="false" ht="12" hidden="false" customHeight="false" outlineLevel="0" collapsed="false">
      <c r="A226" s="8" t="s">
        <v>127</v>
      </c>
      <c r="B226" s="9" t="s">
        <v>57</v>
      </c>
      <c r="C226" s="8" t="n">
        <v>31.2</v>
      </c>
      <c r="D226" s="8" t="n">
        <v>36.6</v>
      </c>
      <c r="E226" s="0"/>
      <c r="F226" s="2" t="s">
        <v>28</v>
      </c>
      <c r="G226" s="2" t="s">
        <v>32</v>
      </c>
      <c r="H226" s="2" t="s">
        <v>33</v>
      </c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</row>
    <row r="227" customFormat="false" ht="12" hidden="false" customHeight="false" outlineLevel="0" collapsed="false">
      <c r="A227" s="11" t="s">
        <v>127</v>
      </c>
      <c r="B227" s="11" t="s">
        <v>57</v>
      </c>
      <c r="C227" s="11" t="n">
        <v>29</v>
      </c>
      <c r="D227" s="11" t="n">
        <v>37</v>
      </c>
      <c r="E227" s="11"/>
      <c r="F227" s="11" t="s">
        <v>28</v>
      </c>
      <c r="G227" s="11" t="s">
        <v>35</v>
      </c>
      <c r="H227" s="11" t="s">
        <v>58</v>
      </c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</row>
    <row r="228" customFormat="false" ht="12" hidden="false" customHeight="false" outlineLevel="0" collapsed="false">
      <c r="A228" s="11" t="s">
        <v>127</v>
      </c>
      <c r="B228" s="11" t="s">
        <v>57</v>
      </c>
      <c r="C228" s="11" t="n">
        <v>28.1</v>
      </c>
      <c r="D228" s="11" t="n">
        <v>34.7</v>
      </c>
      <c r="E228" s="11"/>
      <c r="F228" s="11" t="s">
        <v>28</v>
      </c>
      <c r="G228" s="11" t="s">
        <v>59</v>
      </c>
      <c r="H228" s="11" t="s">
        <v>65</v>
      </c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</row>
    <row r="229" customFormat="false" ht="12" hidden="false" customHeight="false" outlineLevel="0" collapsed="false">
      <c r="A229" s="11" t="s">
        <v>127</v>
      </c>
      <c r="B229" s="11" t="s">
        <v>57</v>
      </c>
      <c r="C229" s="11" t="n">
        <v>28.1</v>
      </c>
      <c r="D229" s="11" t="n">
        <v>35.5</v>
      </c>
      <c r="E229" s="11"/>
      <c r="F229" s="11" t="s">
        <v>28</v>
      </c>
      <c r="G229" s="11" t="s">
        <v>66</v>
      </c>
      <c r="H229" s="11" t="s">
        <v>67</v>
      </c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</row>
    <row r="230" customFormat="false" ht="12" hidden="false" customHeight="false" outlineLevel="0" collapsed="false">
      <c r="A230" s="11" t="s">
        <v>127</v>
      </c>
      <c r="B230" s="11" t="s">
        <v>57</v>
      </c>
      <c r="C230" s="11" t="n">
        <v>28.3</v>
      </c>
      <c r="D230" s="11" t="n">
        <v>35.3</v>
      </c>
      <c r="E230" s="11"/>
      <c r="F230" s="11" t="s">
        <v>28</v>
      </c>
      <c r="G230" s="11" t="s">
        <v>47</v>
      </c>
      <c r="H230" s="11" t="s">
        <v>60</v>
      </c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</row>
    <row r="231" customFormat="false" ht="12" hidden="false" customHeight="false" outlineLevel="0" collapsed="false">
      <c r="A231" s="11" t="s">
        <v>127</v>
      </c>
      <c r="B231" s="11" t="s">
        <v>57</v>
      </c>
      <c r="C231" s="11" t="n">
        <v>32</v>
      </c>
      <c r="D231" s="11" t="n">
        <v>37.3</v>
      </c>
      <c r="E231" s="11"/>
      <c r="F231" s="11" t="s">
        <v>28</v>
      </c>
      <c r="G231" s="11" t="s">
        <v>48</v>
      </c>
      <c r="H231" s="11" t="s">
        <v>98</v>
      </c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</row>
    <row r="232" customFormat="false" ht="12" hidden="false" customHeight="false" outlineLevel="0" collapsed="false">
      <c r="A232" s="11" t="s">
        <v>127</v>
      </c>
      <c r="B232" s="11" t="s">
        <v>57</v>
      </c>
      <c r="C232" s="11" t="n">
        <v>30</v>
      </c>
      <c r="D232" s="11" t="n">
        <v>36</v>
      </c>
      <c r="E232" s="11"/>
      <c r="F232" s="11" t="s">
        <v>28</v>
      </c>
      <c r="G232" s="11" t="s">
        <v>99</v>
      </c>
      <c r="H232" s="11" t="s">
        <v>61</v>
      </c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</row>
    <row r="233" customFormat="false" ht="12" hidden="false" customHeight="false" outlineLevel="0" collapsed="false">
      <c r="A233" s="11" t="s">
        <v>127</v>
      </c>
      <c r="B233" s="11" t="s">
        <v>57</v>
      </c>
      <c r="C233" s="11" t="n">
        <v>31</v>
      </c>
      <c r="D233" s="11" t="n">
        <v>37</v>
      </c>
      <c r="E233" s="11"/>
      <c r="F233" s="11" t="s">
        <v>28</v>
      </c>
      <c r="G233" s="11" t="s">
        <v>62</v>
      </c>
      <c r="H233" s="11" t="s">
        <v>86</v>
      </c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</row>
    <row r="234" customFormat="false" ht="12" hidden="false" customHeight="false" outlineLevel="0" collapsed="false">
      <c r="A234" s="11" t="s">
        <v>127</v>
      </c>
      <c r="B234" s="11" t="s">
        <v>57</v>
      </c>
      <c r="C234" s="11" t="n">
        <v>31</v>
      </c>
      <c r="D234" s="11" t="n">
        <v>37</v>
      </c>
      <c r="E234" s="11"/>
      <c r="F234" s="11" t="s">
        <v>28</v>
      </c>
      <c r="G234" s="11" t="s">
        <v>41</v>
      </c>
      <c r="H234" s="11" t="s">
        <v>63</v>
      </c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</row>
    <row r="235" customFormat="false" ht="12" hidden="false" customHeight="false" outlineLevel="0" collapsed="false">
      <c r="A235" s="11" t="s">
        <v>127</v>
      </c>
      <c r="B235" s="11" t="s">
        <v>57</v>
      </c>
      <c r="C235" s="11" t="n">
        <v>31</v>
      </c>
      <c r="D235" s="11" t="n">
        <v>37</v>
      </c>
      <c r="E235" s="11"/>
      <c r="F235" s="11" t="s">
        <v>28</v>
      </c>
      <c r="G235" s="11" t="s">
        <v>42</v>
      </c>
      <c r="H235" s="11" t="s">
        <v>32</v>
      </c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</row>
    <row r="236" customFormat="false" ht="12" hidden="false" customHeight="false" outlineLevel="0" collapsed="false">
      <c r="A236" s="8" t="s">
        <v>128</v>
      </c>
      <c r="B236" s="9" t="s">
        <v>57</v>
      </c>
      <c r="C236" s="8" t="n">
        <v>75.8</v>
      </c>
      <c r="D236" s="8" t="n">
        <v>92.7</v>
      </c>
      <c r="E236" s="0"/>
      <c r="F236" s="2" t="s">
        <v>43</v>
      </c>
      <c r="G236" s="2" t="s">
        <v>32</v>
      </c>
      <c r="H236" s="2" t="s">
        <v>33</v>
      </c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</row>
    <row r="237" customFormat="false" ht="12" hidden="false" customHeight="false" outlineLevel="0" collapsed="false">
      <c r="A237" s="8" t="s">
        <v>128</v>
      </c>
      <c r="B237" s="9" t="s">
        <v>57</v>
      </c>
      <c r="C237" s="8" t="n">
        <v>64.8</v>
      </c>
      <c r="D237" s="8" t="n">
        <v>93.1</v>
      </c>
      <c r="E237" s="0"/>
      <c r="F237" s="2" t="s">
        <v>44</v>
      </c>
      <c r="G237" s="2" t="s">
        <v>32</v>
      </c>
      <c r="H237" s="2" t="s">
        <v>33</v>
      </c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</row>
    <row r="238" customFormat="false" ht="12" hidden="false" customHeight="false" outlineLevel="0" collapsed="false">
      <c r="A238" s="11" t="s">
        <v>128</v>
      </c>
      <c r="B238" s="11" t="s">
        <v>57</v>
      </c>
      <c r="C238" s="11" t="n">
        <v>95</v>
      </c>
      <c r="D238" s="11" t="n">
        <v>121</v>
      </c>
      <c r="E238" s="11"/>
      <c r="F238" s="11" t="s">
        <v>28</v>
      </c>
      <c r="G238" s="11" t="s">
        <v>35</v>
      </c>
      <c r="H238" s="11" t="s">
        <v>58</v>
      </c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</row>
    <row r="239" customFormat="false" ht="12" hidden="false" customHeight="false" outlineLevel="0" collapsed="false">
      <c r="A239" s="11" t="s">
        <v>128</v>
      </c>
      <c r="B239" s="11" t="s">
        <v>57</v>
      </c>
      <c r="C239" s="11" t="n">
        <v>88</v>
      </c>
      <c r="D239" s="11" t="n">
        <v>122</v>
      </c>
      <c r="E239" s="11"/>
      <c r="F239" s="11" t="s">
        <v>28</v>
      </c>
      <c r="G239" s="11" t="s">
        <v>59</v>
      </c>
      <c r="H239" s="11" t="s">
        <v>65</v>
      </c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</row>
    <row r="240" customFormat="false" ht="12" hidden="false" customHeight="false" outlineLevel="0" collapsed="false">
      <c r="A240" s="11" t="s">
        <v>128</v>
      </c>
      <c r="B240" s="11" t="s">
        <v>57</v>
      </c>
      <c r="C240" s="11" t="n">
        <v>91</v>
      </c>
      <c r="D240" s="11" t="n">
        <v>111</v>
      </c>
      <c r="E240" s="11"/>
      <c r="F240" s="11" t="s">
        <v>28</v>
      </c>
      <c r="G240" s="11" t="s">
        <v>66</v>
      </c>
      <c r="H240" s="11" t="s">
        <v>67</v>
      </c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</row>
    <row r="241" customFormat="false" ht="12" hidden="false" customHeight="false" outlineLevel="0" collapsed="false">
      <c r="A241" s="11" t="s">
        <v>128</v>
      </c>
      <c r="B241" s="11" t="s">
        <v>57</v>
      </c>
      <c r="C241" s="11" t="n">
        <v>84</v>
      </c>
      <c r="D241" s="11" t="n">
        <v>106</v>
      </c>
      <c r="E241" s="11"/>
      <c r="F241" s="11" t="s">
        <v>28</v>
      </c>
      <c r="G241" s="11" t="s">
        <v>47</v>
      </c>
      <c r="H241" s="11" t="s">
        <v>60</v>
      </c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</row>
    <row r="242" customFormat="false" ht="12" hidden="false" customHeight="false" outlineLevel="0" collapsed="false">
      <c r="A242" s="11" t="s">
        <v>128</v>
      </c>
      <c r="B242" s="11" t="s">
        <v>57</v>
      </c>
      <c r="C242" s="11" t="n">
        <v>68</v>
      </c>
      <c r="D242" s="11" t="n">
        <v>84</v>
      </c>
      <c r="E242" s="11"/>
      <c r="F242" s="11" t="s">
        <v>28</v>
      </c>
      <c r="G242" s="11" t="s">
        <v>48</v>
      </c>
      <c r="H242" s="11" t="s">
        <v>98</v>
      </c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</row>
    <row r="243" customFormat="false" ht="12" hidden="false" customHeight="false" outlineLevel="0" collapsed="false">
      <c r="A243" s="11" t="s">
        <v>128</v>
      </c>
      <c r="B243" s="11" t="s">
        <v>57</v>
      </c>
      <c r="C243" s="11" t="n">
        <v>70</v>
      </c>
      <c r="D243" s="11" t="n">
        <v>86</v>
      </c>
      <c r="E243" s="11"/>
      <c r="F243" s="11" t="s">
        <v>28</v>
      </c>
      <c r="G243" s="11" t="s">
        <v>99</v>
      </c>
      <c r="H243" s="11" t="s">
        <v>61</v>
      </c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</row>
    <row r="244" customFormat="false" ht="12" hidden="false" customHeight="false" outlineLevel="0" collapsed="false">
      <c r="A244" s="11" t="s">
        <v>128</v>
      </c>
      <c r="B244" s="11" t="s">
        <v>57</v>
      </c>
      <c r="C244" s="11" t="n">
        <v>75</v>
      </c>
      <c r="D244" s="11" t="n">
        <v>87</v>
      </c>
      <c r="E244" s="11"/>
      <c r="F244" s="11" t="s">
        <v>28</v>
      </c>
      <c r="G244" s="11" t="s">
        <v>62</v>
      </c>
      <c r="H244" s="11" t="s">
        <v>86</v>
      </c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</row>
    <row r="245" customFormat="false" ht="12" hidden="false" customHeight="false" outlineLevel="0" collapsed="false">
      <c r="A245" s="11" t="s">
        <v>128</v>
      </c>
      <c r="B245" s="11" t="s">
        <v>57</v>
      </c>
      <c r="C245" s="11" t="n">
        <v>77</v>
      </c>
      <c r="D245" s="11" t="n">
        <v>95</v>
      </c>
      <c r="E245" s="11"/>
      <c r="F245" s="11" t="s">
        <v>28</v>
      </c>
      <c r="G245" s="11" t="s">
        <v>41</v>
      </c>
      <c r="H245" s="11" t="s">
        <v>63</v>
      </c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</row>
    <row r="246" customFormat="false" ht="12" hidden="false" customHeight="false" outlineLevel="0" collapsed="false">
      <c r="A246" s="11" t="s">
        <v>128</v>
      </c>
      <c r="B246" s="11" t="s">
        <v>57</v>
      </c>
      <c r="C246" s="11" t="n">
        <v>78</v>
      </c>
      <c r="D246" s="11" t="n">
        <v>102</v>
      </c>
      <c r="E246" s="11"/>
      <c r="F246" s="11" t="s">
        <v>28</v>
      </c>
      <c r="G246" s="11" t="s">
        <v>42</v>
      </c>
      <c r="H246" s="11" t="s">
        <v>32</v>
      </c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</row>
    <row r="247" customFormat="false" ht="12" hidden="false" customHeight="false" outlineLevel="0" collapsed="false">
      <c r="A247" s="8" t="s">
        <v>129</v>
      </c>
      <c r="B247" s="9" t="s">
        <v>27</v>
      </c>
      <c r="C247" s="8" t="n">
        <v>0.76</v>
      </c>
      <c r="D247" s="8" t="n">
        <v>1.02</v>
      </c>
      <c r="E247" s="0"/>
      <c r="F247" s="2" t="s">
        <v>28</v>
      </c>
      <c r="G247" s="2" t="s">
        <v>51</v>
      </c>
      <c r="H247" s="2" t="s">
        <v>33</v>
      </c>
      <c r="I247" s="0"/>
      <c r="J247" s="0" t="n">
        <v>0.45</v>
      </c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</row>
    <row r="248" customFormat="false" ht="12" hidden="false" customHeight="false" outlineLevel="0" collapsed="false">
      <c r="A248" s="8" t="s">
        <v>130</v>
      </c>
      <c r="B248" s="9" t="s">
        <v>57</v>
      </c>
      <c r="C248" s="8" t="n">
        <v>0.2</v>
      </c>
      <c r="D248" s="8" t="n">
        <v>0.7</v>
      </c>
      <c r="E248" s="0"/>
      <c r="F248" s="2" t="s">
        <v>28</v>
      </c>
      <c r="G248" s="2" t="s">
        <v>32</v>
      </c>
      <c r="H248" s="2" t="s">
        <v>33</v>
      </c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</row>
    <row r="249" customFormat="false" ht="12" hidden="false" customHeight="false" outlineLevel="0" collapsed="false">
      <c r="A249" s="11" t="s">
        <v>130</v>
      </c>
      <c r="B249" s="11" t="s">
        <v>57</v>
      </c>
      <c r="C249" s="11" t="n">
        <v>0.2</v>
      </c>
      <c r="D249" s="11" t="n">
        <v>2.2</v>
      </c>
      <c r="E249" s="11"/>
      <c r="F249" s="11" t="s">
        <v>28</v>
      </c>
      <c r="G249" s="11" t="s">
        <v>35</v>
      </c>
      <c r="H249" s="11" t="s">
        <v>58</v>
      </c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</row>
    <row r="250" customFormat="false" ht="12" hidden="false" customHeight="false" outlineLevel="0" collapsed="false">
      <c r="A250" s="11" t="s">
        <v>130</v>
      </c>
      <c r="B250" s="11" t="s">
        <v>57</v>
      </c>
      <c r="C250" s="11" t="n">
        <v>0.1</v>
      </c>
      <c r="D250" s="11" t="n">
        <v>2.9</v>
      </c>
      <c r="E250" s="11"/>
      <c r="F250" s="11" t="s">
        <v>28</v>
      </c>
      <c r="G250" s="11" t="s">
        <v>59</v>
      </c>
      <c r="H250" s="11" t="s">
        <v>65</v>
      </c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</row>
    <row r="251" customFormat="false" ht="12" hidden="false" customHeight="false" outlineLevel="0" collapsed="false">
      <c r="A251" s="11" t="s">
        <v>130</v>
      </c>
      <c r="B251" s="11" t="s">
        <v>57</v>
      </c>
      <c r="C251" s="11" t="n">
        <v>0.2</v>
      </c>
      <c r="D251" s="11" t="n">
        <v>5</v>
      </c>
      <c r="E251" s="11"/>
      <c r="F251" s="11" t="s">
        <v>28</v>
      </c>
      <c r="G251" s="11" t="s">
        <v>66</v>
      </c>
      <c r="H251" s="11" t="s">
        <v>67</v>
      </c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</row>
    <row r="252" customFormat="false" ht="12" hidden="false" customHeight="false" outlineLevel="0" collapsed="false">
      <c r="A252" s="11" t="s">
        <v>130</v>
      </c>
      <c r="B252" s="11" t="s">
        <v>57</v>
      </c>
      <c r="C252" s="11" t="n">
        <v>0.2</v>
      </c>
      <c r="D252" s="11" t="n">
        <v>2.1</v>
      </c>
      <c r="E252" s="11"/>
      <c r="F252" s="11" t="s">
        <v>28</v>
      </c>
      <c r="G252" s="11" t="s">
        <v>47</v>
      </c>
      <c r="H252" s="11" t="s">
        <v>60</v>
      </c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</row>
    <row r="253" customFormat="false" ht="12" hidden="false" customHeight="false" outlineLevel="0" collapsed="false">
      <c r="A253" s="11" t="s">
        <v>130</v>
      </c>
      <c r="B253" s="11" t="s">
        <v>57</v>
      </c>
      <c r="C253" s="11" t="n">
        <v>0.3</v>
      </c>
      <c r="D253" s="11" t="n">
        <v>1.9</v>
      </c>
      <c r="E253" s="11"/>
      <c r="F253" s="11" t="s">
        <v>28</v>
      </c>
      <c r="G253" s="11" t="s">
        <v>48</v>
      </c>
      <c r="H253" s="11" t="s">
        <v>61</v>
      </c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</row>
    <row r="254" customFormat="false" ht="12" hidden="false" customHeight="false" outlineLevel="0" collapsed="false">
      <c r="A254" s="11" t="s">
        <v>130</v>
      </c>
      <c r="B254" s="11" t="s">
        <v>57</v>
      </c>
      <c r="C254" s="11" t="n">
        <v>0.4</v>
      </c>
      <c r="D254" s="11" t="n">
        <v>1.1</v>
      </c>
      <c r="E254" s="11"/>
      <c r="F254" s="11" t="s">
        <v>28</v>
      </c>
      <c r="G254" s="11" t="s">
        <v>62</v>
      </c>
      <c r="H254" s="11" t="s">
        <v>63</v>
      </c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</row>
    <row r="255" customFormat="false" ht="12" hidden="false" customHeight="false" outlineLevel="0" collapsed="false">
      <c r="A255" s="11" t="s">
        <v>130</v>
      </c>
      <c r="B255" s="11" t="s">
        <v>57</v>
      </c>
      <c r="C255" s="11" t="n">
        <v>0.4</v>
      </c>
      <c r="D255" s="11" t="n">
        <v>0.9</v>
      </c>
      <c r="E255" s="11"/>
      <c r="F255" s="11" t="s">
        <v>28</v>
      </c>
      <c r="G255" s="11" t="s">
        <v>42</v>
      </c>
      <c r="H255" s="11" t="s">
        <v>32</v>
      </c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</row>
    <row r="256" customFormat="false" ht="12" hidden="false" customHeight="false" outlineLevel="0" collapsed="false">
      <c r="A256" s="8" t="s">
        <v>131</v>
      </c>
      <c r="B256" s="9" t="s">
        <v>57</v>
      </c>
      <c r="C256" s="8" t="n">
        <v>4.3</v>
      </c>
      <c r="D256" s="8" t="n">
        <v>13.1</v>
      </c>
      <c r="E256" s="0"/>
      <c r="F256" s="2" t="s">
        <v>28</v>
      </c>
      <c r="G256" s="2" t="s">
        <v>32</v>
      </c>
      <c r="H256" s="2" t="s">
        <v>33</v>
      </c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</row>
    <row r="257" customFormat="false" ht="12" hidden="false" customHeight="false" outlineLevel="0" collapsed="false">
      <c r="A257" s="11" t="s">
        <v>131</v>
      </c>
      <c r="B257" s="11" t="s">
        <v>57</v>
      </c>
      <c r="C257" s="11" t="n">
        <v>1.4</v>
      </c>
      <c r="D257" s="11" t="n">
        <v>16.3</v>
      </c>
      <c r="E257" s="11"/>
      <c r="F257" s="11" t="s">
        <v>28</v>
      </c>
      <c r="G257" s="11" t="s">
        <v>35</v>
      </c>
      <c r="H257" s="11" t="s">
        <v>58</v>
      </c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</row>
    <row r="258" customFormat="false" ht="12" hidden="false" customHeight="false" outlineLevel="0" collapsed="false">
      <c r="A258" s="11" t="s">
        <v>131</v>
      </c>
      <c r="B258" s="11" t="s">
        <v>57</v>
      </c>
      <c r="C258" s="11" t="n">
        <v>1.3</v>
      </c>
      <c r="D258" s="11" t="n">
        <v>22.2</v>
      </c>
      <c r="E258" s="11"/>
      <c r="F258" s="11" t="s">
        <v>28</v>
      </c>
      <c r="G258" s="11" t="s">
        <v>59</v>
      </c>
      <c r="H258" s="11" t="s">
        <v>65</v>
      </c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</row>
    <row r="259" customFormat="false" ht="12" hidden="false" customHeight="false" outlineLevel="0" collapsed="false">
      <c r="A259" s="11" t="s">
        <v>131</v>
      </c>
      <c r="B259" s="11" t="s">
        <v>57</v>
      </c>
      <c r="C259" s="11" t="n">
        <v>2.7</v>
      </c>
      <c r="D259" s="11" t="n">
        <v>22.9</v>
      </c>
      <c r="E259" s="11"/>
      <c r="F259" s="11" t="s">
        <v>28</v>
      </c>
      <c r="G259" s="11" t="s">
        <v>66</v>
      </c>
      <c r="H259" s="11" t="s">
        <v>67</v>
      </c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</row>
    <row r="260" customFormat="false" ht="12" hidden="false" customHeight="false" outlineLevel="0" collapsed="false">
      <c r="A260" s="11" t="s">
        <v>131</v>
      </c>
      <c r="B260" s="11" t="s">
        <v>57</v>
      </c>
      <c r="C260" s="11" t="n">
        <v>2.4</v>
      </c>
      <c r="D260" s="11" t="n">
        <v>19.1</v>
      </c>
      <c r="E260" s="11"/>
      <c r="F260" s="11" t="s">
        <v>28</v>
      </c>
      <c r="G260" s="11" t="s">
        <v>47</v>
      </c>
      <c r="H260" s="11" t="s">
        <v>60</v>
      </c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</row>
    <row r="261" customFormat="false" ht="12" hidden="false" customHeight="false" outlineLevel="0" collapsed="false">
      <c r="A261" s="11" t="s">
        <v>131</v>
      </c>
      <c r="B261" s="11" t="s">
        <v>57</v>
      </c>
      <c r="C261" s="11" t="n">
        <v>3.3</v>
      </c>
      <c r="D261" s="11" t="n">
        <v>18.1</v>
      </c>
      <c r="E261" s="11"/>
      <c r="F261" s="11" t="s">
        <v>28</v>
      </c>
      <c r="G261" s="11" t="s">
        <v>48</v>
      </c>
      <c r="H261" s="11" t="s">
        <v>61</v>
      </c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</row>
    <row r="262" customFormat="false" ht="12" hidden="false" customHeight="false" outlineLevel="0" collapsed="false">
      <c r="A262" s="11" t="s">
        <v>131</v>
      </c>
      <c r="B262" s="11" t="s">
        <v>57</v>
      </c>
      <c r="C262" s="11" t="n">
        <v>4.2</v>
      </c>
      <c r="D262" s="11" t="n">
        <v>13.3</v>
      </c>
      <c r="E262" s="11"/>
      <c r="F262" s="11" t="s">
        <v>28</v>
      </c>
      <c r="G262" s="11" t="s">
        <v>62</v>
      </c>
      <c r="H262" s="11" t="s">
        <v>63</v>
      </c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</row>
    <row r="263" customFormat="false" ht="12" hidden="false" customHeight="false" outlineLevel="0" collapsed="false">
      <c r="A263" s="11" t="s">
        <v>131</v>
      </c>
      <c r="B263" s="11" t="s">
        <v>57</v>
      </c>
      <c r="C263" s="11" t="n">
        <v>3.8</v>
      </c>
      <c r="D263" s="11" t="n">
        <v>11.2</v>
      </c>
      <c r="E263" s="11"/>
      <c r="F263" s="11" t="s">
        <v>28</v>
      </c>
      <c r="G263" s="11" t="s">
        <v>42</v>
      </c>
      <c r="H263" s="11" t="s">
        <v>32</v>
      </c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</row>
    <row r="264" customFormat="false" ht="12" hidden="false" customHeight="false" outlineLevel="0" collapsed="false">
      <c r="A264" s="8" t="s">
        <v>132</v>
      </c>
      <c r="B264" s="9" t="s">
        <v>27</v>
      </c>
      <c r="C264" s="8" t="n">
        <v>128</v>
      </c>
      <c r="D264" s="8" t="n">
        <v>147</v>
      </c>
      <c r="E264" s="0"/>
      <c r="F264" s="2" t="s">
        <v>28</v>
      </c>
      <c r="G264" s="2" t="s">
        <v>35</v>
      </c>
      <c r="H264" s="2" t="s">
        <v>36</v>
      </c>
      <c r="I264" s="2" t="n">
        <v>155</v>
      </c>
      <c r="J264" s="2" t="n">
        <v>126</v>
      </c>
      <c r="K264" s="3" t="n">
        <v>130</v>
      </c>
      <c r="L264" s="3" t="n">
        <v>134</v>
      </c>
      <c r="M264" s="3" t="n">
        <v>125</v>
      </c>
      <c r="N264" s="3" t="n">
        <v>129</v>
      </c>
      <c r="O264" s="3" t="n">
        <v>121</v>
      </c>
      <c r="P264" s="3" t="n">
        <v>124</v>
      </c>
      <c r="Q264" s="3" t="n">
        <v>0</v>
      </c>
      <c r="R264" s="3" t="n">
        <v>120</v>
      </c>
      <c r="S264" s="3" t="n">
        <v>146</v>
      </c>
      <c r="T264" s="3" t="n">
        <v>149</v>
      </c>
      <c r="U264" s="3" t="n">
        <v>150</v>
      </c>
      <c r="V264" s="3" t="n">
        <v>153</v>
      </c>
      <c r="W264" s="3" t="n">
        <v>154</v>
      </c>
      <c r="X264" s="3" t="n">
        <v>159</v>
      </c>
      <c r="Y264" s="3" t="n">
        <v>160</v>
      </c>
    </row>
    <row r="265" customFormat="false" ht="12" hidden="false" customHeight="false" outlineLevel="0" collapsed="false">
      <c r="A265" s="8" t="s">
        <v>132</v>
      </c>
      <c r="B265" s="9" t="s">
        <v>27</v>
      </c>
      <c r="C265" s="8" t="n">
        <v>132</v>
      </c>
      <c r="D265" s="8" t="n">
        <v>147</v>
      </c>
      <c r="E265" s="0"/>
      <c r="F265" s="2" t="s">
        <v>28</v>
      </c>
      <c r="G265" s="2" t="s">
        <v>36</v>
      </c>
      <c r="H265" s="2" t="s">
        <v>49</v>
      </c>
      <c r="I265" s="2" t="n">
        <v>155</v>
      </c>
      <c r="J265" s="2" t="n">
        <v>126</v>
      </c>
      <c r="K265" s="3" t="n">
        <v>130</v>
      </c>
      <c r="L265" s="3" t="n">
        <v>134</v>
      </c>
      <c r="M265" s="3" t="n">
        <v>125</v>
      </c>
      <c r="N265" s="3" t="n">
        <v>129</v>
      </c>
      <c r="O265" s="3" t="n">
        <v>121</v>
      </c>
      <c r="P265" s="3" t="n">
        <v>124</v>
      </c>
      <c r="Q265" s="3" t="n">
        <v>0</v>
      </c>
      <c r="R265" s="3" t="n">
        <v>120</v>
      </c>
      <c r="S265" s="3" t="n">
        <v>146</v>
      </c>
      <c r="T265" s="3" t="n">
        <v>149</v>
      </c>
      <c r="U265" s="3" t="n">
        <v>150</v>
      </c>
      <c r="V265" s="3" t="n">
        <v>153</v>
      </c>
      <c r="W265" s="3" t="n">
        <v>154</v>
      </c>
      <c r="X265" s="3" t="n">
        <v>159</v>
      </c>
      <c r="Y265" s="3" t="n">
        <v>160</v>
      </c>
    </row>
    <row r="266" customFormat="false" ht="12" hidden="false" customHeight="false" outlineLevel="0" collapsed="false">
      <c r="A266" s="8" t="s">
        <v>132</v>
      </c>
      <c r="B266" s="9" t="s">
        <v>27</v>
      </c>
      <c r="C266" s="8" t="n">
        <v>129</v>
      </c>
      <c r="D266" s="8" t="n">
        <v>143</v>
      </c>
      <c r="E266" s="0"/>
      <c r="F266" s="2" t="s">
        <v>28</v>
      </c>
      <c r="G266" s="2" t="s">
        <v>49</v>
      </c>
      <c r="H266" s="2" t="s">
        <v>39</v>
      </c>
      <c r="I266" s="2" t="n">
        <v>155</v>
      </c>
      <c r="J266" s="2" t="n">
        <v>126</v>
      </c>
      <c r="K266" s="3" t="n">
        <v>130</v>
      </c>
      <c r="L266" s="3" t="n">
        <v>134</v>
      </c>
      <c r="M266" s="3" t="n">
        <v>125</v>
      </c>
      <c r="N266" s="3" t="n">
        <v>129</v>
      </c>
      <c r="O266" s="3" t="n">
        <v>121</v>
      </c>
      <c r="P266" s="3" t="n">
        <v>124</v>
      </c>
      <c r="Q266" s="3" t="n">
        <v>0</v>
      </c>
      <c r="R266" s="3" t="n">
        <v>120</v>
      </c>
      <c r="S266" s="3" t="n">
        <v>146</v>
      </c>
      <c r="T266" s="3" t="n">
        <v>149</v>
      </c>
      <c r="U266" s="3" t="n">
        <v>150</v>
      </c>
      <c r="V266" s="3" t="n">
        <v>153</v>
      </c>
      <c r="W266" s="3" t="n">
        <v>154</v>
      </c>
      <c r="X266" s="3" t="n">
        <v>159</v>
      </c>
      <c r="Y266" s="3" t="n">
        <v>160</v>
      </c>
    </row>
    <row r="267" customFormat="false" ht="12" hidden="false" customHeight="false" outlineLevel="0" collapsed="false">
      <c r="A267" s="8" t="s">
        <v>132</v>
      </c>
      <c r="B267" s="9" t="s">
        <v>27</v>
      </c>
      <c r="C267" s="8" t="n">
        <v>132</v>
      </c>
      <c r="D267" s="8" t="n">
        <v>142</v>
      </c>
      <c r="E267" s="0"/>
      <c r="F267" s="2" t="s">
        <v>28</v>
      </c>
      <c r="G267" s="2" t="s">
        <v>32</v>
      </c>
      <c r="H267" s="2" t="s">
        <v>33</v>
      </c>
      <c r="I267" s="2" t="n">
        <v>155</v>
      </c>
      <c r="J267" s="2" t="n">
        <v>126</v>
      </c>
      <c r="K267" s="3" t="n">
        <v>130</v>
      </c>
      <c r="L267" s="3" t="n">
        <v>134</v>
      </c>
      <c r="M267" s="3" t="n">
        <v>125</v>
      </c>
      <c r="N267" s="3" t="n">
        <v>129</v>
      </c>
      <c r="O267" s="3" t="n">
        <v>121</v>
      </c>
      <c r="P267" s="3" t="n">
        <v>124</v>
      </c>
      <c r="Q267" s="3" t="n">
        <v>0</v>
      </c>
      <c r="R267" s="3" t="n">
        <v>120</v>
      </c>
      <c r="S267" s="3" t="n">
        <v>146</v>
      </c>
      <c r="T267" s="3" t="n">
        <v>149</v>
      </c>
      <c r="U267" s="3" t="n">
        <v>150</v>
      </c>
      <c r="V267" s="3" t="n">
        <v>153</v>
      </c>
      <c r="W267" s="3" t="n">
        <v>154</v>
      </c>
      <c r="X267" s="3" t="n">
        <v>159</v>
      </c>
      <c r="Y267" s="3" t="n">
        <v>160</v>
      </c>
    </row>
    <row r="268" customFormat="false" ht="12" hidden="false" customHeight="false" outlineLevel="0" collapsed="false">
      <c r="A268" s="8" t="s">
        <v>132</v>
      </c>
      <c r="B268" s="9" t="s">
        <v>27</v>
      </c>
      <c r="C268" s="8" t="n">
        <v>132</v>
      </c>
      <c r="D268" s="8" t="n">
        <v>145</v>
      </c>
      <c r="E268" s="0"/>
      <c r="F268" s="2" t="s">
        <v>28</v>
      </c>
      <c r="G268" s="2" t="s">
        <v>39</v>
      </c>
      <c r="H268" s="2" t="s">
        <v>32</v>
      </c>
      <c r="I268" s="2" t="n">
        <v>155</v>
      </c>
      <c r="J268" s="2" t="n">
        <v>126</v>
      </c>
      <c r="K268" s="3" t="n">
        <v>130</v>
      </c>
      <c r="L268" s="3" t="n">
        <v>134</v>
      </c>
      <c r="M268" s="3" t="n">
        <v>125</v>
      </c>
      <c r="N268" s="3" t="n">
        <v>129</v>
      </c>
      <c r="O268" s="3" t="n">
        <v>121</v>
      </c>
      <c r="P268" s="3" t="n">
        <v>124</v>
      </c>
      <c r="Q268" s="3" t="n">
        <v>0</v>
      </c>
      <c r="R268" s="3" t="n">
        <v>120</v>
      </c>
      <c r="S268" s="3" t="n">
        <v>146</v>
      </c>
      <c r="T268" s="3" t="n">
        <v>149</v>
      </c>
      <c r="U268" s="3" t="n">
        <v>150</v>
      </c>
      <c r="V268" s="3" t="n">
        <v>153</v>
      </c>
      <c r="W268" s="3" t="n">
        <v>154</v>
      </c>
      <c r="X268" s="3" t="n">
        <v>159</v>
      </c>
      <c r="Y268" s="3" t="n">
        <v>160</v>
      </c>
    </row>
    <row r="269" customFormat="false" ht="12" hidden="false" customHeight="false" outlineLevel="0" collapsed="false">
      <c r="A269" s="8" t="s">
        <v>133</v>
      </c>
      <c r="B269" s="9" t="s">
        <v>57</v>
      </c>
      <c r="C269" s="8" t="n">
        <v>1.2</v>
      </c>
      <c r="D269" s="8" t="n">
        <v>5.6</v>
      </c>
      <c r="E269" s="0"/>
      <c r="F269" s="2" t="s">
        <v>28</v>
      </c>
      <c r="G269" s="2" t="s">
        <v>32</v>
      </c>
      <c r="H269" s="2" t="s">
        <v>33</v>
      </c>
      <c r="I269" s="0"/>
      <c r="J269" s="2" t="n">
        <v>0.75</v>
      </c>
      <c r="K269" s="3" t="n">
        <v>0.8</v>
      </c>
      <c r="L269" s="3" t="n">
        <v>1</v>
      </c>
      <c r="M269" s="3" t="n">
        <v>0.6</v>
      </c>
      <c r="N269" s="3" t="n">
        <v>0.799</v>
      </c>
      <c r="O269" s="3" t="n">
        <v>0.4</v>
      </c>
      <c r="P269" s="3" t="n">
        <v>0.599</v>
      </c>
      <c r="Q269" s="3" t="n">
        <v>0</v>
      </c>
      <c r="R269" s="3" t="n">
        <v>0.4</v>
      </c>
    </row>
    <row r="270" customFormat="false" ht="12" hidden="false" customHeight="false" outlineLevel="0" collapsed="false">
      <c r="A270" s="11" t="s">
        <v>133</v>
      </c>
      <c r="B270" s="11" t="s">
        <v>57</v>
      </c>
      <c r="C270" s="11" t="n">
        <v>5</v>
      </c>
      <c r="D270" s="11" t="n">
        <v>21</v>
      </c>
      <c r="E270" s="11"/>
      <c r="F270" s="11" t="s">
        <v>28</v>
      </c>
      <c r="G270" s="11" t="s">
        <v>35</v>
      </c>
      <c r="H270" s="11" t="s">
        <v>29</v>
      </c>
      <c r="I270" s="0"/>
      <c r="J270" s="2" t="n">
        <v>3</v>
      </c>
      <c r="K270" s="3" t="n">
        <v>4</v>
      </c>
      <c r="L270" s="3" t="n">
        <v>5</v>
      </c>
      <c r="M270" s="3" t="n">
        <v>3</v>
      </c>
      <c r="N270" s="3" t="n">
        <v>3.999</v>
      </c>
      <c r="O270" s="3" t="n">
        <v>1.5</v>
      </c>
      <c r="P270" s="3" t="n">
        <v>2.999</v>
      </c>
      <c r="Q270" s="3" t="n">
        <v>0</v>
      </c>
      <c r="R270" s="3" t="n">
        <v>1.499</v>
      </c>
    </row>
    <row r="271" customFormat="false" ht="12" hidden="false" customHeight="false" outlineLevel="0" collapsed="false">
      <c r="A271" s="11" t="s">
        <v>133</v>
      </c>
      <c r="B271" s="11" t="s">
        <v>57</v>
      </c>
      <c r="C271" s="11" t="n">
        <v>1.5</v>
      </c>
      <c r="D271" s="11" t="n">
        <v>10</v>
      </c>
      <c r="E271" s="11"/>
      <c r="F271" s="11" t="s">
        <v>28</v>
      </c>
      <c r="G271" s="11" t="s">
        <v>36</v>
      </c>
      <c r="H271" s="11" t="s">
        <v>46</v>
      </c>
      <c r="I271" s="0"/>
      <c r="J271" s="2" t="n">
        <v>1</v>
      </c>
      <c r="K271" s="3" t="n">
        <v>1.25</v>
      </c>
      <c r="L271" s="3" t="n">
        <v>1.5</v>
      </c>
      <c r="M271" s="3" t="n">
        <v>1</v>
      </c>
      <c r="N271" s="3" t="n">
        <v>1.249</v>
      </c>
      <c r="O271" s="3" t="n">
        <v>0.75</v>
      </c>
      <c r="P271" s="3" t="n">
        <v>0.999</v>
      </c>
      <c r="Q271" s="3" t="n">
        <v>0</v>
      </c>
      <c r="R271" s="3" t="n">
        <v>0.75</v>
      </c>
    </row>
    <row r="272" customFormat="false" ht="12" hidden="false" customHeight="false" outlineLevel="0" collapsed="false">
      <c r="A272" s="11" t="s">
        <v>133</v>
      </c>
      <c r="B272" s="11" t="s">
        <v>57</v>
      </c>
      <c r="C272" s="11" t="n">
        <v>1</v>
      </c>
      <c r="D272" s="11" t="n">
        <v>9.5</v>
      </c>
      <c r="E272" s="11"/>
      <c r="F272" s="11" t="s">
        <v>28</v>
      </c>
      <c r="G272" s="11" t="s">
        <v>46</v>
      </c>
      <c r="H272" s="11" t="s">
        <v>65</v>
      </c>
      <c r="I272" s="0"/>
      <c r="J272" s="2" t="n">
        <v>0.6</v>
      </c>
      <c r="K272" s="3" t="n">
        <v>0.8</v>
      </c>
      <c r="L272" s="3" t="n">
        <v>1</v>
      </c>
      <c r="M272" s="3" t="n">
        <v>0.6</v>
      </c>
      <c r="N272" s="3" t="n">
        <v>0.799</v>
      </c>
      <c r="O272" s="3" t="n">
        <v>0.4</v>
      </c>
      <c r="P272" s="3" t="n">
        <v>0.599</v>
      </c>
      <c r="Q272" s="3" t="n">
        <v>0</v>
      </c>
      <c r="R272" s="3" t="n">
        <v>0.4</v>
      </c>
    </row>
    <row r="273" customFormat="false" ht="12" hidden="false" customHeight="false" outlineLevel="0" collapsed="false">
      <c r="A273" s="11" t="s">
        <v>133</v>
      </c>
      <c r="B273" s="11" t="s">
        <v>57</v>
      </c>
      <c r="C273" s="11" t="n">
        <v>1</v>
      </c>
      <c r="D273" s="11" t="n">
        <v>8.5</v>
      </c>
      <c r="E273" s="11"/>
      <c r="F273" s="11" t="s">
        <v>28</v>
      </c>
      <c r="G273" s="11" t="s">
        <v>65</v>
      </c>
      <c r="H273" s="11" t="s">
        <v>67</v>
      </c>
      <c r="I273" s="0"/>
      <c r="J273" s="2" t="n">
        <v>0.6</v>
      </c>
      <c r="K273" s="3" t="n">
        <v>0.8</v>
      </c>
      <c r="L273" s="3" t="n">
        <v>1</v>
      </c>
      <c r="M273" s="3" t="n">
        <v>0.6</v>
      </c>
      <c r="N273" s="3" t="n">
        <v>0.799</v>
      </c>
      <c r="O273" s="3" t="n">
        <v>0.4</v>
      </c>
      <c r="P273" s="3" t="n">
        <v>0.599</v>
      </c>
      <c r="Q273" s="3" t="n">
        <v>0</v>
      </c>
      <c r="R273" s="3" t="n">
        <v>0.4</v>
      </c>
    </row>
    <row r="274" customFormat="false" ht="12" hidden="false" customHeight="false" outlineLevel="0" collapsed="false">
      <c r="A274" s="11" t="s">
        <v>133</v>
      </c>
      <c r="B274" s="11" t="s">
        <v>57</v>
      </c>
      <c r="C274" s="11" t="n">
        <v>1</v>
      </c>
      <c r="D274" s="11" t="n">
        <v>8.5</v>
      </c>
      <c r="E274" s="11"/>
      <c r="F274" s="11" t="s">
        <v>28</v>
      </c>
      <c r="G274" s="11" t="s">
        <v>47</v>
      </c>
      <c r="H274" s="11" t="s">
        <v>98</v>
      </c>
      <c r="I274" s="0"/>
      <c r="J274" s="2" t="n">
        <v>0.6</v>
      </c>
      <c r="K274" s="3" t="n">
        <v>0.8</v>
      </c>
      <c r="L274" s="3" t="n">
        <v>1</v>
      </c>
      <c r="M274" s="3" t="n">
        <v>0.6</v>
      </c>
      <c r="N274" s="3" t="n">
        <v>0.799</v>
      </c>
      <c r="O274" s="3" t="n">
        <v>0.4</v>
      </c>
      <c r="P274" s="3" t="n">
        <v>0.599</v>
      </c>
      <c r="Q274" s="3" t="n">
        <v>0</v>
      </c>
      <c r="R274" s="3" t="n">
        <v>0.4</v>
      </c>
    </row>
    <row r="275" customFormat="false" ht="12" hidden="false" customHeight="false" outlineLevel="0" collapsed="false">
      <c r="A275" s="11" t="s">
        <v>133</v>
      </c>
      <c r="B275" s="11" t="s">
        <v>57</v>
      </c>
      <c r="C275" s="11" t="n">
        <v>1.5</v>
      </c>
      <c r="D275" s="11" t="n">
        <v>8.5</v>
      </c>
      <c r="E275" s="11"/>
      <c r="F275" s="11" t="s">
        <v>28</v>
      </c>
      <c r="G275" s="11" t="s">
        <v>99</v>
      </c>
      <c r="H275" s="11" t="s">
        <v>61</v>
      </c>
      <c r="I275" s="0"/>
      <c r="J275" s="2" t="n">
        <v>0.6</v>
      </c>
      <c r="K275" s="3" t="n">
        <v>0.8</v>
      </c>
      <c r="L275" s="3" t="n">
        <v>1</v>
      </c>
      <c r="M275" s="3" t="n">
        <v>0.6</v>
      </c>
      <c r="N275" s="3" t="n">
        <v>0.799</v>
      </c>
      <c r="O275" s="3" t="n">
        <v>0.4</v>
      </c>
      <c r="P275" s="3" t="n">
        <v>0.599</v>
      </c>
      <c r="Q275" s="3" t="n">
        <v>0</v>
      </c>
      <c r="R275" s="3" t="n">
        <v>0.4</v>
      </c>
    </row>
    <row r="276" customFormat="false" ht="12" hidden="false" customHeight="false" outlineLevel="0" collapsed="false">
      <c r="A276" s="11" t="s">
        <v>133</v>
      </c>
      <c r="B276" s="11" t="s">
        <v>57</v>
      </c>
      <c r="C276" s="11" t="n">
        <v>1.5</v>
      </c>
      <c r="D276" s="11" t="n">
        <v>8</v>
      </c>
      <c r="E276" s="11"/>
      <c r="F276" s="11" t="s">
        <v>28</v>
      </c>
      <c r="G276" s="11" t="s">
        <v>62</v>
      </c>
      <c r="H276" s="11" t="s">
        <v>86</v>
      </c>
      <c r="I276" s="0"/>
      <c r="J276" s="2" t="n">
        <v>0.6</v>
      </c>
      <c r="K276" s="3" t="n">
        <v>0.8</v>
      </c>
      <c r="L276" s="3" t="n">
        <v>1</v>
      </c>
      <c r="M276" s="3" t="n">
        <v>0.6</v>
      </c>
      <c r="N276" s="3" t="n">
        <v>0.799</v>
      </c>
      <c r="O276" s="3" t="n">
        <v>0.4</v>
      </c>
      <c r="P276" s="3" t="n">
        <v>0.599</v>
      </c>
      <c r="Q276" s="3" t="n">
        <v>0</v>
      </c>
      <c r="R276" s="3" t="n">
        <v>0.4</v>
      </c>
    </row>
    <row r="277" customFormat="false" ht="12" hidden="false" customHeight="false" outlineLevel="0" collapsed="false">
      <c r="A277" s="11" t="s">
        <v>133</v>
      </c>
      <c r="B277" s="11" t="s">
        <v>57</v>
      </c>
      <c r="C277" s="11" t="n">
        <v>1.5</v>
      </c>
      <c r="D277" s="11" t="n">
        <v>8.5</v>
      </c>
      <c r="E277" s="11"/>
      <c r="F277" s="11" t="s">
        <v>28</v>
      </c>
      <c r="G277" s="11" t="s">
        <v>41</v>
      </c>
      <c r="H277" s="11" t="s">
        <v>52</v>
      </c>
      <c r="I277" s="0"/>
      <c r="J277" s="2" t="n">
        <v>0.6</v>
      </c>
      <c r="K277" s="3" t="n">
        <v>0.8</v>
      </c>
      <c r="L277" s="3" t="n">
        <v>1</v>
      </c>
      <c r="M277" s="3" t="n">
        <v>0.6</v>
      </c>
      <c r="N277" s="3" t="n">
        <v>0.799</v>
      </c>
      <c r="O277" s="3" t="n">
        <v>0.4</v>
      </c>
      <c r="P277" s="3" t="n">
        <v>0.599</v>
      </c>
      <c r="Q277" s="3" t="n">
        <v>0</v>
      </c>
      <c r="R277" s="3" t="n">
        <v>0.4</v>
      </c>
    </row>
    <row r="278" customFormat="false" ht="12" hidden="false" customHeight="false" outlineLevel="0" collapsed="false">
      <c r="A278" s="11" t="s">
        <v>133</v>
      </c>
      <c r="B278" s="11" t="s">
        <v>57</v>
      </c>
      <c r="C278" s="11" t="n">
        <v>1.8</v>
      </c>
      <c r="D278" s="11" t="n">
        <v>8</v>
      </c>
      <c r="E278" s="11"/>
      <c r="F278" s="11" t="s">
        <v>28</v>
      </c>
      <c r="G278" s="11" t="s">
        <v>121</v>
      </c>
      <c r="H278" s="11" t="s">
        <v>32</v>
      </c>
      <c r="I278" s="0"/>
      <c r="J278" s="2" t="n">
        <v>0.6</v>
      </c>
      <c r="K278" s="3" t="n">
        <v>0.8</v>
      </c>
      <c r="L278" s="3" t="n">
        <v>1</v>
      </c>
      <c r="M278" s="3" t="n">
        <v>0.6</v>
      </c>
      <c r="N278" s="3" t="n">
        <v>0.799</v>
      </c>
      <c r="O278" s="3" t="n">
        <v>0.4</v>
      </c>
      <c r="P278" s="3" t="n">
        <v>0.599</v>
      </c>
      <c r="Q278" s="3" t="n">
        <v>0</v>
      </c>
      <c r="R278" s="3" t="n">
        <v>0.4</v>
      </c>
    </row>
    <row r="279" customFormat="false" ht="12" hidden="false" customHeight="false" outlineLevel="0" collapsed="false">
      <c r="A279" s="8" t="s">
        <v>134</v>
      </c>
      <c r="B279" s="9" t="s">
        <v>57</v>
      </c>
      <c r="C279" s="8" t="n">
        <v>33</v>
      </c>
      <c r="D279" s="8" t="n">
        <v>69.2</v>
      </c>
      <c r="E279" s="0"/>
      <c r="F279" s="2" t="s">
        <v>28</v>
      </c>
      <c r="G279" s="2" t="s">
        <v>32</v>
      </c>
      <c r="H279" s="2" t="s">
        <v>33</v>
      </c>
      <c r="I279" s="0"/>
      <c r="J279" s="0"/>
      <c r="K279" s="0"/>
      <c r="L279" s="0"/>
      <c r="M279" s="0"/>
      <c r="N279" s="0"/>
      <c r="O279" s="0"/>
      <c r="P279" s="0"/>
      <c r="Q279" s="0"/>
      <c r="R279" s="0"/>
    </row>
    <row r="280" customFormat="false" ht="12" hidden="false" customHeight="false" outlineLevel="0" collapsed="false">
      <c r="A280" s="11" t="s">
        <v>134</v>
      </c>
      <c r="B280" s="11" t="s">
        <v>57</v>
      </c>
      <c r="C280" s="11" t="n">
        <v>33.9</v>
      </c>
      <c r="D280" s="11" t="n">
        <v>69.6</v>
      </c>
      <c r="E280" s="11"/>
      <c r="F280" s="11" t="s">
        <v>28</v>
      </c>
      <c r="G280" s="11" t="s">
        <v>35</v>
      </c>
      <c r="H280" s="11" t="s">
        <v>58</v>
      </c>
      <c r="I280" s="0"/>
      <c r="J280" s="0"/>
      <c r="K280" s="0"/>
      <c r="L280" s="0"/>
      <c r="M280" s="0"/>
      <c r="N280" s="0"/>
      <c r="O280" s="0"/>
      <c r="P280" s="0"/>
      <c r="Q280" s="0"/>
      <c r="R280" s="0"/>
    </row>
    <row r="281" customFormat="false" ht="12" hidden="false" customHeight="false" outlineLevel="0" collapsed="false">
      <c r="A281" s="11" t="s">
        <v>134</v>
      </c>
      <c r="B281" s="11" t="s">
        <v>57</v>
      </c>
      <c r="C281" s="11" t="n">
        <v>15.8</v>
      </c>
      <c r="D281" s="11" t="n">
        <v>61.1</v>
      </c>
      <c r="E281" s="11"/>
      <c r="F281" s="11" t="s">
        <v>28</v>
      </c>
      <c r="G281" s="11" t="s">
        <v>59</v>
      </c>
      <c r="H281" s="11" t="s">
        <v>65</v>
      </c>
      <c r="I281" s="0"/>
      <c r="J281" s="0"/>
      <c r="K281" s="0"/>
      <c r="L281" s="0"/>
      <c r="M281" s="0"/>
      <c r="N281" s="0"/>
      <c r="O281" s="0"/>
      <c r="P281" s="0"/>
      <c r="Q281" s="0"/>
      <c r="R281" s="0"/>
    </row>
    <row r="282" customFormat="false" ht="12" hidden="false" customHeight="false" outlineLevel="0" collapsed="false">
      <c r="A282" s="11" t="s">
        <v>134</v>
      </c>
      <c r="B282" s="11" t="s">
        <v>57</v>
      </c>
      <c r="C282" s="11" t="n">
        <v>17.3</v>
      </c>
      <c r="D282" s="11" t="n">
        <v>61</v>
      </c>
      <c r="E282" s="11"/>
      <c r="F282" s="11" t="s">
        <v>28</v>
      </c>
      <c r="G282" s="11" t="s">
        <v>66</v>
      </c>
      <c r="H282" s="11" t="s">
        <v>67</v>
      </c>
      <c r="I282" s="0"/>
      <c r="J282" s="0"/>
      <c r="K282" s="0"/>
      <c r="L282" s="0"/>
      <c r="M282" s="0"/>
      <c r="N282" s="0"/>
      <c r="O282" s="0"/>
      <c r="P282" s="0"/>
      <c r="Q282" s="0"/>
      <c r="R282" s="0"/>
    </row>
    <row r="283" customFormat="false" ht="12" hidden="false" customHeight="false" outlineLevel="0" collapsed="false">
      <c r="A283" s="11" t="s">
        <v>134</v>
      </c>
      <c r="B283" s="11" t="s">
        <v>57</v>
      </c>
      <c r="C283" s="11" t="n">
        <v>16</v>
      </c>
      <c r="D283" s="11" t="n">
        <v>58.9</v>
      </c>
      <c r="E283" s="11"/>
      <c r="F283" s="11" t="s">
        <v>28</v>
      </c>
      <c r="G283" s="11" t="s">
        <v>47</v>
      </c>
      <c r="H283" s="11" t="s">
        <v>60</v>
      </c>
      <c r="I283" s="0"/>
      <c r="J283" s="0"/>
      <c r="K283" s="0"/>
      <c r="L283" s="0"/>
      <c r="M283" s="0"/>
      <c r="N283" s="0"/>
      <c r="O283" s="0"/>
      <c r="P283" s="0"/>
      <c r="Q283" s="0"/>
      <c r="R283" s="0"/>
    </row>
    <row r="284" customFormat="false" ht="12" hidden="false" customHeight="false" outlineLevel="0" collapsed="false">
      <c r="A284" s="11" t="s">
        <v>134</v>
      </c>
      <c r="B284" s="11" t="s">
        <v>57</v>
      </c>
      <c r="C284" s="11" t="n">
        <v>20.7</v>
      </c>
      <c r="D284" s="11" t="n">
        <v>61.8</v>
      </c>
      <c r="E284" s="11"/>
      <c r="F284" s="11" t="s">
        <v>28</v>
      </c>
      <c r="G284" s="11" t="s">
        <v>48</v>
      </c>
      <c r="H284" s="11" t="s">
        <v>61</v>
      </c>
      <c r="I284" s="0"/>
      <c r="J284" s="0"/>
      <c r="K284" s="0"/>
      <c r="L284" s="0"/>
      <c r="M284" s="0"/>
      <c r="N284" s="0"/>
      <c r="O284" s="0"/>
      <c r="P284" s="0"/>
      <c r="Q284" s="0"/>
      <c r="R284" s="0"/>
    </row>
    <row r="285" customFormat="false" ht="12" hidden="false" customHeight="false" outlineLevel="0" collapsed="false">
      <c r="A285" s="11" t="s">
        <v>134</v>
      </c>
      <c r="B285" s="11" t="s">
        <v>57</v>
      </c>
      <c r="C285" s="11" t="n">
        <v>32.3</v>
      </c>
      <c r="D285" s="11" t="n">
        <v>76.9</v>
      </c>
      <c r="E285" s="11"/>
      <c r="F285" s="11" t="s">
        <v>28</v>
      </c>
      <c r="G285" s="11" t="s">
        <v>62</v>
      </c>
      <c r="H285" s="11" t="s">
        <v>63</v>
      </c>
      <c r="I285" s="0"/>
      <c r="J285" s="0"/>
      <c r="K285" s="0"/>
      <c r="L285" s="0"/>
      <c r="M285" s="0"/>
      <c r="N285" s="0"/>
      <c r="O285" s="0"/>
      <c r="P285" s="0"/>
      <c r="Q285" s="0"/>
      <c r="R285" s="0"/>
    </row>
    <row r="286" customFormat="false" ht="12" hidden="false" customHeight="false" outlineLevel="0" collapsed="false">
      <c r="A286" s="11" t="s">
        <v>134</v>
      </c>
      <c r="B286" s="11" t="s">
        <v>57</v>
      </c>
      <c r="C286" s="11" t="n">
        <v>41.9</v>
      </c>
      <c r="D286" s="11" t="n">
        <v>77.8</v>
      </c>
      <c r="E286" s="11"/>
      <c r="F286" s="11" t="s">
        <v>28</v>
      </c>
      <c r="G286" s="11" t="s">
        <v>42</v>
      </c>
      <c r="H286" s="11" t="s">
        <v>32</v>
      </c>
      <c r="I286" s="0"/>
      <c r="J286" s="0"/>
      <c r="K286" s="0"/>
      <c r="L286" s="0"/>
      <c r="M286" s="0"/>
      <c r="N286" s="0"/>
      <c r="O286" s="0"/>
      <c r="P286" s="0"/>
      <c r="Q286" s="0"/>
      <c r="R286" s="0"/>
    </row>
    <row r="287" customFormat="false" ht="12" hidden="false" customHeight="false" outlineLevel="0" collapsed="false">
      <c r="A287" s="8" t="s">
        <v>135</v>
      </c>
      <c r="B287" s="9" t="s">
        <v>57</v>
      </c>
      <c r="C287" s="8" t="n">
        <v>0.17</v>
      </c>
      <c r="D287" s="8" t="n">
        <v>0.37</v>
      </c>
      <c r="E287" s="0"/>
      <c r="F287" s="2" t="s">
        <v>28</v>
      </c>
      <c r="G287" s="2" t="s">
        <v>32</v>
      </c>
      <c r="H287" s="2" t="s">
        <v>33</v>
      </c>
      <c r="I287" s="0"/>
      <c r="J287" s="0"/>
      <c r="K287" s="0"/>
      <c r="L287" s="0"/>
      <c r="M287" s="0"/>
      <c r="N287" s="0"/>
      <c r="O287" s="0"/>
      <c r="P287" s="0"/>
      <c r="Q287" s="0"/>
      <c r="R287" s="0"/>
    </row>
    <row r="288" customFormat="false" ht="12" hidden="false" customHeight="false" outlineLevel="0" collapsed="false">
      <c r="A288" s="8" t="s">
        <v>136</v>
      </c>
      <c r="B288" s="9" t="s">
        <v>57</v>
      </c>
      <c r="C288" s="8" t="n">
        <v>9.6</v>
      </c>
      <c r="D288" s="8" t="n">
        <v>16.3</v>
      </c>
      <c r="E288" s="0"/>
      <c r="F288" s="2" t="s">
        <v>28</v>
      </c>
      <c r="G288" s="2" t="s">
        <v>32</v>
      </c>
      <c r="H288" s="2" t="s">
        <v>33</v>
      </c>
      <c r="I288" s="0"/>
      <c r="J288" s="0"/>
      <c r="K288" s="0"/>
      <c r="L288" s="0"/>
      <c r="M288" s="0"/>
      <c r="N288" s="0"/>
      <c r="O288" s="0"/>
      <c r="P288" s="0"/>
      <c r="Q288" s="0"/>
      <c r="R288" s="0"/>
    </row>
    <row r="289" customFormat="false" ht="12" hidden="false" customHeight="false" outlineLevel="0" collapsed="false">
      <c r="A289" s="8" t="s">
        <v>137</v>
      </c>
      <c r="B289" s="9" t="s">
        <v>27</v>
      </c>
      <c r="C289" s="8" t="n">
        <v>0.7</v>
      </c>
      <c r="D289" s="8" t="n">
        <v>1.37</v>
      </c>
      <c r="E289" s="0"/>
      <c r="F289" s="2" t="s">
        <v>28</v>
      </c>
      <c r="G289" s="2" t="s">
        <v>32</v>
      </c>
      <c r="H289" s="2" t="s">
        <v>33</v>
      </c>
      <c r="I289" s="0"/>
      <c r="J289" s="2" t="n">
        <v>0.32</v>
      </c>
      <c r="K289" s="3" t="n">
        <v>0.65</v>
      </c>
      <c r="L289" s="3" t="n">
        <v>0.69</v>
      </c>
      <c r="M289" s="3" t="n">
        <v>0.45</v>
      </c>
      <c r="N289" s="3" t="n">
        <v>0.64</v>
      </c>
      <c r="O289" s="3" t="n">
        <v>0.32</v>
      </c>
      <c r="P289" s="3" t="n">
        <v>0.44</v>
      </c>
      <c r="Q289" s="3" t="n">
        <v>0</v>
      </c>
      <c r="R289" s="3" t="n">
        <v>0.31</v>
      </c>
    </row>
    <row r="290" customFormat="false" ht="12" hidden="false" customHeight="false" outlineLevel="0" collapsed="false">
      <c r="A290" s="8" t="s">
        <v>138</v>
      </c>
      <c r="B290" s="9" t="s">
        <v>57</v>
      </c>
      <c r="C290" s="8" t="n">
        <v>160</v>
      </c>
      <c r="D290" s="8" t="n">
        <v>395</v>
      </c>
      <c r="E290" s="0"/>
      <c r="F290" s="2" t="s">
        <v>28</v>
      </c>
      <c r="G290" s="2" t="s">
        <v>32</v>
      </c>
      <c r="H290" s="2" t="s">
        <v>33</v>
      </c>
      <c r="I290" s="0"/>
      <c r="J290" s="2" t="n">
        <v>50</v>
      </c>
      <c r="K290" s="3" t="n">
        <v>100</v>
      </c>
      <c r="L290" s="3" t="n">
        <v>124.9</v>
      </c>
      <c r="M290" s="3" t="n">
        <v>50</v>
      </c>
      <c r="N290" s="3" t="n">
        <v>99.9</v>
      </c>
      <c r="O290" s="3" t="n">
        <v>25</v>
      </c>
      <c r="P290" s="3" t="n">
        <v>49.9</v>
      </c>
      <c r="Q290" s="3" t="n">
        <v>0</v>
      </c>
      <c r="R290" s="3" t="n">
        <v>24.9</v>
      </c>
    </row>
    <row r="291" customFormat="false" ht="12" hidden="false" customHeight="false" outlineLevel="0" collapsed="false">
      <c r="A291" s="11" t="s">
        <v>138</v>
      </c>
      <c r="B291" s="11" t="s">
        <v>57</v>
      </c>
      <c r="C291" s="11" t="n">
        <v>130</v>
      </c>
      <c r="D291" s="11" t="n">
        <v>345</v>
      </c>
      <c r="E291" s="11"/>
      <c r="F291" s="11" t="s">
        <v>28</v>
      </c>
      <c r="G291" s="11" t="s">
        <v>35</v>
      </c>
      <c r="H291" s="11" t="s">
        <v>58</v>
      </c>
      <c r="I291" s="0"/>
      <c r="J291" s="2" t="n">
        <v>50</v>
      </c>
      <c r="K291" s="3" t="n">
        <v>100</v>
      </c>
      <c r="L291" s="3" t="n">
        <v>124.9</v>
      </c>
      <c r="M291" s="3" t="n">
        <v>50</v>
      </c>
      <c r="N291" s="3" t="n">
        <v>99.9</v>
      </c>
      <c r="O291" s="3" t="n">
        <v>25</v>
      </c>
      <c r="P291" s="3" t="n">
        <v>49.9</v>
      </c>
      <c r="Q291" s="3" t="n">
        <v>0</v>
      </c>
      <c r="R291" s="3" t="n">
        <v>24.9</v>
      </c>
    </row>
    <row r="292" customFormat="false" ht="12" hidden="false" customHeight="false" outlineLevel="0" collapsed="false">
      <c r="A292" s="11" t="s">
        <v>138</v>
      </c>
      <c r="B292" s="11" t="s">
        <v>57</v>
      </c>
      <c r="C292" s="11" t="n">
        <v>135</v>
      </c>
      <c r="D292" s="11" t="n">
        <v>460</v>
      </c>
      <c r="E292" s="11"/>
      <c r="F292" s="11" t="s">
        <v>28</v>
      </c>
      <c r="G292" s="11" t="s">
        <v>59</v>
      </c>
      <c r="H292" s="11" t="s">
        <v>46</v>
      </c>
      <c r="I292" s="0"/>
      <c r="J292" s="2" t="n">
        <v>50</v>
      </c>
      <c r="K292" s="3" t="n">
        <v>100</v>
      </c>
      <c r="L292" s="3" t="n">
        <v>124.9</v>
      </c>
      <c r="M292" s="3" t="n">
        <v>50</v>
      </c>
      <c r="N292" s="3" t="n">
        <v>99.9</v>
      </c>
      <c r="O292" s="3" t="n">
        <v>25</v>
      </c>
      <c r="P292" s="3" t="n">
        <v>49.9</v>
      </c>
      <c r="Q292" s="3" t="n">
        <v>0</v>
      </c>
      <c r="R292" s="3" t="n">
        <v>24.9</v>
      </c>
    </row>
    <row r="293" customFormat="false" ht="12" hidden="false" customHeight="false" outlineLevel="0" collapsed="false">
      <c r="A293" s="11" t="s">
        <v>138</v>
      </c>
      <c r="B293" s="11" t="s">
        <v>57</v>
      </c>
      <c r="C293" s="11" t="n">
        <v>150</v>
      </c>
      <c r="D293" s="11" t="n">
        <v>600</v>
      </c>
      <c r="E293" s="11"/>
      <c r="F293" s="11" t="s">
        <v>28</v>
      </c>
      <c r="G293" s="11" t="s">
        <v>103</v>
      </c>
      <c r="H293" s="11" t="s">
        <v>139</v>
      </c>
      <c r="I293" s="0"/>
      <c r="J293" s="2" t="n">
        <v>50</v>
      </c>
      <c r="K293" s="3" t="n">
        <v>100</v>
      </c>
      <c r="L293" s="3" t="n">
        <v>124.9</v>
      </c>
      <c r="M293" s="3" t="n">
        <v>50</v>
      </c>
      <c r="N293" s="3" t="n">
        <v>99.9</v>
      </c>
      <c r="O293" s="3" t="n">
        <v>25</v>
      </c>
      <c r="P293" s="3" t="n">
        <v>49.9</v>
      </c>
      <c r="Q293" s="3" t="n">
        <v>0</v>
      </c>
      <c r="R293" s="3" t="n">
        <v>24.9</v>
      </c>
    </row>
    <row r="294" customFormat="false" ht="12" hidden="false" customHeight="false" outlineLevel="0" collapsed="false">
      <c r="A294" s="11" t="s">
        <v>138</v>
      </c>
      <c r="B294" s="11" t="s">
        <v>57</v>
      </c>
      <c r="C294" s="11" t="n">
        <v>140</v>
      </c>
      <c r="D294" s="11" t="n">
        <v>635</v>
      </c>
      <c r="E294" s="11"/>
      <c r="F294" s="11" t="s">
        <v>28</v>
      </c>
      <c r="G294" s="11" t="s">
        <v>140</v>
      </c>
      <c r="H294" s="11" t="s">
        <v>61</v>
      </c>
      <c r="I294" s="0"/>
      <c r="J294" s="2" t="n">
        <v>50</v>
      </c>
      <c r="K294" s="3" t="n">
        <v>100</v>
      </c>
      <c r="L294" s="3" t="n">
        <v>124.9</v>
      </c>
      <c r="M294" s="3" t="n">
        <v>50</v>
      </c>
      <c r="N294" s="3" t="n">
        <v>99.9</v>
      </c>
      <c r="O294" s="3" t="n">
        <v>25</v>
      </c>
      <c r="P294" s="3" t="n">
        <v>49.9</v>
      </c>
      <c r="Q294" s="3" t="n">
        <v>0</v>
      </c>
      <c r="R294" s="3" t="n">
        <v>24.9</v>
      </c>
    </row>
    <row r="295" customFormat="false" ht="12" hidden="false" customHeight="false" outlineLevel="0" collapsed="false">
      <c r="A295" s="11" t="s">
        <v>138</v>
      </c>
      <c r="B295" s="11" t="s">
        <v>57</v>
      </c>
      <c r="C295" s="11" t="n">
        <v>150</v>
      </c>
      <c r="D295" s="11" t="n">
        <v>350</v>
      </c>
      <c r="E295" s="11"/>
      <c r="F295" s="11" t="s">
        <v>28</v>
      </c>
      <c r="G295" s="11" t="s">
        <v>62</v>
      </c>
      <c r="H295" s="11" t="s">
        <v>86</v>
      </c>
      <c r="I295" s="0"/>
      <c r="J295" s="2" t="n">
        <v>50</v>
      </c>
      <c r="K295" s="3" t="n">
        <v>100</v>
      </c>
      <c r="L295" s="3" t="n">
        <v>124.9</v>
      </c>
      <c r="M295" s="3" t="n">
        <v>50</v>
      </c>
      <c r="N295" s="3" t="n">
        <v>99.9</v>
      </c>
      <c r="O295" s="3" t="n">
        <v>25</v>
      </c>
      <c r="P295" s="3" t="n">
        <v>49.9</v>
      </c>
      <c r="Q295" s="3" t="n">
        <v>0</v>
      </c>
      <c r="R295" s="3" t="n">
        <v>24.9</v>
      </c>
    </row>
    <row r="296" customFormat="false" ht="12" hidden="false" customHeight="false" outlineLevel="0" collapsed="false">
      <c r="A296" s="11" t="s">
        <v>138</v>
      </c>
      <c r="B296" s="11" t="s">
        <v>57</v>
      </c>
      <c r="C296" s="11" t="n">
        <v>150</v>
      </c>
      <c r="D296" s="11" t="n">
        <v>350</v>
      </c>
      <c r="E296" s="11"/>
      <c r="F296" s="11" t="s">
        <v>28</v>
      </c>
      <c r="G296" s="11" t="s">
        <v>41</v>
      </c>
      <c r="H296" s="11" t="s">
        <v>32</v>
      </c>
      <c r="I296" s="0"/>
      <c r="J296" s="2" t="n">
        <v>50</v>
      </c>
      <c r="K296" s="3" t="n">
        <v>100</v>
      </c>
      <c r="L296" s="3" t="n">
        <v>124.9</v>
      </c>
      <c r="M296" s="3" t="n">
        <v>50</v>
      </c>
      <c r="N296" s="3" t="n">
        <v>99.9</v>
      </c>
      <c r="O296" s="3" t="n">
        <v>25</v>
      </c>
      <c r="P296" s="3" t="n">
        <v>49.9</v>
      </c>
      <c r="Q296" s="3" t="n">
        <v>0</v>
      </c>
      <c r="R296" s="3" t="n">
        <v>24.9</v>
      </c>
    </row>
    <row r="297" customFormat="false" ht="12" hidden="false" customHeight="false" outlineLevel="0" collapsed="false">
      <c r="A297" s="8" t="s">
        <v>141</v>
      </c>
      <c r="B297" s="9" t="s">
        <v>57</v>
      </c>
      <c r="C297" s="8" t="n">
        <v>4.45</v>
      </c>
      <c r="D297" s="8" t="n">
        <v>6.04</v>
      </c>
      <c r="E297" s="0"/>
      <c r="F297" s="2" t="s">
        <v>43</v>
      </c>
      <c r="G297" s="2" t="s">
        <v>32</v>
      </c>
      <c r="H297" s="2" t="s">
        <v>33</v>
      </c>
      <c r="I297" s="0"/>
      <c r="J297" s="0"/>
      <c r="K297" s="0"/>
      <c r="L297" s="0"/>
      <c r="M297" s="0"/>
      <c r="N297" s="0"/>
      <c r="O297" s="0"/>
      <c r="P297" s="0"/>
      <c r="Q297" s="0"/>
      <c r="R297" s="0"/>
    </row>
    <row r="298" customFormat="false" ht="12" hidden="false" customHeight="false" outlineLevel="0" collapsed="false">
      <c r="A298" s="8" t="s">
        <v>141</v>
      </c>
      <c r="B298" s="9" t="s">
        <v>57</v>
      </c>
      <c r="C298" s="8" t="n">
        <v>3.75</v>
      </c>
      <c r="D298" s="8" t="n">
        <v>5.06</v>
      </c>
      <c r="E298" s="0"/>
      <c r="F298" s="2" t="s">
        <v>44</v>
      </c>
      <c r="G298" s="2" t="s">
        <v>32</v>
      </c>
      <c r="H298" s="2" t="s">
        <v>33</v>
      </c>
      <c r="I298" s="0"/>
      <c r="J298" s="0"/>
      <c r="K298" s="0"/>
      <c r="L298" s="0"/>
      <c r="M298" s="0"/>
      <c r="N298" s="0"/>
      <c r="O298" s="0"/>
      <c r="P298" s="0"/>
      <c r="Q298" s="0"/>
      <c r="R298" s="0"/>
    </row>
    <row r="299" customFormat="false" ht="12" hidden="false" customHeight="false" outlineLevel="0" collapsed="false">
      <c r="A299" s="11" t="s">
        <v>141</v>
      </c>
      <c r="B299" s="11" t="s">
        <v>57</v>
      </c>
      <c r="C299" s="11" t="n">
        <v>3.3</v>
      </c>
      <c r="D299" s="11" t="n">
        <v>5</v>
      </c>
      <c r="E299" s="11"/>
      <c r="F299" s="11" t="s">
        <v>28</v>
      </c>
      <c r="G299" s="11" t="s">
        <v>35</v>
      </c>
      <c r="H299" s="11" t="s">
        <v>58</v>
      </c>
      <c r="I299" s="0"/>
      <c r="J299" s="0"/>
      <c r="K299" s="0"/>
      <c r="L299" s="0"/>
      <c r="M299" s="0"/>
      <c r="N299" s="0"/>
      <c r="O299" s="0"/>
      <c r="P299" s="0"/>
      <c r="Q299" s="0"/>
      <c r="R299" s="0"/>
    </row>
    <row r="300" customFormat="false" ht="12" hidden="false" customHeight="false" outlineLevel="0" collapsed="false">
      <c r="A300" s="11" t="s">
        <v>141</v>
      </c>
      <c r="B300" s="11" t="s">
        <v>57</v>
      </c>
      <c r="C300" s="11" t="n">
        <v>3.5</v>
      </c>
      <c r="D300" s="11" t="n">
        <v>5.3</v>
      </c>
      <c r="E300" s="11"/>
      <c r="F300" s="11" t="s">
        <v>28</v>
      </c>
      <c r="G300" s="11" t="s">
        <v>58</v>
      </c>
      <c r="H300" s="11" t="s">
        <v>65</v>
      </c>
      <c r="I300" s="0"/>
      <c r="J300" s="0"/>
      <c r="K300" s="0"/>
      <c r="L300" s="0"/>
      <c r="M300" s="0"/>
      <c r="N300" s="0"/>
      <c r="O300" s="0"/>
      <c r="P300" s="0"/>
      <c r="Q300" s="0"/>
      <c r="R300" s="0"/>
    </row>
    <row r="301" customFormat="false" ht="12" hidden="false" customHeight="false" outlineLevel="0" collapsed="false">
      <c r="A301" s="11" t="s">
        <v>141</v>
      </c>
      <c r="B301" s="11" t="s">
        <v>57</v>
      </c>
      <c r="C301" s="11" t="n">
        <v>3.3</v>
      </c>
      <c r="D301" s="11" t="n">
        <v>4.9</v>
      </c>
      <c r="E301" s="11"/>
      <c r="F301" s="11" t="s">
        <v>28</v>
      </c>
      <c r="G301" s="11" t="s">
        <v>66</v>
      </c>
      <c r="H301" s="11" t="s">
        <v>67</v>
      </c>
      <c r="I301" s="0"/>
      <c r="J301" s="0"/>
      <c r="K301" s="0"/>
      <c r="L301" s="0"/>
      <c r="M301" s="0"/>
      <c r="N301" s="0"/>
      <c r="O301" s="0"/>
      <c r="P301" s="0"/>
      <c r="Q301" s="0"/>
      <c r="R301" s="0"/>
    </row>
    <row r="302" customFormat="false" ht="12" hidden="false" customHeight="false" outlineLevel="0" collapsed="false">
      <c r="A302" s="11" t="s">
        <v>141</v>
      </c>
      <c r="B302" s="11" t="s">
        <v>57</v>
      </c>
      <c r="C302" s="11" t="n">
        <v>3.1</v>
      </c>
      <c r="D302" s="11" t="n">
        <v>4.1</v>
      </c>
      <c r="E302" s="11"/>
      <c r="F302" s="11" t="s">
        <v>28</v>
      </c>
      <c r="G302" s="11" t="s">
        <v>47</v>
      </c>
      <c r="H302" s="11" t="s">
        <v>60</v>
      </c>
      <c r="I302" s="0"/>
      <c r="J302" s="0"/>
      <c r="K302" s="0"/>
      <c r="L302" s="0"/>
      <c r="M302" s="0"/>
      <c r="N302" s="0"/>
      <c r="O302" s="0"/>
      <c r="P302" s="0"/>
      <c r="Q302" s="0"/>
      <c r="R302" s="0"/>
    </row>
    <row r="303" customFormat="false" ht="12" hidden="false" customHeight="false" outlineLevel="0" collapsed="false">
      <c r="A303" s="11" t="s">
        <v>141</v>
      </c>
      <c r="B303" s="11" t="s">
        <v>57</v>
      </c>
      <c r="C303" s="11" t="n">
        <v>3.4</v>
      </c>
      <c r="D303" s="11" t="n">
        <v>5.2</v>
      </c>
      <c r="E303" s="11"/>
      <c r="F303" s="11" t="s">
        <v>28</v>
      </c>
      <c r="G303" s="11" t="s">
        <v>48</v>
      </c>
      <c r="H303" s="11" t="s">
        <v>61</v>
      </c>
      <c r="I303" s="0"/>
      <c r="J303" s="0"/>
      <c r="K303" s="0"/>
      <c r="L303" s="0"/>
      <c r="M303" s="0"/>
      <c r="N303" s="0"/>
      <c r="O303" s="0"/>
      <c r="P303" s="0"/>
      <c r="Q303" s="0"/>
      <c r="R303" s="0"/>
    </row>
    <row r="304" customFormat="false" ht="12" hidden="false" customHeight="false" outlineLevel="0" collapsed="false">
      <c r="A304" s="11" t="s">
        <v>141</v>
      </c>
      <c r="B304" s="11" t="s">
        <v>57</v>
      </c>
      <c r="C304" s="11" t="n">
        <v>3.3</v>
      </c>
      <c r="D304" s="11" t="n">
        <v>4.9</v>
      </c>
      <c r="E304" s="11"/>
      <c r="F304" s="11" t="s">
        <v>28</v>
      </c>
      <c r="G304" s="11" t="s">
        <v>62</v>
      </c>
      <c r="H304" s="11" t="s">
        <v>63</v>
      </c>
      <c r="I304" s="0"/>
      <c r="J304" s="0"/>
      <c r="K304" s="0"/>
      <c r="L304" s="0"/>
      <c r="M304" s="0"/>
      <c r="N304" s="0"/>
      <c r="O304" s="0"/>
      <c r="P304" s="0"/>
      <c r="Q304" s="0"/>
      <c r="R304" s="0"/>
    </row>
    <row r="305" customFormat="false" ht="12" hidden="false" customHeight="false" outlineLevel="0" collapsed="false">
      <c r="A305" s="11" t="s">
        <v>141</v>
      </c>
      <c r="B305" s="11" t="s">
        <v>57</v>
      </c>
      <c r="C305" s="11" t="n">
        <v>3.3</v>
      </c>
      <c r="D305" s="11" t="n">
        <v>5.4</v>
      </c>
      <c r="E305" s="11"/>
      <c r="F305" s="11" t="s">
        <v>28</v>
      </c>
      <c r="G305" s="11" t="s">
        <v>42</v>
      </c>
      <c r="H305" s="11" t="s">
        <v>32</v>
      </c>
      <c r="I305" s="0"/>
      <c r="J305" s="0"/>
      <c r="K305" s="0"/>
      <c r="L305" s="0"/>
      <c r="M305" s="0"/>
      <c r="N305" s="0"/>
      <c r="O305" s="0"/>
      <c r="P305" s="0"/>
      <c r="Q305" s="0"/>
      <c r="R305" s="0"/>
    </row>
    <row r="306" customFormat="false" ht="12" hidden="false" customHeight="false" outlineLevel="0" collapsed="false">
      <c r="A306" s="8" t="s">
        <v>142</v>
      </c>
      <c r="B306" s="9" t="s">
        <v>57</v>
      </c>
      <c r="C306" s="8" t="n">
        <v>12.2</v>
      </c>
      <c r="D306" s="8" t="n">
        <v>17.6</v>
      </c>
      <c r="E306" s="0"/>
      <c r="F306" s="2" t="s">
        <v>28</v>
      </c>
      <c r="G306" s="2" t="s">
        <v>32</v>
      </c>
      <c r="H306" s="2" t="s">
        <v>33</v>
      </c>
      <c r="I306" s="0"/>
      <c r="J306" s="0"/>
      <c r="K306" s="0"/>
      <c r="L306" s="0"/>
      <c r="M306" s="0"/>
      <c r="N306" s="0"/>
      <c r="O306" s="0"/>
      <c r="P306" s="0"/>
      <c r="Q306" s="0"/>
      <c r="R306" s="0"/>
    </row>
    <row r="307" customFormat="false" ht="12" hidden="false" customHeight="false" outlineLevel="0" collapsed="false">
      <c r="A307" s="11" t="s">
        <v>142</v>
      </c>
      <c r="B307" s="11" t="s">
        <v>57</v>
      </c>
      <c r="C307" s="11" t="n">
        <v>14.9</v>
      </c>
      <c r="D307" s="11" t="n">
        <v>18.5</v>
      </c>
      <c r="E307" s="11"/>
      <c r="F307" s="11" t="s">
        <v>28</v>
      </c>
      <c r="G307" s="11" t="s">
        <v>35</v>
      </c>
      <c r="H307" s="11" t="s">
        <v>58</v>
      </c>
      <c r="I307" s="0"/>
      <c r="J307" s="0"/>
      <c r="K307" s="0"/>
      <c r="L307" s="0"/>
      <c r="M307" s="0"/>
      <c r="N307" s="0"/>
      <c r="O307" s="0"/>
      <c r="P307" s="0"/>
      <c r="Q307" s="0"/>
      <c r="R307" s="0"/>
    </row>
    <row r="308" customFormat="false" ht="12" hidden="false" customHeight="false" outlineLevel="0" collapsed="false">
      <c r="A308" s="11" t="s">
        <v>142</v>
      </c>
      <c r="B308" s="11" t="s">
        <v>57</v>
      </c>
      <c r="C308" s="11" t="n">
        <v>14.6</v>
      </c>
      <c r="D308" s="11" t="n">
        <v>19.2</v>
      </c>
      <c r="E308" s="11"/>
      <c r="F308" s="11" t="s">
        <v>28</v>
      </c>
      <c r="G308" s="11" t="s">
        <v>59</v>
      </c>
      <c r="H308" s="11" t="s">
        <v>65</v>
      </c>
      <c r="I308" s="0"/>
      <c r="J308" s="0"/>
      <c r="K308" s="0"/>
      <c r="L308" s="0"/>
      <c r="M308" s="0"/>
      <c r="N308" s="0"/>
      <c r="O308" s="0"/>
      <c r="P308" s="0"/>
      <c r="Q308" s="0"/>
      <c r="R308" s="0"/>
    </row>
    <row r="309" customFormat="false" ht="12" hidden="false" customHeight="false" outlineLevel="0" collapsed="false">
      <c r="A309" s="11" t="s">
        <v>142</v>
      </c>
      <c r="B309" s="11" t="s">
        <v>57</v>
      </c>
      <c r="C309" s="11" t="n">
        <v>14.2</v>
      </c>
      <c r="D309" s="11" t="n">
        <v>18.5</v>
      </c>
      <c r="E309" s="11"/>
      <c r="F309" s="11" t="s">
        <v>28</v>
      </c>
      <c r="G309" s="11" t="s">
        <v>66</v>
      </c>
      <c r="H309" s="11" t="s">
        <v>67</v>
      </c>
      <c r="I309" s="0"/>
      <c r="J309" s="0"/>
      <c r="K309" s="0"/>
      <c r="L309" s="0"/>
      <c r="M309" s="0"/>
      <c r="N309" s="0"/>
      <c r="O309" s="0"/>
      <c r="P309" s="0"/>
      <c r="Q309" s="0"/>
      <c r="R309" s="0"/>
    </row>
    <row r="310" customFormat="false" ht="12" hidden="false" customHeight="false" outlineLevel="0" collapsed="false">
      <c r="A310" s="11" t="s">
        <v>142</v>
      </c>
      <c r="B310" s="11" t="s">
        <v>57</v>
      </c>
      <c r="C310" s="11" t="n">
        <v>12.9</v>
      </c>
      <c r="D310" s="11" t="n">
        <v>17</v>
      </c>
      <c r="E310" s="11"/>
      <c r="F310" s="11" t="s">
        <v>28</v>
      </c>
      <c r="G310" s="11" t="s">
        <v>47</v>
      </c>
      <c r="H310" s="11" t="s">
        <v>60</v>
      </c>
      <c r="I310" s="0"/>
      <c r="J310" s="0"/>
      <c r="K310" s="0"/>
      <c r="L310" s="0"/>
      <c r="M310" s="0"/>
      <c r="N310" s="0"/>
      <c r="O310" s="0"/>
      <c r="P310" s="0"/>
      <c r="Q310" s="0"/>
      <c r="R310" s="0"/>
    </row>
    <row r="311" customFormat="false" ht="12" hidden="false" customHeight="false" outlineLevel="0" collapsed="false">
      <c r="A311" s="11" t="s">
        <v>142</v>
      </c>
      <c r="B311" s="11" t="s">
        <v>57</v>
      </c>
      <c r="C311" s="11" t="n">
        <v>12.1</v>
      </c>
      <c r="D311" s="11" t="n">
        <v>16.2</v>
      </c>
      <c r="E311" s="11"/>
      <c r="F311" s="11" t="s">
        <v>28</v>
      </c>
      <c r="G311" s="11" t="s">
        <v>48</v>
      </c>
      <c r="H311" s="11" t="s">
        <v>61</v>
      </c>
      <c r="I311" s="0"/>
      <c r="J311" s="0"/>
      <c r="K311" s="0"/>
      <c r="L311" s="0"/>
      <c r="M311" s="0"/>
      <c r="N311" s="0"/>
      <c r="O311" s="0"/>
      <c r="P311" s="0"/>
      <c r="Q311" s="0"/>
      <c r="R311" s="0"/>
    </row>
    <row r="312" customFormat="false" ht="12" hidden="false" customHeight="false" outlineLevel="0" collapsed="false">
      <c r="A312" s="11" t="s">
        <v>142</v>
      </c>
      <c r="B312" s="11" t="s">
        <v>57</v>
      </c>
      <c r="C312" s="11" t="n">
        <v>11.8</v>
      </c>
      <c r="D312" s="11" t="n">
        <v>14.9</v>
      </c>
      <c r="E312" s="11"/>
      <c r="F312" s="11" t="s">
        <v>28</v>
      </c>
      <c r="G312" s="11" t="s">
        <v>62</v>
      </c>
      <c r="H312" s="11" t="s">
        <v>63</v>
      </c>
      <c r="I312" s="0"/>
      <c r="J312" s="0"/>
      <c r="K312" s="0"/>
      <c r="L312" s="0"/>
      <c r="M312" s="0"/>
      <c r="N312" s="0"/>
      <c r="O312" s="0"/>
      <c r="P312" s="0"/>
      <c r="Q312" s="0"/>
      <c r="R312" s="0"/>
    </row>
    <row r="313" customFormat="false" ht="12" hidden="false" customHeight="false" outlineLevel="0" collapsed="false">
      <c r="A313" s="11" t="s">
        <v>142</v>
      </c>
      <c r="B313" s="11" t="s">
        <v>57</v>
      </c>
      <c r="C313" s="11" t="n">
        <v>12.1</v>
      </c>
      <c r="D313" s="11" t="n">
        <v>18.4</v>
      </c>
      <c r="E313" s="11"/>
      <c r="F313" s="11" t="s">
        <v>28</v>
      </c>
      <c r="G313" s="11" t="s">
        <v>42</v>
      </c>
      <c r="H313" s="11" t="s">
        <v>32</v>
      </c>
      <c r="I313" s="0"/>
      <c r="J313" s="0"/>
      <c r="K313" s="0"/>
      <c r="L313" s="0"/>
      <c r="M313" s="0"/>
      <c r="N313" s="0"/>
      <c r="O313" s="0"/>
      <c r="P313" s="0"/>
      <c r="Q313" s="0"/>
      <c r="R313" s="0"/>
    </row>
    <row r="314" customFormat="false" ht="12" hidden="false" customHeight="false" outlineLevel="0" collapsed="false">
      <c r="A314" s="8" t="s">
        <v>143</v>
      </c>
      <c r="B314" s="9" t="s">
        <v>57</v>
      </c>
      <c r="C314" s="8" t="n">
        <v>36.8</v>
      </c>
      <c r="D314" s="8" t="n">
        <v>47.1</v>
      </c>
      <c r="E314" s="0"/>
      <c r="F314" s="2" t="s">
        <v>28</v>
      </c>
      <c r="G314" s="2" t="s">
        <v>32</v>
      </c>
      <c r="H314" s="2" t="s">
        <v>33</v>
      </c>
      <c r="I314" s="0"/>
      <c r="J314" s="0"/>
      <c r="K314" s="0"/>
      <c r="L314" s="0"/>
      <c r="M314" s="0"/>
      <c r="N314" s="0"/>
      <c r="O314" s="0"/>
      <c r="P314" s="0"/>
      <c r="Q314" s="0"/>
      <c r="R314" s="0"/>
    </row>
    <row r="315" customFormat="false" ht="12" hidden="false" customHeight="false" outlineLevel="0" collapsed="false">
      <c r="A315" s="8" t="s">
        <v>144</v>
      </c>
      <c r="B315" s="2" t="s">
        <v>91</v>
      </c>
      <c r="C315" s="0"/>
      <c r="D315" s="0"/>
      <c r="E315" s="0"/>
      <c r="F315" s="2" t="s">
        <v>28</v>
      </c>
      <c r="G315" s="2" t="s">
        <v>51</v>
      </c>
      <c r="H315" s="2" t="s">
        <v>33</v>
      </c>
      <c r="I315" s="0"/>
      <c r="J315" s="0"/>
      <c r="K315" s="0"/>
      <c r="L315" s="0"/>
      <c r="M315" s="0"/>
      <c r="N315" s="0"/>
      <c r="O315" s="0"/>
      <c r="P315" s="0"/>
      <c r="Q315" s="0"/>
      <c r="R315" s="0"/>
    </row>
    <row r="316" customFormat="false" ht="12" hidden="false" customHeight="false" outlineLevel="0" collapsed="false">
      <c r="A316" s="8" t="s">
        <v>144</v>
      </c>
      <c r="B316" s="2" t="s">
        <v>27</v>
      </c>
      <c r="C316" s="0"/>
      <c r="D316" s="0"/>
      <c r="E316" s="0"/>
      <c r="F316" s="2" t="s">
        <v>28</v>
      </c>
      <c r="G316" s="2" t="s">
        <v>51</v>
      </c>
      <c r="H316" s="2" t="s">
        <v>33</v>
      </c>
      <c r="I316" s="0"/>
      <c r="J316" s="0"/>
      <c r="K316" s="0"/>
      <c r="L316" s="0"/>
      <c r="M316" s="0"/>
      <c r="N316" s="0"/>
      <c r="O316" s="0"/>
      <c r="P316" s="0"/>
      <c r="Q316" s="0"/>
      <c r="R316" s="0"/>
    </row>
    <row r="317" customFormat="false" ht="12" hidden="false" customHeight="false" outlineLevel="0" collapsed="false">
      <c r="A317" s="8" t="s">
        <v>145</v>
      </c>
      <c r="B317" s="9" t="s">
        <v>91</v>
      </c>
      <c r="C317" s="0"/>
      <c r="D317" s="0"/>
      <c r="E317" s="0"/>
      <c r="F317" s="2" t="s">
        <v>28</v>
      </c>
      <c r="G317" s="2" t="s">
        <v>51</v>
      </c>
      <c r="H317" s="2" t="s">
        <v>33</v>
      </c>
      <c r="I317" s="0"/>
      <c r="J317" s="0"/>
      <c r="K317" s="0"/>
      <c r="L317" s="0"/>
      <c r="M317" s="0"/>
      <c r="N317" s="0"/>
      <c r="O317" s="0"/>
      <c r="P317" s="0"/>
      <c r="Q317" s="0"/>
      <c r="R317" s="0"/>
    </row>
    <row r="318" customFormat="false" ht="12" hidden="false" customHeight="false" outlineLevel="0" collapsed="false">
      <c r="A318" s="8" t="s">
        <v>145</v>
      </c>
      <c r="B318" s="9" t="s">
        <v>27</v>
      </c>
      <c r="C318" s="0"/>
      <c r="D318" s="0"/>
      <c r="E318" s="0"/>
      <c r="F318" s="2" t="s">
        <v>28</v>
      </c>
      <c r="G318" s="2" t="s">
        <v>51</v>
      </c>
      <c r="H318" s="2" t="s">
        <v>33</v>
      </c>
      <c r="I318" s="0"/>
      <c r="J318" s="0"/>
      <c r="K318" s="0"/>
      <c r="L318" s="0"/>
      <c r="M318" s="0"/>
      <c r="N318" s="0"/>
      <c r="O318" s="0"/>
      <c r="P318" s="0"/>
      <c r="Q318" s="0"/>
      <c r="R318" s="0"/>
    </row>
    <row r="319" customFormat="false" ht="12" hidden="false" customHeight="false" outlineLevel="0" collapsed="false">
      <c r="A319" s="8" t="s">
        <v>146</v>
      </c>
      <c r="B319" s="9" t="s">
        <v>91</v>
      </c>
      <c r="C319" s="0"/>
      <c r="D319" s="0"/>
      <c r="E319" s="0"/>
      <c r="F319" s="2" t="s">
        <v>28</v>
      </c>
      <c r="G319" s="2" t="s">
        <v>51</v>
      </c>
      <c r="H319" s="2" t="s">
        <v>33</v>
      </c>
      <c r="I319" s="0"/>
      <c r="J319" s="0"/>
      <c r="K319" s="0"/>
      <c r="L319" s="0"/>
      <c r="M319" s="0"/>
      <c r="N319" s="0"/>
      <c r="O319" s="0"/>
      <c r="P319" s="0"/>
      <c r="Q319" s="0"/>
      <c r="R319" s="0"/>
    </row>
    <row r="320" customFormat="false" ht="12" hidden="false" customHeight="false" outlineLevel="0" collapsed="false">
      <c r="A320" s="8" t="s">
        <v>146</v>
      </c>
      <c r="B320" s="9" t="s">
        <v>27</v>
      </c>
      <c r="C320" s="0"/>
      <c r="D320" s="0"/>
      <c r="E320" s="0"/>
      <c r="F320" s="2" t="s">
        <v>28</v>
      </c>
      <c r="G320" s="2" t="s">
        <v>51</v>
      </c>
      <c r="H320" s="2" t="s">
        <v>33</v>
      </c>
      <c r="I320" s="0"/>
      <c r="J320" s="0"/>
      <c r="K320" s="0"/>
      <c r="L320" s="0"/>
      <c r="M320" s="0"/>
      <c r="N320" s="0"/>
      <c r="O320" s="0"/>
      <c r="P320" s="0"/>
      <c r="Q320" s="0"/>
      <c r="R320" s="0"/>
    </row>
    <row r="321" customFormat="false" ht="12" hidden="false" customHeight="false" outlineLevel="0" collapsed="false">
      <c r="A321" s="8" t="s">
        <v>147</v>
      </c>
      <c r="B321" s="9" t="s">
        <v>27</v>
      </c>
      <c r="C321" s="8" t="n">
        <v>73</v>
      </c>
      <c r="D321" s="8" t="n">
        <v>92</v>
      </c>
      <c r="E321" s="0"/>
      <c r="F321" s="2" t="s">
        <v>28</v>
      </c>
      <c r="G321" s="2" t="s">
        <v>32</v>
      </c>
      <c r="H321" s="2" t="s">
        <v>33</v>
      </c>
      <c r="I321" s="0"/>
      <c r="J321" s="0"/>
      <c r="K321" s="0"/>
      <c r="L321" s="0"/>
      <c r="M321" s="0"/>
      <c r="N321" s="0"/>
      <c r="O321" s="0"/>
      <c r="P321" s="0"/>
      <c r="Q321" s="0"/>
      <c r="R321" s="0"/>
    </row>
    <row r="322" customFormat="false" ht="12" hidden="false" customHeight="false" outlineLevel="0" collapsed="false">
      <c r="A322" s="8" t="s">
        <v>147</v>
      </c>
      <c r="B322" s="9" t="s">
        <v>91</v>
      </c>
      <c r="C322" s="8" t="n">
        <v>73</v>
      </c>
      <c r="D322" s="8" t="n">
        <v>92</v>
      </c>
      <c r="E322" s="0"/>
      <c r="F322" s="2" t="s">
        <v>28</v>
      </c>
      <c r="G322" s="2" t="s">
        <v>32</v>
      </c>
      <c r="H322" s="2" t="s">
        <v>33</v>
      </c>
      <c r="I322" s="0"/>
      <c r="J322" s="0"/>
      <c r="K322" s="0"/>
      <c r="L322" s="0"/>
      <c r="M322" s="0"/>
      <c r="N322" s="0"/>
      <c r="O322" s="0"/>
      <c r="P322" s="0"/>
      <c r="Q322" s="0"/>
      <c r="R322" s="0"/>
    </row>
    <row r="323" customFormat="false" ht="12" hidden="false" customHeight="false" outlineLevel="0" collapsed="false">
      <c r="A323" s="8" t="s">
        <v>148</v>
      </c>
      <c r="B323" s="9" t="s">
        <v>27</v>
      </c>
      <c r="C323" s="8" t="n">
        <v>0.3</v>
      </c>
      <c r="D323" s="8" t="n">
        <v>2.1</v>
      </c>
      <c r="E323" s="0"/>
      <c r="F323" s="2" t="s">
        <v>28</v>
      </c>
      <c r="G323" s="2" t="s">
        <v>32</v>
      </c>
      <c r="H323" s="2" t="s">
        <v>33</v>
      </c>
      <c r="I323" s="2" t="n">
        <v>8.5</v>
      </c>
      <c r="J323" s="0"/>
      <c r="K323" s="0"/>
      <c r="L323" s="0"/>
      <c r="M323" s="0"/>
      <c r="N323" s="0"/>
      <c r="O323" s="0"/>
      <c r="P323" s="0"/>
      <c r="Q323" s="0"/>
      <c r="R323" s="0"/>
    </row>
    <row r="324" customFormat="false" ht="12" hidden="false" customHeight="false" outlineLevel="0" collapsed="false">
      <c r="A324" s="8" t="s">
        <v>148</v>
      </c>
      <c r="B324" s="9" t="s">
        <v>27</v>
      </c>
      <c r="C324" s="8" t="n">
        <v>0.3</v>
      </c>
      <c r="D324" s="8" t="n">
        <v>1.2</v>
      </c>
      <c r="E324" s="0"/>
      <c r="F324" s="2" t="s">
        <v>28</v>
      </c>
      <c r="G324" s="2" t="s">
        <v>35</v>
      </c>
      <c r="H324" s="2" t="s">
        <v>52</v>
      </c>
      <c r="I324" s="2" t="n">
        <v>8.5</v>
      </c>
      <c r="J324" s="0"/>
      <c r="K324" s="0"/>
      <c r="L324" s="0"/>
      <c r="M324" s="0"/>
      <c r="N324" s="0"/>
      <c r="O324" s="0"/>
      <c r="P324" s="0"/>
      <c r="Q324" s="0"/>
      <c r="R324" s="0"/>
    </row>
    <row r="325" customFormat="false" ht="12" hidden="false" customHeight="false" outlineLevel="0" collapsed="false">
      <c r="A325" s="8" t="s">
        <v>148</v>
      </c>
      <c r="B325" s="9" t="s">
        <v>27</v>
      </c>
      <c r="C325" s="8" t="n">
        <v>0.4</v>
      </c>
      <c r="D325" s="8" t="n">
        <v>1.5</v>
      </c>
      <c r="E325" s="0"/>
      <c r="F325" s="2" t="s">
        <v>28</v>
      </c>
      <c r="G325" s="2" t="s">
        <v>52</v>
      </c>
      <c r="H325" s="2" t="s">
        <v>31</v>
      </c>
      <c r="I325" s="2" t="n">
        <v>8.5</v>
      </c>
      <c r="J325" s="0"/>
      <c r="K325" s="0"/>
      <c r="L325" s="0"/>
      <c r="M325" s="0"/>
      <c r="N325" s="0"/>
      <c r="O325" s="0"/>
      <c r="P325" s="0"/>
      <c r="Q325" s="0"/>
      <c r="R325" s="0"/>
    </row>
    <row r="326" customFormat="false" ht="12" hidden="false" customHeight="false" outlineLevel="0" collapsed="false">
      <c r="A326" s="8" t="s">
        <v>148</v>
      </c>
      <c r="B326" s="9" t="s">
        <v>27</v>
      </c>
      <c r="C326" s="8" t="n">
        <v>0.4</v>
      </c>
      <c r="D326" s="8" t="n">
        <v>1.7</v>
      </c>
      <c r="E326" s="0"/>
      <c r="F326" s="2" t="s">
        <v>28</v>
      </c>
      <c r="G326" s="2" t="s">
        <v>31</v>
      </c>
      <c r="H326" s="2" t="s">
        <v>32</v>
      </c>
      <c r="I326" s="2" t="n">
        <v>8.5</v>
      </c>
      <c r="J326" s="0"/>
      <c r="K326" s="0"/>
      <c r="L326" s="0"/>
      <c r="M326" s="0"/>
      <c r="N326" s="0"/>
      <c r="O326" s="0"/>
      <c r="P326" s="0"/>
      <c r="Q326" s="0"/>
      <c r="R326" s="0"/>
    </row>
    <row r="327" customFormat="false" ht="12" hidden="false" customHeight="false" outlineLevel="0" collapsed="false">
      <c r="A327" s="8" t="s">
        <v>149</v>
      </c>
      <c r="B327" s="9" t="s">
        <v>27</v>
      </c>
      <c r="C327" s="8" t="n">
        <v>140</v>
      </c>
      <c r="D327" s="8" t="n">
        <v>400</v>
      </c>
      <c r="E327" s="0"/>
      <c r="F327" s="2" t="s">
        <v>28</v>
      </c>
      <c r="G327" s="2" t="s">
        <v>51</v>
      </c>
      <c r="H327" s="2" t="s">
        <v>33</v>
      </c>
      <c r="I327" s="0"/>
      <c r="J327" s="0"/>
      <c r="K327" s="0"/>
      <c r="L327" s="0"/>
      <c r="M327" s="0"/>
      <c r="N327" s="0"/>
      <c r="O327" s="0"/>
      <c r="P327" s="0"/>
      <c r="Q327" s="0"/>
      <c r="R327" s="0"/>
    </row>
    <row r="328" customFormat="false" ht="12" hidden="false" customHeight="false" outlineLevel="0" collapsed="false">
      <c r="A328" s="8" t="s">
        <v>150</v>
      </c>
      <c r="B328" s="9" t="s">
        <v>27</v>
      </c>
      <c r="C328" s="8" t="n">
        <v>1.9</v>
      </c>
      <c r="D328" s="8" t="n">
        <v>6.4</v>
      </c>
      <c r="E328" s="0"/>
      <c r="F328" s="2" t="s">
        <v>28</v>
      </c>
      <c r="G328" s="2" t="s">
        <v>32</v>
      </c>
      <c r="H328" s="2" t="s">
        <v>33</v>
      </c>
      <c r="I328" s="0"/>
      <c r="J328" s="0"/>
      <c r="K328" s="0"/>
      <c r="L328" s="0"/>
      <c r="M328" s="0"/>
      <c r="N328" s="0"/>
      <c r="O328" s="0"/>
      <c r="P328" s="0"/>
      <c r="Q328" s="0"/>
      <c r="R328" s="0"/>
    </row>
    <row r="329" customFormat="false" ht="12" hidden="false" customHeight="false" outlineLevel="0" collapsed="false">
      <c r="A329" s="8" t="s">
        <v>150</v>
      </c>
      <c r="B329" s="9" t="s">
        <v>27</v>
      </c>
      <c r="C329" s="8" t="n">
        <v>0</v>
      </c>
      <c r="D329" s="8" t="n">
        <v>15</v>
      </c>
      <c r="E329" s="0"/>
      <c r="F329" s="2" t="s">
        <v>28</v>
      </c>
      <c r="G329" s="2" t="s">
        <v>35</v>
      </c>
      <c r="H329" s="2" t="s">
        <v>38</v>
      </c>
      <c r="I329" s="0"/>
      <c r="J329" s="0"/>
      <c r="K329" s="0"/>
      <c r="L329" s="0"/>
      <c r="M329" s="0"/>
      <c r="N329" s="0"/>
      <c r="O329" s="0"/>
      <c r="P329" s="0"/>
      <c r="Q329" s="0"/>
      <c r="R329" s="0"/>
    </row>
    <row r="330" customFormat="false" ht="12" hidden="false" customHeight="false" outlineLevel="0" collapsed="false">
      <c r="A330" s="8" t="s">
        <v>150</v>
      </c>
      <c r="B330" s="9" t="s">
        <v>27</v>
      </c>
      <c r="C330" s="8" t="n">
        <v>0</v>
      </c>
      <c r="D330" s="8" t="n">
        <v>17.1</v>
      </c>
      <c r="E330" s="0"/>
      <c r="F330" s="2" t="s">
        <v>28</v>
      </c>
      <c r="G330" s="2" t="s">
        <v>38</v>
      </c>
      <c r="H330" s="2" t="s">
        <v>32</v>
      </c>
      <c r="I330" s="0"/>
      <c r="J330" s="0"/>
      <c r="K330" s="0"/>
      <c r="L330" s="0"/>
      <c r="M330" s="0"/>
      <c r="N330" s="0"/>
      <c r="O330" s="0"/>
      <c r="P330" s="0"/>
      <c r="Q330" s="0"/>
      <c r="R330" s="0"/>
    </row>
    <row r="331" customFormat="false" ht="12" hidden="false" customHeight="false" outlineLevel="0" collapsed="false">
      <c r="A331" s="8" t="s">
        <v>151</v>
      </c>
      <c r="B331" s="9" t="s">
        <v>27</v>
      </c>
      <c r="C331" s="8" t="n">
        <v>2.81</v>
      </c>
      <c r="D331" s="8" t="n">
        <v>9.7</v>
      </c>
      <c r="E331" s="0"/>
      <c r="F331" s="2" t="s">
        <v>28</v>
      </c>
      <c r="G331" s="2" t="s">
        <v>32</v>
      </c>
      <c r="H331" s="2" t="s">
        <v>33</v>
      </c>
      <c r="I331" s="0"/>
      <c r="J331" s="2" t="n">
        <v>1</v>
      </c>
      <c r="K331" s="3" t="n">
        <v>2</v>
      </c>
      <c r="L331" s="3" t="n">
        <v>2.499</v>
      </c>
      <c r="M331" s="3" t="n">
        <v>1.5</v>
      </c>
      <c r="N331" s="3" t="n">
        <v>1.999</v>
      </c>
      <c r="O331" s="3" t="n">
        <v>1</v>
      </c>
      <c r="P331" s="3" t="n">
        <v>1.499</v>
      </c>
      <c r="Q331" s="3" t="n">
        <v>0</v>
      </c>
      <c r="R331" s="3" t="n">
        <v>0.999</v>
      </c>
    </row>
    <row r="332" customFormat="false" ht="12" hidden="false" customHeight="false" outlineLevel="0" collapsed="false">
      <c r="A332" s="11" t="s">
        <v>151</v>
      </c>
      <c r="B332" s="11" t="s">
        <v>57</v>
      </c>
      <c r="C332" s="11" t="n">
        <v>7</v>
      </c>
      <c r="D332" s="11" t="n">
        <v>25.7</v>
      </c>
      <c r="E332" s="11"/>
      <c r="F332" s="11" t="s">
        <v>28</v>
      </c>
      <c r="G332" s="11" t="s">
        <v>35</v>
      </c>
      <c r="H332" s="11" t="s">
        <v>58</v>
      </c>
      <c r="I332" s="0"/>
      <c r="J332" s="2" t="n">
        <v>2.5</v>
      </c>
      <c r="K332" s="3" t="n">
        <v>5.5</v>
      </c>
      <c r="L332" s="3" t="n">
        <v>6.999</v>
      </c>
      <c r="M332" s="3" t="n">
        <v>4</v>
      </c>
      <c r="N332" s="3" t="n">
        <v>5.499</v>
      </c>
      <c r="O332" s="3" t="n">
        <v>2.5</v>
      </c>
      <c r="P332" s="3" t="n">
        <v>3.999</v>
      </c>
      <c r="Q332" s="3" t="n">
        <v>0</v>
      </c>
      <c r="R332" s="3" t="n">
        <v>2.499</v>
      </c>
    </row>
    <row r="333" customFormat="false" ht="12" hidden="false" customHeight="false" outlineLevel="0" collapsed="false">
      <c r="A333" s="11" t="s">
        <v>151</v>
      </c>
      <c r="B333" s="11" t="s">
        <v>57</v>
      </c>
      <c r="C333" s="11" t="n">
        <v>3.6</v>
      </c>
      <c r="D333" s="11" t="n">
        <v>15.4</v>
      </c>
      <c r="E333" s="11"/>
      <c r="F333" s="11" t="s">
        <v>28</v>
      </c>
      <c r="G333" s="11" t="s">
        <v>59</v>
      </c>
      <c r="H333" s="11" t="s">
        <v>46</v>
      </c>
      <c r="I333" s="0"/>
      <c r="J333" s="2" t="n">
        <v>2.5</v>
      </c>
      <c r="K333" s="3" t="n">
        <v>5.5</v>
      </c>
      <c r="L333" s="3" t="n">
        <v>6.999</v>
      </c>
      <c r="M333" s="3" t="n">
        <v>4</v>
      </c>
      <c r="N333" s="3" t="n">
        <v>5.499</v>
      </c>
      <c r="O333" s="3" t="n">
        <v>2.5</v>
      </c>
      <c r="P333" s="3" t="n">
        <v>3.999</v>
      </c>
      <c r="Q333" s="3" t="n">
        <v>0</v>
      </c>
      <c r="R333" s="3" t="n">
        <v>2.499</v>
      </c>
    </row>
    <row r="334" customFormat="false" ht="12" hidden="false" customHeight="false" outlineLevel="0" collapsed="false">
      <c r="A334" s="11" t="s">
        <v>151</v>
      </c>
      <c r="B334" s="11" t="s">
        <v>57</v>
      </c>
      <c r="C334" s="11" t="n">
        <v>3.6</v>
      </c>
      <c r="D334" s="11" t="n">
        <v>15.4</v>
      </c>
      <c r="E334" s="11"/>
      <c r="F334" s="11" t="s">
        <v>28</v>
      </c>
      <c r="G334" s="11" t="s">
        <v>103</v>
      </c>
      <c r="H334" s="11" t="s">
        <v>60</v>
      </c>
      <c r="I334" s="0"/>
      <c r="J334" s="2" t="n">
        <v>1</v>
      </c>
      <c r="K334" s="3" t="n">
        <v>2</v>
      </c>
      <c r="L334" s="3" t="n">
        <v>2.499</v>
      </c>
      <c r="M334" s="3" t="n">
        <v>1.5</v>
      </c>
      <c r="N334" s="3" t="n">
        <v>1.999</v>
      </c>
      <c r="O334" s="3" t="n">
        <v>1</v>
      </c>
      <c r="P334" s="3" t="n">
        <v>1.499</v>
      </c>
      <c r="Q334" s="3" t="n">
        <v>0</v>
      </c>
      <c r="R334" s="3" t="n">
        <v>0.999</v>
      </c>
    </row>
    <row r="335" customFormat="false" ht="12" hidden="false" customHeight="false" outlineLevel="0" collapsed="false">
      <c r="A335" s="11" t="s">
        <v>151</v>
      </c>
      <c r="B335" s="11" t="s">
        <v>57</v>
      </c>
      <c r="C335" s="11" t="n">
        <v>2.5</v>
      </c>
      <c r="D335" s="11" t="n">
        <v>17.8</v>
      </c>
      <c r="E335" s="11"/>
      <c r="F335" s="11" t="s">
        <v>28</v>
      </c>
      <c r="G335" s="11" t="s">
        <v>48</v>
      </c>
      <c r="H335" s="11" t="s">
        <v>39</v>
      </c>
      <c r="I335" s="0"/>
      <c r="J335" s="2" t="n">
        <v>1</v>
      </c>
      <c r="K335" s="3" t="n">
        <v>2</v>
      </c>
      <c r="L335" s="3" t="n">
        <v>2.499</v>
      </c>
      <c r="M335" s="3" t="n">
        <v>1.5</v>
      </c>
      <c r="N335" s="3" t="n">
        <v>1.999</v>
      </c>
      <c r="O335" s="3" t="n">
        <v>1</v>
      </c>
      <c r="P335" s="3" t="n">
        <v>1.499</v>
      </c>
      <c r="Q335" s="3" t="n">
        <v>0</v>
      </c>
      <c r="R335" s="3" t="n">
        <v>0.999</v>
      </c>
    </row>
    <row r="336" customFormat="false" ht="12" hidden="false" customHeight="false" outlineLevel="0" collapsed="false">
      <c r="A336" s="11" t="s">
        <v>151</v>
      </c>
      <c r="B336" s="11" t="s">
        <v>57</v>
      </c>
      <c r="C336" s="11" t="n">
        <v>3.6</v>
      </c>
      <c r="D336" s="11" t="n">
        <v>16.4</v>
      </c>
      <c r="E336" s="11"/>
      <c r="F336" s="11" t="s">
        <v>28</v>
      </c>
      <c r="G336" s="11" t="s">
        <v>39</v>
      </c>
      <c r="H336" s="11" t="s">
        <v>62</v>
      </c>
      <c r="I336" s="0"/>
      <c r="J336" s="2" t="n">
        <v>1</v>
      </c>
      <c r="K336" s="3" t="n">
        <v>2</v>
      </c>
      <c r="L336" s="3" t="n">
        <v>2.499</v>
      </c>
      <c r="M336" s="3" t="n">
        <v>1.5</v>
      </c>
      <c r="N336" s="3" t="n">
        <v>1.999</v>
      </c>
      <c r="O336" s="3" t="n">
        <v>1</v>
      </c>
      <c r="P336" s="3" t="n">
        <v>1.499</v>
      </c>
      <c r="Q336" s="3" t="n">
        <v>0</v>
      </c>
      <c r="R336" s="3" t="n">
        <v>0.999</v>
      </c>
    </row>
    <row r="337" customFormat="false" ht="12" hidden="false" customHeight="false" outlineLevel="0" collapsed="false">
      <c r="A337" s="11" t="s">
        <v>151</v>
      </c>
      <c r="B337" s="11" t="s">
        <v>57</v>
      </c>
      <c r="C337" s="11" t="n">
        <v>5</v>
      </c>
      <c r="D337" s="11" t="n">
        <v>15.5</v>
      </c>
      <c r="E337" s="11"/>
      <c r="F337" s="11" t="s">
        <v>28</v>
      </c>
      <c r="G337" s="11" t="s">
        <v>62</v>
      </c>
      <c r="H337" s="11" t="s">
        <v>86</v>
      </c>
      <c r="I337" s="0"/>
      <c r="J337" s="2" t="n">
        <v>1</v>
      </c>
      <c r="K337" s="3" t="n">
        <v>2</v>
      </c>
      <c r="L337" s="3" t="n">
        <v>2.499</v>
      </c>
      <c r="M337" s="3" t="n">
        <v>1.5</v>
      </c>
      <c r="N337" s="3" t="n">
        <v>1.999</v>
      </c>
      <c r="O337" s="3" t="n">
        <v>1</v>
      </c>
      <c r="P337" s="3" t="n">
        <v>1.499</v>
      </c>
      <c r="Q337" s="3" t="n">
        <v>0</v>
      </c>
      <c r="R337" s="3" t="n">
        <v>0.999</v>
      </c>
    </row>
    <row r="338" customFormat="false" ht="12" hidden="false" customHeight="false" outlineLevel="0" collapsed="false">
      <c r="A338" s="11" t="s">
        <v>151</v>
      </c>
      <c r="B338" s="11" t="s">
        <v>57</v>
      </c>
      <c r="C338" s="11" t="n">
        <v>4.5</v>
      </c>
      <c r="D338" s="11" t="n">
        <v>13.5</v>
      </c>
      <c r="E338" s="11"/>
      <c r="F338" s="11" t="s">
        <v>28</v>
      </c>
      <c r="G338" s="11" t="s">
        <v>86</v>
      </c>
      <c r="H338" s="11" t="s">
        <v>63</v>
      </c>
      <c r="I338" s="0"/>
      <c r="J338" s="2" t="n">
        <v>1</v>
      </c>
      <c r="K338" s="3" t="n">
        <v>2</v>
      </c>
      <c r="L338" s="3" t="n">
        <v>2.499</v>
      </c>
      <c r="M338" s="3" t="n">
        <v>1.5</v>
      </c>
      <c r="N338" s="3" t="n">
        <v>1.999</v>
      </c>
      <c r="O338" s="3" t="n">
        <v>1</v>
      </c>
      <c r="P338" s="3" t="n">
        <v>1.499</v>
      </c>
      <c r="Q338" s="3" t="n">
        <v>0</v>
      </c>
      <c r="R338" s="3" t="n">
        <v>0.999</v>
      </c>
    </row>
    <row r="339" customFormat="false" ht="12" hidden="false" customHeight="false" outlineLevel="0" collapsed="false">
      <c r="A339" s="11" t="s">
        <v>151</v>
      </c>
      <c r="B339" s="11" t="s">
        <v>57</v>
      </c>
      <c r="C339" s="11" t="n">
        <v>4.5</v>
      </c>
      <c r="D339" s="11" t="n">
        <v>13.5</v>
      </c>
      <c r="E339" s="11"/>
      <c r="F339" s="11" t="s">
        <v>28</v>
      </c>
      <c r="G339" s="11" t="s">
        <v>63</v>
      </c>
      <c r="H339" s="11" t="s">
        <v>32</v>
      </c>
      <c r="I339" s="0"/>
      <c r="J339" s="2" t="n">
        <v>1</v>
      </c>
      <c r="K339" s="3" t="n">
        <v>2</v>
      </c>
      <c r="L339" s="3" t="n">
        <v>2.499</v>
      </c>
      <c r="M339" s="3" t="n">
        <v>1.5</v>
      </c>
      <c r="N339" s="3" t="n">
        <v>1.999</v>
      </c>
      <c r="O339" s="3" t="n">
        <v>1</v>
      </c>
      <c r="P339" s="3" t="n">
        <v>1.499</v>
      </c>
      <c r="Q339" s="3" t="n">
        <v>0</v>
      </c>
      <c r="R339" s="3" t="n">
        <v>0.999</v>
      </c>
    </row>
    <row r="340" customFormat="false" ht="12.8" hidden="false" customHeight="false" outlineLevel="0" collapsed="false">
      <c r="A340" s="8" t="s">
        <v>152</v>
      </c>
      <c r="B340" s="9" t="s">
        <v>27</v>
      </c>
      <c r="C340" s="8" t="n">
        <v>0</v>
      </c>
      <c r="D340" s="8" t="n">
        <v>34</v>
      </c>
      <c r="E340" s="0"/>
      <c r="F340" s="2" t="s">
        <v>28</v>
      </c>
      <c r="G340" s="2" t="s">
        <v>35</v>
      </c>
      <c r="H340" s="2" t="s">
        <v>35</v>
      </c>
      <c r="I340" s="2" t="n">
        <v>88</v>
      </c>
    </row>
    <row r="341" customFormat="false" ht="12" hidden="false" customHeight="false" outlineLevel="0" collapsed="false">
      <c r="A341" s="8" t="s">
        <v>152</v>
      </c>
      <c r="B341" s="9" t="s">
        <v>27</v>
      </c>
      <c r="C341" s="8" t="n">
        <v>0</v>
      </c>
      <c r="D341" s="8" t="n">
        <v>149</v>
      </c>
      <c r="E341" s="2" t="s">
        <v>70</v>
      </c>
      <c r="F341" s="2" t="s">
        <v>28</v>
      </c>
      <c r="G341" s="2" t="s">
        <v>35</v>
      </c>
      <c r="H341" s="2" t="s">
        <v>29</v>
      </c>
      <c r="I341" s="2" t="n">
        <v>356</v>
      </c>
    </row>
    <row r="342" customFormat="false" ht="12" hidden="false" customHeight="false" outlineLevel="0" collapsed="false">
      <c r="A342" s="8" t="s">
        <v>152</v>
      </c>
      <c r="B342" s="9" t="s">
        <v>27</v>
      </c>
      <c r="C342" s="8" t="n">
        <v>0</v>
      </c>
      <c r="D342" s="8" t="n">
        <v>137</v>
      </c>
      <c r="E342" s="2" t="s">
        <v>71</v>
      </c>
      <c r="F342" s="2" t="s">
        <v>28</v>
      </c>
      <c r="G342" s="2" t="s">
        <v>35</v>
      </c>
      <c r="H342" s="2" t="s">
        <v>36</v>
      </c>
      <c r="I342" s="2" t="n">
        <v>356</v>
      </c>
    </row>
    <row r="343" customFormat="false" ht="12" hidden="false" customHeight="false" outlineLevel="0" collapsed="false">
      <c r="A343" s="8" t="s">
        <v>152</v>
      </c>
      <c r="B343" s="9" t="s">
        <v>27</v>
      </c>
      <c r="C343" s="8" t="n">
        <v>0</v>
      </c>
      <c r="D343" s="8" t="n">
        <v>197</v>
      </c>
      <c r="E343" s="2" t="s">
        <v>70</v>
      </c>
      <c r="F343" s="2" t="s">
        <v>28</v>
      </c>
      <c r="G343" s="2" t="s">
        <v>29</v>
      </c>
      <c r="H343" s="2" t="s">
        <v>58</v>
      </c>
      <c r="I343" s="2" t="n">
        <v>356</v>
      </c>
    </row>
    <row r="344" customFormat="false" ht="12" hidden="false" customHeight="false" outlineLevel="0" collapsed="false">
      <c r="A344" s="8" t="s">
        <v>152</v>
      </c>
      <c r="B344" s="9" t="s">
        <v>27</v>
      </c>
      <c r="C344" s="8" t="n">
        <v>0</v>
      </c>
      <c r="D344" s="8" t="n">
        <v>205</v>
      </c>
      <c r="E344" s="2" t="s">
        <v>70</v>
      </c>
      <c r="F344" s="2" t="s">
        <v>28</v>
      </c>
      <c r="G344" s="2" t="s">
        <v>58</v>
      </c>
      <c r="H344" s="2" t="s">
        <v>30</v>
      </c>
      <c r="I344" s="2" t="n">
        <v>356</v>
      </c>
    </row>
    <row r="345" customFormat="false" ht="12" hidden="false" customHeight="false" outlineLevel="0" collapsed="false">
      <c r="A345" s="8" t="s">
        <v>152</v>
      </c>
      <c r="B345" s="9" t="s">
        <v>27</v>
      </c>
      <c r="C345" s="8" t="n">
        <v>0</v>
      </c>
      <c r="D345" s="8" t="n">
        <v>274</v>
      </c>
      <c r="E345" s="2" t="s">
        <v>71</v>
      </c>
      <c r="F345" s="2" t="s">
        <v>28</v>
      </c>
      <c r="G345" s="2" t="s">
        <v>36</v>
      </c>
      <c r="H345" s="2" t="s">
        <v>30</v>
      </c>
      <c r="I345" s="2" t="n">
        <v>356</v>
      </c>
    </row>
    <row r="346" customFormat="false" ht="12" hidden="false" customHeight="false" outlineLevel="0" collapsed="false">
      <c r="A346" s="8" t="s">
        <v>152</v>
      </c>
      <c r="B346" s="9" t="s">
        <v>27</v>
      </c>
      <c r="C346" s="8" t="n">
        <v>0</v>
      </c>
      <c r="D346" s="8" t="n">
        <v>21</v>
      </c>
      <c r="E346" s="2" t="s">
        <v>71</v>
      </c>
      <c r="F346" s="2" t="s">
        <v>28</v>
      </c>
      <c r="G346" s="2" t="s">
        <v>30</v>
      </c>
      <c r="H346" s="2" t="s">
        <v>67</v>
      </c>
      <c r="I346" s="2" t="n">
        <v>54</v>
      </c>
    </row>
    <row r="347" customFormat="false" ht="12" hidden="false" customHeight="false" outlineLevel="0" collapsed="false">
      <c r="A347" s="8" t="s">
        <v>152</v>
      </c>
      <c r="B347" s="9" t="s">
        <v>27</v>
      </c>
      <c r="C347" s="8" t="n">
        <v>0</v>
      </c>
      <c r="D347" s="8" t="n">
        <v>34</v>
      </c>
      <c r="E347" s="2" t="s">
        <v>70</v>
      </c>
      <c r="F347" s="2" t="s">
        <v>28</v>
      </c>
      <c r="G347" s="2" t="s">
        <v>30</v>
      </c>
      <c r="H347" s="2" t="s">
        <v>67</v>
      </c>
      <c r="I347" s="2" t="n">
        <v>54</v>
      </c>
    </row>
    <row r="348" customFormat="false" ht="12.8" hidden="false" customHeight="false" outlineLevel="0" collapsed="false">
      <c r="A348" s="8" t="s">
        <v>152</v>
      </c>
      <c r="B348" s="9" t="s">
        <v>27</v>
      </c>
      <c r="C348" s="8" t="n">
        <v>5</v>
      </c>
      <c r="D348" s="8" t="n">
        <v>21</v>
      </c>
      <c r="F348" s="2" t="s">
        <v>28</v>
      </c>
      <c r="G348" s="2" t="s">
        <v>67</v>
      </c>
      <c r="H348" s="2" t="s">
        <v>32</v>
      </c>
      <c r="I348" s="2" t="n">
        <v>54</v>
      </c>
    </row>
    <row r="349" customFormat="false" ht="12" hidden="false" customHeight="false" outlineLevel="0" collapsed="false">
      <c r="A349" s="8" t="s">
        <v>152</v>
      </c>
      <c r="B349" s="9" t="s">
        <v>27</v>
      </c>
      <c r="C349" s="8" t="n">
        <v>5</v>
      </c>
      <c r="D349" s="8" t="n">
        <v>30</v>
      </c>
      <c r="F349" s="2" t="s">
        <v>28</v>
      </c>
      <c r="G349" s="2" t="s">
        <v>32</v>
      </c>
      <c r="H349" s="2" t="s">
        <v>33</v>
      </c>
      <c r="I349" s="2" t="n">
        <v>75</v>
      </c>
    </row>
    <row r="350" customFormat="false" ht="12.8" hidden="false" customHeight="false" outlineLevel="0" collapsed="false">
      <c r="A350" s="1" t="s">
        <v>153</v>
      </c>
      <c r="B350" s="2" t="s">
        <v>91</v>
      </c>
      <c r="C350" s="1" t="n">
        <v>0</v>
      </c>
      <c r="D350" s="1" t="n">
        <v>40</v>
      </c>
      <c r="F350" s="2" t="s">
        <v>28</v>
      </c>
      <c r="G350" s="2" t="s">
        <v>35</v>
      </c>
      <c r="H350" s="2" t="s">
        <v>33</v>
      </c>
      <c r="I350" s="2" t="n">
        <v>40</v>
      </c>
    </row>
  </sheetData>
  <autoFilter ref="A340:A34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124727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2018-09-05T10:40:07Z</dcterms:created>
  <dc:language>en-GB</dc:language>
  <cp:lastModifiedBy>Jordi Puiggené</cp:lastModifiedBy>
  <dcterms:modified xsi:type="dcterms:W3CDTF">2019-05-28T23:50:27Z</dcterms:modified>
  <cp:revision>8</cp:revision>
</cp:coreProperties>
</file>