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"/>
    </mc:Choice>
  </mc:AlternateContent>
  <xr:revisionPtr revIDLastSave="0" documentId="8_{74626813-63BE-45B8-9C0B-162814DC361E}" xr6:coauthVersionLast="47" xr6:coauthVersionMax="47" xr10:uidLastSave="{00000000-0000-0000-0000-000000000000}"/>
  <bookViews>
    <workbookView xWindow="-120" yWindow="-120" windowWidth="20730" windowHeight="11160" xr2:uid="{A1EEFFC0-E735-4457-AAA7-0FE0A1B22CDE}"/>
  </bookViews>
  <sheets>
    <sheet name="Sheet1" sheetId="1" r:id="rId1"/>
    <sheet name="Sheet3" sheetId="3" r:id="rId2"/>
    <sheet name="Sheet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D8" i="1"/>
  <c r="D7" i="1"/>
  <c r="F7" i="1" s="1"/>
  <c r="D6" i="1"/>
  <c r="F6" i="1" s="1"/>
  <c r="E10" i="2"/>
  <c r="E11" i="2" s="1"/>
  <c r="C18" i="2"/>
  <c r="D18" i="2"/>
  <c r="E18" i="2"/>
  <c r="E16" i="2"/>
  <c r="E15" i="2"/>
  <c r="C11" i="2"/>
  <c r="D11" i="2"/>
  <c r="C5" i="2"/>
  <c r="D5" i="2"/>
  <c r="E5" i="2"/>
  <c r="E9" i="2"/>
  <c r="E8" i="2"/>
  <c r="E7" i="2"/>
  <c r="E3" i="2"/>
  <c r="E2" i="2"/>
  <c r="D4" i="1"/>
  <c r="F4" i="1" s="1"/>
  <c r="D5" i="1"/>
  <c r="F5" i="1" s="1"/>
  <c r="D3" i="1"/>
  <c r="F3" i="1" s="1"/>
  <c r="D2" i="1"/>
  <c r="F2" i="1" s="1"/>
  <c r="C26" i="1"/>
  <c r="C25" i="1"/>
  <c r="C20" i="1"/>
  <c r="C19" i="1"/>
  <c r="C22" i="1"/>
  <c r="C16" i="1"/>
  <c r="D16" i="1" s="1"/>
  <c r="C18" i="1"/>
  <c r="C17" i="1"/>
  <c r="D20" i="1" s="1"/>
  <c r="D19" i="1" l="1"/>
</calcChain>
</file>

<file path=xl/sharedStrings.xml><?xml version="1.0" encoding="utf-8"?>
<sst xmlns="http://schemas.openxmlformats.org/spreadsheetml/2006/main" count="26" uniqueCount="23">
  <si>
    <t>Pranathi</t>
  </si>
  <si>
    <t>Perfect(Prasad)</t>
  </si>
  <si>
    <t>SQFT</t>
  </si>
  <si>
    <t>Per SqFt</t>
  </si>
  <si>
    <t>Total</t>
  </si>
  <si>
    <t>Eminities</t>
  </si>
  <si>
    <t>kranthi vanam</t>
  </si>
  <si>
    <t>Silpa Meadows</t>
  </si>
  <si>
    <t>Grand Total</t>
  </si>
  <si>
    <t>Madhavi</t>
  </si>
  <si>
    <t>Savings</t>
  </si>
  <si>
    <t>FDs</t>
  </si>
  <si>
    <t>Bank</t>
  </si>
  <si>
    <t>AXIS Bank</t>
  </si>
  <si>
    <t>HDFC Bank</t>
  </si>
  <si>
    <t>Kotak</t>
  </si>
  <si>
    <t>SBI</t>
  </si>
  <si>
    <t>IOB</t>
  </si>
  <si>
    <t>Srinivas</t>
  </si>
  <si>
    <t>SBI ASR</t>
  </si>
  <si>
    <t xml:space="preserve">Gopal Nagar - 16B </t>
  </si>
  <si>
    <t>Gopal nagar - 5B</t>
  </si>
  <si>
    <t>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</si>
</sst>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E7FE-69F5-4E02-B942-EDD1186D094C}">
  <dimension ref="A1:L26"/>
  <sheetViews>
    <sheetView tabSelected="1" workbookViewId="0">
      <selection activeCell="J16" sqref="J16"/>
    </sheetView>
  </sheetViews>
  <sheetFormatPr defaultRowHeight="15" x14ac:dyDescent="0.25"/>
  <cols>
    <col min="1" max="1" width="14.85546875" bestFit="1" customWidth="1"/>
    <col min="5" max="5" width="9.28515625" bestFit="1" customWidth="1"/>
    <col min="6" max="6" width="11.140625" bestFit="1" customWidth="1"/>
    <col min="8" max="8" width="11" bestFit="1" customWidth="1"/>
    <col min="9" max="9" width="13.7109375" bestFit="1" customWidth="1"/>
  </cols>
  <sheetData>
    <row r="1" spans="1:12" x14ac:dyDescent="0.25"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12" x14ac:dyDescent="0.25">
      <c r="A2" t="s">
        <v>0</v>
      </c>
      <c r="B2">
        <v>1580</v>
      </c>
      <c r="C2">
        <v>6350</v>
      </c>
      <c r="D2">
        <f>(B2*C2) + 0</f>
        <v>10033000</v>
      </c>
      <c r="E2">
        <v>450000</v>
      </c>
      <c r="F2">
        <f t="shared" ref="F2:F7" si="0">(D2+E2)</f>
        <v>10483000</v>
      </c>
    </row>
    <row r="3" spans="1:12" x14ac:dyDescent="0.25">
      <c r="A3" t="s">
        <v>1</v>
      </c>
      <c r="B3">
        <v>1550</v>
      </c>
      <c r="C3">
        <v>6100</v>
      </c>
      <c r="D3">
        <f>(B3*C3) + 0</f>
        <v>9455000</v>
      </c>
      <c r="E3">
        <v>500000</v>
      </c>
      <c r="F3">
        <f t="shared" si="0"/>
        <v>9955000</v>
      </c>
      <c r="H3">
        <v>8790390008</v>
      </c>
      <c r="I3" t="s">
        <v>6</v>
      </c>
      <c r="J3">
        <v>6300</v>
      </c>
      <c r="K3">
        <v>500000</v>
      </c>
    </row>
    <row r="4" spans="1:12" x14ac:dyDescent="0.25">
      <c r="B4">
        <v>2400</v>
      </c>
      <c r="C4">
        <v>5500</v>
      </c>
      <c r="D4">
        <f>(B4*C4)</f>
        <v>13200000</v>
      </c>
      <c r="E4">
        <v>0</v>
      </c>
      <c r="F4">
        <f t="shared" si="0"/>
        <v>13200000</v>
      </c>
      <c r="H4">
        <v>7670814177</v>
      </c>
      <c r="J4">
        <v>6300</v>
      </c>
      <c r="K4">
        <v>5000</v>
      </c>
      <c r="L4">
        <v>1570</v>
      </c>
    </row>
    <row r="5" spans="1:12" x14ac:dyDescent="0.25">
      <c r="A5" t="s">
        <v>7</v>
      </c>
      <c r="B5">
        <v>1570</v>
      </c>
      <c r="C5">
        <v>6300</v>
      </c>
      <c r="D5">
        <f>(B5*C5) + 0</f>
        <v>9891000</v>
      </c>
      <c r="E5">
        <v>500000</v>
      </c>
      <c r="F5">
        <f t="shared" si="0"/>
        <v>10391000</v>
      </c>
    </row>
    <row r="6" spans="1:12" x14ac:dyDescent="0.25">
      <c r="A6" t="s">
        <v>20</v>
      </c>
      <c r="B6">
        <v>1755</v>
      </c>
      <c r="C6">
        <v>7000</v>
      </c>
      <c r="D6">
        <f>(B6*C6) + 0</f>
        <v>12285000</v>
      </c>
      <c r="E6">
        <v>0</v>
      </c>
      <c r="F6">
        <f t="shared" si="0"/>
        <v>12285000</v>
      </c>
      <c r="H6">
        <v>9849994720</v>
      </c>
    </row>
    <row r="7" spans="1:12" x14ac:dyDescent="0.25">
      <c r="A7" t="s">
        <v>21</v>
      </c>
      <c r="B7">
        <v>1200</v>
      </c>
      <c r="C7">
        <v>5000</v>
      </c>
      <c r="D7">
        <f>(B7*C7) + 0</f>
        <v>6000000</v>
      </c>
      <c r="E7">
        <v>0</v>
      </c>
      <c r="F7">
        <f t="shared" si="0"/>
        <v>6000000</v>
      </c>
    </row>
    <row r="8" spans="1:12" x14ac:dyDescent="0.25">
      <c r="A8" t="s">
        <v>22</v>
      </c>
      <c r="B8">
        <v>250</v>
      </c>
      <c r="C8">
        <v>105000</v>
      </c>
      <c r="D8">
        <f>(B8*C8) + 0</f>
        <v>26250000</v>
      </c>
    </row>
    <row r="16" spans="1:12" x14ac:dyDescent="0.25">
      <c r="A16">
        <v>2400</v>
      </c>
      <c r="B16">
        <v>5500</v>
      </c>
      <c r="C16">
        <f>(A16*B16)</f>
        <v>13200000</v>
      </c>
      <c r="D16">
        <f>(C16*0.5)</f>
        <v>6600000</v>
      </c>
    </row>
    <row r="17" spans="1:4" x14ac:dyDescent="0.25">
      <c r="A17">
        <v>1550</v>
      </c>
      <c r="B17">
        <v>6100</v>
      </c>
      <c r="C17">
        <f>(A17*B17) + 500000</f>
        <v>9955000</v>
      </c>
    </row>
    <row r="18" spans="1:4" x14ac:dyDescent="0.25">
      <c r="A18">
        <v>1580</v>
      </c>
      <c r="B18">
        <v>6500</v>
      </c>
      <c r="C18">
        <f>(A18*B18) + 500000</f>
        <v>10770000</v>
      </c>
    </row>
    <row r="19" spans="1:4" x14ac:dyDescent="0.25">
      <c r="A19">
        <v>1580</v>
      </c>
      <c r="B19">
        <v>6400</v>
      </c>
      <c r="C19">
        <f>(A19*B19) + 500000</f>
        <v>10612000</v>
      </c>
      <c r="D19">
        <f>(C18-C19)</f>
        <v>158000</v>
      </c>
    </row>
    <row r="20" spans="1:4" x14ac:dyDescent="0.25">
      <c r="A20">
        <v>1580</v>
      </c>
      <c r="B20">
        <v>6350</v>
      </c>
      <c r="C20">
        <f>(A20*B20) + 500000</f>
        <v>10533000</v>
      </c>
      <c r="D20">
        <f>(C17-C20)</f>
        <v>-578000</v>
      </c>
    </row>
    <row r="22" spans="1:4" x14ac:dyDescent="0.25">
      <c r="A22">
        <v>2000</v>
      </c>
      <c r="B22">
        <v>10000</v>
      </c>
      <c r="C22">
        <f>(A22*B22)</f>
        <v>20000000</v>
      </c>
    </row>
    <row r="25" spans="1:4" x14ac:dyDescent="0.25">
      <c r="A25">
        <v>1200</v>
      </c>
      <c r="B25">
        <v>6200</v>
      </c>
      <c r="C25">
        <f>(A25*B25)</f>
        <v>7440000</v>
      </c>
    </row>
    <row r="26" spans="1:4" x14ac:dyDescent="0.25">
      <c r="A26">
        <v>1580</v>
      </c>
      <c r="B26">
        <v>50</v>
      </c>
      <c r="C26">
        <f>(A26*B26)</f>
        <v>79000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5929-CCBA-44E3-8419-80F15637C4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B9E6-3D5B-460C-8314-7E705C724E52}">
  <dimension ref="A1:G18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  <col min="3" max="3" width="9.7109375" customWidth="1"/>
    <col min="4" max="4" width="10.28515625" customWidth="1"/>
    <col min="5" max="5" width="11.7109375" customWidth="1"/>
  </cols>
  <sheetData>
    <row r="1" spans="1:7" x14ac:dyDescent="0.25">
      <c r="A1" s="1" t="s">
        <v>9</v>
      </c>
      <c r="B1" s="1" t="s">
        <v>12</v>
      </c>
      <c r="C1" s="1" t="s">
        <v>10</v>
      </c>
      <c r="D1" s="1" t="s">
        <v>11</v>
      </c>
      <c r="E1" s="1" t="s">
        <v>4</v>
      </c>
    </row>
    <row r="2" spans="1:7" x14ac:dyDescent="0.25">
      <c r="A2" s="2"/>
      <c r="B2" s="2" t="s">
        <v>13</v>
      </c>
      <c r="C2" s="2">
        <v>1500000</v>
      </c>
      <c r="D2" s="2">
        <v>3200000</v>
      </c>
      <c r="E2" s="2">
        <f>(C2+D2)</f>
        <v>4700000</v>
      </c>
    </row>
    <row r="3" spans="1:7" x14ac:dyDescent="0.25">
      <c r="A3" s="2"/>
      <c r="B3" s="2" t="s">
        <v>14</v>
      </c>
      <c r="C3" s="2">
        <v>1000000</v>
      </c>
      <c r="D3" s="2">
        <v>2500000</v>
      </c>
      <c r="E3" s="2">
        <f>(C3+D3)</f>
        <v>3500000</v>
      </c>
    </row>
    <row r="4" spans="1:7" x14ac:dyDescent="0.25">
      <c r="A4" s="2"/>
      <c r="B4" s="2"/>
      <c r="C4" s="2"/>
      <c r="D4" s="2"/>
      <c r="E4" s="2"/>
    </row>
    <row r="5" spans="1:7" x14ac:dyDescent="0.25">
      <c r="A5" s="2"/>
      <c r="B5" s="2"/>
      <c r="C5" s="3">
        <f>SUM(C2:C4)</f>
        <v>2500000</v>
      </c>
      <c r="D5" s="3">
        <f>SUM(D2:D4)</f>
        <v>5700000</v>
      </c>
      <c r="E5" s="3">
        <f>SUM(E2:E4)</f>
        <v>8200000</v>
      </c>
    </row>
    <row r="7" spans="1:7" x14ac:dyDescent="0.25">
      <c r="A7" s="2"/>
      <c r="B7" s="2" t="s">
        <v>15</v>
      </c>
      <c r="C7" s="2">
        <v>1800000</v>
      </c>
      <c r="D7" s="2">
        <v>2000000</v>
      </c>
      <c r="E7" s="2">
        <f>(C7+D7)</f>
        <v>3800000</v>
      </c>
    </row>
    <row r="8" spans="1:7" x14ac:dyDescent="0.25">
      <c r="A8" s="2"/>
      <c r="B8" s="2" t="s">
        <v>16</v>
      </c>
      <c r="C8" s="2">
        <v>1600000</v>
      </c>
      <c r="D8" s="2">
        <v>0</v>
      </c>
      <c r="E8" s="2">
        <f>(C8+D8)</f>
        <v>1600000</v>
      </c>
    </row>
    <row r="9" spans="1:7" x14ac:dyDescent="0.25">
      <c r="A9" s="2"/>
      <c r="B9" s="2" t="s">
        <v>17</v>
      </c>
      <c r="C9" s="2">
        <v>94000</v>
      </c>
      <c r="D9" s="2">
        <v>0</v>
      </c>
      <c r="E9" s="2">
        <f>(C9+D9)</f>
        <v>94000</v>
      </c>
    </row>
    <row r="10" spans="1:7" x14ac:dyDescent="0.25">
      <c r="A10" s="2"/>
      <c r="B10" s="2" t="s">
        <v>19</v>
      </c>
      <c r="C10" s="2">
        <v>1100000</v>
      </c>
      <c r="D10" s="2">
        <v>1700000</v>
      </c>
      <c r="E10" s="2">
        <f>(C10+D10)</f>
        <v>2800000</v>
      </c>
    </row>
    <row r="11" spans="1:7" x14ac:dyDescent="0.25">
      <c r="A11" s="2"/>
      <c r="B11" s="2"/>
      <c r="C11" s="4">
        <f>SUM(C7:C10)</f>
        <v>4594000</v>
      </c>
      <c r="D11" s="4">
        <f>SUM(D7:D10)</f>
        <v>3700000</v>
      </c>
      <c r="E11" s="4">
        <f>SUM(E7:E10)</f>
        <v>8294000</v>
      </c>
    </row>
    <row r="12" spans="1:7" x14ac:dyDescent="0.25">
      <c r="G12">
        <f>(E5+E11)</f>
        <v>16494000</v>
      </c>
    </row>
    <row r="14" spans="1:7" x14ac:dyDescent="0.25">
      <c r="A14" t="s">
        <v>18</v>
      </c>
    </row>
    <row r="15" spans="1:7" x14ac:dyDescent="0.25">
      <c r="B15" t="s">
        <v>14</v>
      </c>
      <c r="C15">
        <v>1000000</v>
      </c>
      <c r="D15">
        <v>235000</v>
      </c>
      <c r="E15" s="2">
        <f>(C15+D15)</f>
        <v>1235000</v>
      </c>
    </row>
    <row r="16" spans="1:7" x14ac:dyDescent="0.25">
      <c r="B16" t="s">
        <v>16</v>
      </c>
      <c r="C16">
        <v>100000</v>
      </c>
      <c r="D16">
        <v>70000</v>
      </c>
      <c r="E16" s="2">
        <f>(C16+D16)</f>
        <v>170000</v>
      </c>
    </row>
    <row r="18" spans="3:5" x14ac:dyDescent="0.25">
      <c r="C18">
        <f>SUM(C15:C17)</f>
        <v>1100000</v>
      </c>
      <c r="D18">
        <f>SUM(D15:D17)</f>
        <v>305000</v>
      </c>
      <c r="E18">
        <f>SUM(E15:E17)</f>
        <v>1405000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6CD1854E8414A85FE199290E11A8F" ma:contentTypeVersion="6" ma:contentTypeDescription="Create a new document." ma:contentTypeScope="" ma:versionID="0217ffa1b4fff884c7439f8f17eaef0d">
  <xsd:schema xmlns:xsd="http://www.w3.org/2001/XMLSchema" xmlns:xs="http://www.w3.org/2001/XMLSchema" xmlns:p="http://schemas.microsoft.com/office/2006/metadata/properties" xmlns:ns3="466806d5-2e93-4bab-8fe2-e18cbc30abd4" xmlns:ns4="c31a35a9-cdde-44d5-9c4d-45b2c5fe1775" targetNamespace="http://schemas.microsoft.com/office/2006/metadata/properties" ma:root="true" ma:fieldsID="357af1ce2ce60c50998eb2e813e899bc" ns3:_="" ns4:_="">
    <xsd:import namespace="466806d5-2e93-4bab-8fe2-e18cbc30abd4"/>
    <xsd:import namespace="c31a35a9-cdde-44d5-9c4d-45b2c5fe17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806d5-2e93-4bab-8fe2-e18cbc30a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a35a9-cdde-44d5-9c4d-45b2c5fe17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5A4D2F-7C50-4182-B87B-9024F2356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6806d5-2e93-4bab-8fe2-e18cbc30abd4"/>
    <ds:schemaRef ds:uri="c31a35a9-cdde-44d5-9c4d-45b2c5fe17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546A15-E026-415D-8C89-A748E6927A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7CE585-3947-48EA-8613-3EF9755B61F5}">
  <ds:schemaRefs>
    <ds:schemaRef ds:uri="http://purl.org/dc/elements/1.1/"/>
    <ds:schemaRef ds:uri="http://purl.org/dc/terms/"/>
    <ds:schemaRef ds:uri="c31a35a9-cdde-44d5-9c4d-45b2c5fe1775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466806d5-2e93-4bab-8fe2-e18cbc30abd4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 Rao Tummala</dc:creator>
  <cp:lastModifiedBy>Srinivasa Rao Tummala</cp:lastModifiedBy>
  <dcterms:created xsi:type="dcterms:W3CDTF">2023-01-31T14:12:00Z</dcterms:created>
  <dcterms:modified xsi:type="dcterms:W3CDTF">2023-02-10T13:40:04Z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0x0101005356CD1854E8414A85FE199290E11A8F</vt:lpwstr>
  </property>
</Properties>
</file>