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35" activeTab="3"/>
  </bookViews>
  <sheets>
    <sheet name="1B3A" sheetId="17" r:id="rId1"/>
    <sheet name="1A12" sheetId="22" r:id="rId2"/>
    <sheet name="1AKY" sheetId="23" r:id="rId3"/>
    <sheet name="1AOP" sheetId="24" r:id="rId4"/>
    <sheet name="1ATZ" sheetId="16" r:id="rId5"/>
    <sheet name="1CHD" sheetId="25" r:id="rId6"/>
    <sheet name="1ELU" sheetId="26" r:id="rId7"/>
    <sheet name="1D5T" sheetId="27" r:id="rId8"/>
    <sheet name="1DTD" sheetId="28" r:id="rId9"/>
    <sheet name="1QNA" sheetId="21" r:id="rId10"/>
    <sheet name="1773" sheetId="29" r:id="rId11"/>
    <sheet name="Summary" sheetId="30" r:id="rId12"/>
  </sheets>
  <calcPr calcId="152511"/>
</workbook>
</file>

<file path=xl/calcChain.xml><?xml version="1.0" encoding="utf-8"?>
<calcChain xmlns="http://schemas.openxmlformats.org/spreadsheetml/2006/main">
  <c r="AA38" i="29" l="1"/>
  <c r="Z38" i="29"/>
  <c r="Y38" i="29"/>
  <c r="X38" i="29"/>
  <c r="W38" i="29"/>
  <c r="V38" i="29"/>
  <c r="U38" i="29"/>
  <c r="T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A37" i="29"/>
  <c r="Z37" i="29"/>
  <c r="Y37" i="29"/>
  <c r="X37" i="29"/>
  <c r="W37" i="29"/>
  <c r="V37" i="29"/>
  <c r="U37" i="29"/>
  <c r="T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S36" i="29"/>
  <c r="A36" i="29"/>
  <c r="S35" i="29"/>
  <c r="A35" i="29"/>
  <c r="S34" i="29"/>
  <c r="A34" i="29"/>
  <c r="S33" i="29"/>
  <c r="A33" i="29"/>
  <c r="S32" i="29"/>
  <c r="A32" i="29"/>
  <c r="S31" i="29"/>
  <c r="A31" i="29"/>
  <c r="S30" i="29"/>
  <c r="A30" i="29"/>
  <c r="S29" i="29"/>
  <c r="A29" i="29"/>
  <c r="S28" i="29"/>
  <c r="A28" i="29"/>
  <c r="S27" i="29"/>
  <c r="A27" i="29"/>
  <c r="S26" i="29"/>
  <c r="A26" i="29"/>
  <c r="S25" i="29"/>
  <c r="A25" i="29"/>
  <c r="S24" i="29"/>
  <c r="A24" i="29"/>
  <c r="S23" i="29"/>
  <c r="A23" i="29"/>
  <c r="S22" i="29"/>
  <c r="A22" i="29"/>
  <c r="S21" i="29"/>
  <c r="A21" i="29"/>
  <c r="S20" i="29"/>
  <c r="A20" i="29"/>
  <c r="S19" i="29"/>
  <c r="A19" i="29"/>
  <c r="S18" i="29"/>
  <c r="A18" i="29"/>
  <c r="S17" i="29"/>
  <c r="S16" i="29"/>
  <c r="S15" i="29"/>
  <c r="S14" i="29"/>
  <c r="S13" i="29"/>
  <c r="S12" i="29"/>
  <c r="S11" i="29"/>
  <c r="S10" i="29"/>
  <c r="S9" i="29"/>
  <c r="S8" i="29"/>
  <c r="S7" i="29"/>
  <c r="S3" i="29"/>
  <c r="S4" i="29" s="1"/>
  <c r="S5" i="29" s="1"/>
  <c r="S6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A38" i="28"/>
  <c r="Z38" i="28"/>
  <c r="Y38" i="28"/>
  <c r="X38" i="28"/>
  <c r="W38" i="28"/>
  <c r="V38" i="28"/>
  <c r="U38" i="28"/>
  <c r="T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A37" i="28"/>
  <c r="Z37" i="28"/>
  <c r="Y37" i="28"/>
  <c r="X37" i="28"/>
  <c r="W37" i="28"/>
  <c r="V37" i="28"/>
  <c r="U37" i="28"/>
  <c r="T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S36" i="28"/>
  <c r="A36" i="28"/>
  <c r="S35" i="28"/>
  <c r="A35" i="28"/>
  <c r="S34" i="28"/>
  <c r="A34" i="28"/>
  <c r="S33" i="28"/>
  <c r="A33" i="28"/>
  <c r="S32" i="28"/>
  <c r="A32" i="28"/>
  <c r="S31" i="28"/>
  <c r="A31" i="28"/>
  <c r="S30" i="28"/>
  <c r="A30" i="28"/>
  <c r="S29" i="28"/>
  <c r="A29" i="28"/>
  <c r="S28" i="28"/>
  <c r="A28" i="28"/>
  <c r="S27" i="28"/>
  <c r="A27" i="28"/>
  <c r="S26" i="28"/>
  <c r="A26" i="28"/>
  <c r="S25" i="28"/>
  <c r="A25" i="28"/>
  <c r="S24" i="28"/>
  <c r="A24" i="28"/>
  <c r="S23" i="28"/>
  <c r="A23" i="28"/>
  <c r="S22" i="28"/>
  <c r="A22" i="28"/>
  <c r="S21" i="28"/>
  <c r="A21" i="28"/>
  <c r="S20" i="28"/>
  <c r="A20" i="28"/>
  <c r="S19" i="28"/>
  <c r="A19" i="28"/>
  <c r="S18" i="28"/>
  <c r="A18" i="28"/>
  <c r="S17" i="28"/>
  <c r="S16" i="28"/>
  <c r="S15" i="28"/>
  <c r="S14" i="28"/>
  <c r="S13" i="28"/>
  <c r="S12" i="28"/>
  <c r="S11" i="28"/>
  <c r="S10" i="28"/>
  <c r="S9" i="28"/>
  <c r="S8" i="28"/>
  <c r="S7" i="28"/>
  <c r="S3" i="28"/>
  <c r="S4" i="28" s="1"/>
  <c r="S5" i="28" s="1"/>
  <c r="S6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A38" i="27"/>
  <c r="Z38" i="27"/>
  <c r="Y38" i="27"/>
  <c r="X38" i="27"/>
  <c r="W38" i="27"/>
  <c r="V38" i="27"/>
  <c r="U38" i="27"/>
  <c r="T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A37" i="27"/>
  <c r="Z37" i="27"/>
  <c r="Y37" i="27"/>
  <c r="X37" i="27"/>
  <c r="W37" i="27"/>
  <c r="V37" i="27"/>
  <c r="U37" i="27"/>
  <c r="T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S36" i="27"/>
  <c r="A36" i="27"/>
  <c r="S35" i="27"/>
  <c r="A35" i="27"/>
  <c r="S34" i="27"/>
  <c r="A34" i="27"/>
  <c r="S33" i="27"/>
  <c r="A33" i="27"/>
  <c r="S32" i="27"/>
  <c r="A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3" i="27"/>
  <c r="S4" i="27" s="1"/>
  <c r="S5" i="27" s="1"/>
  <c r="S6" i="27" s="1"/>
  <c r="S7" i="27" s="1"/>
  <c r="S8" i="27" s="1"/>
  <c r="S9" i="27" s="1"/>
  <c r="S10" i="27" s="1"/>
  <c r="S11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A38" i="26"/>
  <c r="Z38" i="26"/>
  <c r="Y38" i="26"/>
  <c r="X38" i="26"/>
  <c r="W38" i="26"/>
  <c r="V38" i="26"/>
  <c r="U38" i="26"/>
  <c r="T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A37" i="26"/>
  <c r="Z37" i="26"/>
  <c r="Y37" i="26"/>
  <c r="X37" i="26"/>
  <c r="W37" i="26"/>
  <c r="V37" i="26"/>
  <c r="U37" i="26"/>
  <c r="T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S36" i="26"/>
  <c r="A36" i="26"/>
  <c r="S35" i="26"/>
  <c r="A35" i="26"/>
  <c r="S34" i="26"/>
  <c r="A34" i="26"/>
  <c r="S33" i="26"/>
  <c r="A33" i="26"/>
  <c r="S32" i="26"/>
  <c r="A32" i="26"/>
  <c r="S31" i="26"/>
  <c r="A31" i="26"/>
  <c r="S30" i="26"/>
  <c r="A30" i="26"/>
  <c r="S29" i="26"/>
  <c r="A29" i="26"/>
  <c r="S28" i="26"/>
  <c r="A28" i="26"/>
  <c r="S27" i="26"/>
  <c r="A27" i="26"/>
  <c r="S26" i="26"/>
  <c r="A26" i="26"/>
  <c r="S25" i="26"/>
  <c r="A25" i="26"/>
  <c r="S24" i="26"/>
  <c r="A24" i="26"/>
  <c r="S23" i="26"/>
  <c r="A23" i="26"/>
  <c r="S22" i="26"/>
  <c r="A22" i="26"/>
  <c r="S21" i="26"/>
  <c r="A21" i="26"/>
  <c r="S20" i="26"/>
  <c r="A20" i="26"/>
  <c r="S19" i="26"/>
  <c r="A19" i="26"/>
  <c r="S18" i="26"/>
  <c r="A18" i="26"/>
  <c r="S17" i="26"/>
  <c r="S16" i="26"/>
  <c r="S15" i="26"/>
  <c r="S14" i="26"/>
  <c r="S13" i="26"/>
  <c r="S12" i="26"/>
  <c r="S11" i="26"/>
  <c r="S10" i="26"/>
  <c r="S9" i="26"/>
  <c r="S8" i="26"/>
  <c r="S7" i="26"/>
  <c r="S3" i="26"/>
  <c r="S4" i="26" s="1"/>
  <c r="S5" i="26" s="1"/>
  <c r="S6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A38" i="25"/>
  <c r="Z38" i="25"/>
  <c r="Y38" i="25"/>
  <c r="X38" i="25"/>
  <c r="W38" i="25"/>
  <c r="V38" i="25"/>
  <c r="U38" i="25"/>
  <c r="T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A37" i="25"/>
  <c r="Z37" i="25"/>
  <c r="Y37" i="25"/>
  <c r="X37" i="25"/>
  <c r="W37" i="25"/>
  <c r="V37" i="25"/>
  <c r="U37" i="25"/>
  <c r="T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S36" i="25"/>
  <c r="A36" i="25"/>
  <c r="S35" i="25"/>
  <c r="A35" i="25"/>
  <c r="S34" i="25"/>
  <c r="A34" i="25"/>
  <c r="S33" i="25"/>
  <c r="A33" i="25"/>
  <c r="S32" i="25"/>
  <c r="A32" i="25"/>
  <c r="S31" i="25"/>
  <c r="A31" i="25"/>
  <c r="S30" i="25"/>
  <c r="A30" i="25"/>
  <c r="S29" i="25"/>
  <c r="A29" i="25"/>
  <c r="S28" i="25"/>
  <c r="A28" i="25"/>
  <c r="S27" i="25"/>
  <c r="A27" i="25"/>
  <c r="S26" i="25"/>
  <c r="A26" i="25"/>
  <c r="S25" i="25"/>
  <c r="A25" i="25"/>
  <c r="S24" i="25"/>
  <c r="A24" i="25"/>
  <c r="S23" i="25"/>
  <c r="A23" i="25"/>
  <c r="S22" i="25"/>
  <c r="A22" i="25"/>
  <c r="S21" i="25"/>
  <c r="A21" i="25"/>
  <c r="S20" i="25"/>
  <c r="A20" i="25"/>
  <c r="S19" i="25"/>
  <c r="A19" i="25"/>
  <c r="S18" i="25"/>
  <c r="A18" i="25"/>
  <c r="S17" i="25"/>
  <c r="S16" i="25"/>
  <c r="S15" i="25"/>
  <c r="S14" i="25"/>
  <c r="S13" i="25"/>
  <c r="S12" i="25"/>
  <c r="S11" i="25"/>
  <c r="S10" i="25"/>
  <c r="S9" i="25"/>
  <c r="S8" i="25"/>
  <c r="S7" i="25"/>
  <c r="S3" i="25"/>
  <c r="S4" i="25" s="1"/>
  <c r="S5" i="25" s="1"/>
  <c r="S6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A38" i="24"/>
  <c r="Z38" i="24"/>
  <c r="Y38" i="24"/>
  <c r="X38" i="24"/>
  <c r="W38" i="24"/>
  <c r="V38" i="24"/>
  <c r="U38" i="24"/>
  <c r="T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A37" i="24"/>
  <c r="Z37" i="24"/>
  <c r="Y37" i="24"/>
  <c r="X37" i="24"/>
  <c r="W37" i="24"/>
  <c r="V37" i="24"/>
  <c r="U37" i="24"/>
  <c r="T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S36" i="24"/>
  <c r="A36" i="24"/>
  <c r="S35" i="24"/>
  <c r="A35" i="24"/>
  <c r="S34" i="24"/>
  <c r="A34" i="24"/>
  <c r="S33" i="24"/>
  <c r="A33" i="24"/>
  <c r="S32" i="24"/>
  <c r="A32" i="24"/>
  <c r="S31" i="24"/>
  <c r="A31" i="24"/>
  <c r="S30" i="24"/>
  <c r="A30" i="24"/>
  <c r="S29" i="24"/>
  <c r="A29" i="24"/>
  <c r="S28" i="24"/>
  <c r="A28" i="24"/>
  <c r="S27" i="24"/>
  <c r="A27" i="24"/>
  <c r="S26" i="24"/>
  <c r="A26" i="24"/>
  <c r="S25" i="24"/>
  <c r="A25" i="24"/>
  <c r="S24" i="24"/>
  <c r="A24" i="24"/>
  <c r="S23" i="24"/>
  <c r="A23" i="24"/>
  <c r="S22" i="24"/>
  <c r="A22" i="24"/>
  <c r="S21" i="24"/>
  <c r="A21" i="24"/>
  <c r="S20" i="24"/>
  <c r="A20" i="24"/>
  <c r="S19" i="24"/>
  <c r="A19" i="24"/>
  <c r="S18" i="24"/>
  <c r="A18" i="24"/>
  <c r="S17" i="24"/>
  <c r="S16" i="24"/>
  <c r="S15" i="24"/>
  <c r="S14" i="24"/>
  <c r="S13" i="24"/>
  <c r="S12" i="24"/>
  <c r="S11" i="24"/>
  <c r="S10" i="24"/>
  <c r="S9" i="24"/>
  <c r="S8" i="24"/>
  <c r="S7" i="24"/>
  <c r="S3" i="24"/>
  <c r="S4" i="24" s="1"/>
  <c r="S5" i="24" s="1"/>
  <c r="S6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A38" i="23"/>
  <c r="Z38" i="23"/>
  <c r="Y38" i="23"/>
  <c r="X38" i="23"/>
  <c r="W38" i="23"/>
  <c r="V38" i="23"/>
  <c r="U38" i="23"/>
  <c r="T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A37" i="23"/>
  <c r="Z37" i="23"/>
  <c r="Y37" i="23"/>
  <c r="X37" i="23"/>
  <c r="W37" i="23"/>
  <c r="V37" i="23"/>
  <c r="U37" i="23"/>
  <c r="T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S36" i="23"/>
  <c r="A36" i="23"/>
  <c r="S35" i="23"/>
  <c r="A35" i="23"/>
  <c r="S34" i="23"/>
  <c r="A34" i="23"/>
  <c r="S33" i="23"/>
  <c r="A33" i="23"/>
  <c r="S32" i="23"/>
  <c r="A32" i="23"/>
  <c r="S31" i="23"/>
  <c r="A31" i="23"/>
  <c r="S30" i="23"/>
  <c r="A30" i="23"/>
  <c r="S29" i="23"/>
  <c r="A29" i="23"/>
  <c r="S28" i="23"/>
  <c r="A28" i="23"/>
  <c r="S27" i="23"/>
  <c r="A27" i="23"/>
  <c r="S26" i="23"/>
  <c r="A26" i="23"/>
  <c r="S25" i="23"/>
  <c r="A25" i="23"/>
  <c r="S24" i="23"/>
  <c r="A24" i="23"/>
  <c r="S23" i="23"/>
  <c r="A23" i="23"/>
  <c r="S22" i="23"/>
  <c r="A22" i="23"/>
  <c r="S21" i="23"/>
  <c r="A21" i="23"/>
  <c r="S20" i="23"/>
  <c r="A20" i="23"/>
  <c r="S19" i="23"/>
  <c r="A19" i="23"/>
  <c r="S18" i="23"/>
  <c r="A18" i="23"/>
  <c r="S17" i="23"/>
  <c r="S16" i="23"/>
  <c r="S15" i="23"/>
  <c r="S14" i="23"/>
  <c r="S13" i="23"/>
  <c r="S12" i="23"/>
  <c r="S11" i="23"/>
  <c r="S10" i="23"/>
  <c r="S9" i="23"/>
  <c r="S8" i="23"/>
  <c r="S7" i="23"/>
  <c r="S3" i="23"/>
  <c r="S4" i="23" s="1"/>
  <c r="S5" i="23" s="1"/>
  <c r="S6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A38" i="22"/>
  <c r="Z38" i="22"/>
  <c r="Y38" i="22"/>
  <c r="X38" i="22"/>
  <c r="W38" i="22"/>
  <c r="V38" i="22"/>
  <c r="U38" i="22"/>
  <c r="T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A37" i="22"/>
  <c r="Z37" i="22"/>
  <c r="Y37" i="22"/>
  <c r="X37" i="22"/>
  <c r="W37" i="22"/>
  <c r="V37" i="22"/>
  <c r="U37" i="22"/>
  <c r="T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S36" i="22"/>
  <c r="A36" i="22"/>
  <c r="S35" i="22"/>
  <c r="A35" i="22"/>
  <c r="S34" i="22"/>
  <c r="A34" i="22"/>
  <c r="S33" i="22"/>
  <c r="A33" i="22"/>
  <c r="S32" i="22"/>
  <c r="A32" i="22"/>
  <c r="S31" i="22"/>
  <c r="A31" i="22"/>
  <c r="S30" i="22"/>
  <c r="A30" i="22"/>
  <c r="S29" i="22"/>
  <c r="A29" i="22"/>
  <c r="S28" i="22"/>
  <c r="A28" i="22"/>
  <c r="S27" i="22"/>
  <c r="A27" i="22"/>
  <c r="S26" i="22"/>
  <c r="A26" i="22"/>
  <c r="S25" i="22"/>
  <c r="A25" i="22"/>
  <c r="S24" i="22"/>
  <c r="A24" i="22"/>
  <c r="S23" i="22"/>
  <c r="A23" i="22"/>
  <c r="S22" i="22"/>
  <c r="A22" i="22"/>
  <c r="S21" i="22"/>
  <c r="A21" i="22"/>
  <c r="S20" i="22"/>
  <c r="A20" i="22"/>
  <c r="S19" i="22"/>
  <c r="A19" i="22"/>
  <c r="S18" i="22"/>
  <c r="A18" i="22"/>
  <c r="S17" i="22"/>
  <c r="S16" i="22"/>
  <c r="S15" i="22"/>
  <c r="S14" i="22"/>
  <c r="S13" i="22"/>
  <c r="S12" i="22"/>
  <c r="S11" i="22"/>
  <c r="S10" i="22"/>
  <c r="S9" i="22"/>
  <c r="S8" i="22"/>
  <c r="S3" i="22"/>
  <c r="S4" i="22" s="1"/>
  <c r="S5" i="22" s="1"/>
  <c r="S6" i="22" s="1"/>
  <c r="S7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A38" i="21"/>
  <c r="Z38" i="21"/>
  <c r="Y38" i="21"/>
  <c r="X38" i="21"/>
  <c r="W38" i="21"/>
  <c r="V38" i="21"/>
  <c r="U38" i="21"/>
  <c r="T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A37" i="21"/>
  <c r="Z37" i="21"/>
  <c r="Y37" i="21"/>
  <c r="X37" i="21"/>
  <c r="W37" i="21"/>
  <c r="V37" i="21"/>
  <c r="U37" i="21"/>
  <c r="T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S36" i="21"/>
  <c r="A36" i="21"/>
  <c r="S35" i="21"/>
  <c r="A35" i="21"/>
  <c r="S34" i="21"/>
  <c r="A34" i="21"/>
  <c r="S33" i="21"/>
  <c r="A33" i="21"/>
  <c r="S32" i="21"/>
  <c r="A32" i="21"/>
  <c r="S31" i="21"/>
  <c r="A31" i="21"/>
  <c r="S30" i="21"/>
  <c r="A30" i="21"/>
  <c r="S29" i="21"/>
  <c r="A29" i="21"/>
  <c r="S28" i="21"/>
  <c r="A28" i="21"/>
  <c r="S27" i="21"/>
  <c r="A27" i="21"/>
  <c r="S26" i="21"/>
  <c r="A26" i="21"/>
  <c r="S25" i="21"/>
  <c r="A25" i="21"/>
  <c r="S24" i="21"/>
  <c r="A24" i="21"/>
  <c r="S23" i="21"/>
  <c r="A23" i="21"/>
  <c r="S22" i="21"/>
  <c r="A22" i="21"/>
  <c r="S21" i="21"/>
  <c r="A21" i="21"/>
  <c r="S20" i="21"/>
  <c r="A20" i="21"/>
  <c r="S19" i="21"/>
  <c r="A19" i="21"/>
  <c r="S18" i="21"/>
  <c r="A18" i="21"/>
  <c r="S17" i="21"/>
  <c r="S16" i="21"/>
  <c r="S15" i="21"/>
  <c r="S14" i="21"/>
  <c r="S13" i="21"/>
  <c r="S12" i="21"/>
  <c r="S11" i="21"/>
  <c r="S10" i="21"/>
  <c r="S9" i="21"/>
  <c r="S8" i="21"/>
  <c r="S7" i="21"/>
  <c r="S3" i="21"/>
  <c r="S4" i="21" s="1"/>
  <c r="S5" i="21" s="1"/>
  <c r="S6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A38" i="17"/>
  <c r="Z38" i="17"/>
  <c r="Y38" i="17"/>
  <c r="X38" i="17"/>
  <c r="W38" i="17"/>
  <c r="V38" i="17"/>
  <c r="U38" i="17"/>
  <c r="T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A37" i="17"/>
  <c r="Z37" i="17"/>
  <c r="Y37" i="17"/>
  <c r="X37" i="17"/>
  <c r="W37" i="17"/>
  <c r="V37" i="17"/>
  <c r="U37" i="17"/>
  <c r="T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S36" i="17"/>
  <c r="A36" i="17"/>
  <c r="S35" i="17"/>
  <c r="A35" i="17"/>
  <c r="S34" i="17"/>
  <c r="A34" i="17"/>
  <c r="S33" i="17"/>
  <c r="A33" i="17"/>
  <c r="S32" i="17"/>
  <c r="A32" i="17"/>
  <c r="S31" i="17"/>
  <c r="A31" i="17"/>
  <c r="S30" i="17"/>
  <c r="A30" i="17"/>
  <c r="S29" i="17"/>
  <c r="A29" i="17"/>
  <c r="S28" i="17"/>
  <c r="A28" i="17"/>
  <c r="S27" i="17"/>
  <c r="A27" i="17"/>
  <c r="S26" i="17"/>
  <c r="A26" i="17"/>
  <c r="S25" i="17"/>
  <c r="A25" i="17"/>
  <c r="S24" i="17"/>
  <c r="A24" i="17"/>
  <c r="S23" i="17"/>
  <c r="A23" i="17"/>
  <c r="S22" i="17"/>
  <c r="A22" i="17"/>
  <c r="S21" i="17"/>
  <c r="A21" i="17"/>
  <c r="S20" i="17"/>
  <c r="A20" i="17"/>
  <c r="S19" i="17"/>
  <c r="A19" i="17"/>
  <c r="S18" i="17"/>
  <c r="S17" i="17"/>
  <c r="S16" i="17"/>
  <c r="S15" i="17"/>
  <c r="S14" i="17"/>
  <c r="S13" i="17"/>
  <c r="S12" i="17"/>
  <c r="S11" i="17"/>
  <c r="S10" i="17"/>
  <c r="S9" i="17"/>
  <c r="S8" i="17"/>
  <c r="S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T38" i="16"/>
  <c r="U38" i="16"/>
  <c r="V38" i="16"/>
  <c r="W38" i="16"/>
  <c r="X38" i="16"/>
  <c r="Y38" i="16"/>
  <c r="Z38" i="16"/>
  <c r="AA38" i="16"/>
  <c r="B38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T37" i="16"/>
  <c r="U37" i="16"/>
  <c r="V37" i="16"/>
  <c r="W37" i="16"/>
  <c r="X37" i="16"/>
  <c r="Y37" i="16"/>
  <c r="Z37" i="16"/>
  <c r="AA37" i="16"/>
  <c r="B37" i="16"/>
  <c r="A5" i="16"/>
  <c r="S4" i="16"/>
  <c r="S5" i="16" s="1"/>
  <c r="S6" i="16" s="1"/>
  <c r="S7" i="16" s="1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" i="16"/>
  <c r="A4" i="16" s="1"/>
  <c r="S4" i="17" l="1"/>
  <c r="S5" i="17" s="1"/>
  <c r="S6" i="17" s="1"/>
  <c r="S7" i="17" s="1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</calcChain>
</file>

<file path=xl/sharedStrings.xml><?xml version="1.0" encoding="utf-8"?>
<sst xmlns="http://schemas.openxmlformats.org/spreadsheetml/2006/main" count="346" uniqueCount="40">
  <si>
    <t>index</t>
  </si>
  <si>
    <t>Std</t>
  </si>
  <si>
    <t>(1, 2)_dis</t>
  </si>
  <si>
    <t>(1, 2)_near</t>
  </si>
  <si>
    <t>(2, 3)_near</t>
  </si>
  <si>
    <t>(3, 4)_near</t>
  </si>
  <si>
    <t>(4, 5)_near</t>
  </si>
  <si>
    <t>(5, 6)_near</t>
  </si>
  <si>
    <t>(1, 2)_seq</t>
  </si>
  <si>
    <t>(2, 3)_seq</t>
  </si>
  <si>
    <t>(3, 4)_seq</t>
  </si>
  <si>
    <t>(4, 5)_seq</t>
  </si>
  <si>
    <t>(5, 6)_seq</t>
  </si>
  <si>
    <t>Avg</t>
  </si>
  <si>
    <t>(6, 7)_near</t>
  </si>
  <si>
    <t>(6, 7)_seq</t>
  </si>
  <si>
    <t>(7, 8)_near</t>
  </si>
  <si>
    <t>(7, 8)_seq</t>
  </si>
  <si>
    <t>(8, 9)_near</t>
  </si>
  <si>
    <t>(8, 9)_seq</t>
  </si>
  <si>
    <t>(2, 3)_dis</t>
  </si>
  <si>
    <t>(3, 4)_dis</t>
  </si>
  <si>
    <t>(5, 6)_dis</t>
  </si>
  <si>
    <t>(4, 5)_dis</t>
  </si>
  <si>
    <t>(6, 7)_dis</t>
  </si>
  <si>
    <t>(7, 8)_dis</t>
  </si>
  <si>
    <t>(8, 9)_dis</t>
  </si>
  <si>
    <r>
      <t>Index</t>
    </r>
    <r>
      <rPr>
        <vertAlign val="superscript"/>
        <sz val="10"/>
        <color theme="1"/>
        <rFont val="Segoe UI"/>
        <family val="2"/>
      </rPr>
      <t>a</t>
    </r>
  </si>
  <si>
    <r>
      <t>Avg</t>
    </r>
    <r>
      <rPr>
        <vertAlign val="superscript"/>
        <sz val="10"/>
        <color theme="1"/>
        <rFont val="Segoe UI"/>
        <family val="2"/>
      </rPr>
      <t>b</t>
    </r>
  </si>
  <si>
    <r>
      <t>Std</t>
    </r>
    <r>
      <rPr>
        <vertAlign val="superscript"/>
        <sz val="10"/>
        <color theme="1"/>
        <rFont val="Segoe UI"/>
        <family val="2"/>
      </rPr>
      <t>c</t>
    </r>
  </si>
  <si>
    <r>
      <t>Avg</t>
    </r>
    <r>
      <rPr>
        <vertAlign val="superscript"/>
        <sz val="10"/>
        <color theme="1"/>
        <rFont val="Segoe UI"/>
        <family val="2"/>
      </rPr>
      <t>d</t>
    </r>
  </si>
  <si>
    <r>
      <t>Std</t>
    </r>
    <r>
      <rPr>
        <vertAlign val="superscript"/>
        <sz val="10"/>
        <color theme="1"/>
        <rFont val="Segoe UI"/>
        <family val="2"/>
      </rPr>
      <t>e</t>
    </r>
  </si>
  <si>
    <t>Spline</t>
  </si>
  <si>
    <t>Sheet</t>
  </si>
  <si>
    <t>(1, 2)</t>
  </si>
  <si>
    <t>(2, 3)</t>
  </si>
  <si>
    <t>1B3A</t>
  </si>
  <si>
    <t>Discrete</t>
  </si>
  <si>
    <t>1A12</t>
  </si>
  <si>
    <t>(3, 4)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</si>
</sst>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Segoe UI"/>
      <family val="2"/>
    </font>
    <font>
      <sz val="10"/>
      <color indexed="8"/>
      <name val="Segoe UI"/>
      <family val="2"/>
    </font>
    <font>
      <vertAlign val="superscript"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'1B3A'!$B$1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'1B3A'!$A$2:$A$36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'1B3A'!$B$2:$B$36</c:f>
              <c:numCache>
                <c:formatCode>General</c:formatCode>
                <c:ptCount val="35"/>
                <c:pt idx="0">
                  <c:v>19.364999999999998</c:v>
                </c:pt>
                <c:pt idx="1">
                  <c:v>19.884</c:v>
                </c:pt>
                <c:pt idx="2">
                  <c:v>19.843</c:v>
                </c:pt>
                <c:pt idx="3">
                  <c:v>21.373000000000001</c:v>
                </c:pt>
                <c:pt idx="4">
                  <c:v>23.154</c:v>
                </c:pt>
                <c:pt idx="5">
                  <c:v>25.532</c:v>
                </c:pt>
                <c:pt idx="6">
                  <c:v>30.620999999999999</c:v>
                </c:pt>
                <c:pt idx="7">
                  <c:v>34.387</c:v>
                </c:pt>
                <c:pt idx="8">
                  <c:v>38.534999999999997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'1B3A'!$C$1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'1B3A'!$A$2:$A$36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'1B3A'!$C$2:$C$36</c:f>
              <c:numCache>
                <c:formatCode>General</c:formatCode>
                <c:ptCount val="35"/>
                <c:pt idx="0">
                  <c:v>19.364999999999998</c:v>
                </c:pt>
                <c:pt idx="1">
                  <c:v>29.946000000000002</c:v>
                </c:pt>
                <c:pt idx="2">
                  <c:v>26.809000000000001</c:v>
                </c:pt>
                <c:pt idx="3">
                  <c:v>24.975999999999999</c:v>
                </c:pt>
                <c:pt idx="4">
                  <c:v>24.172000000000001</c:v>
                </c:pt>
                <c:pt idx="5">
                  <c:v>24.675000000000001</c:v>
                </c:pt>
                <c:pt idx="6">
                  <c:v>26.456</c:v>
                </c:pt>
                <c:pt idx="7">
                  <c:v>28.681999999999999</c:v>
                </c:pt>
                <c:pt idx="8">
                  <c:v>31.222999999999999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'1B3A'!$D$1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'1B3A'!$A$2:$A$36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'1B3A'!$D$2:$D$36</c:f>
              <c:numCache>
                <c:formatCode>General</c:formatCode>
                <c:ptCount val="35"/>
                <c:pt idx="0">
                  <c:v>37.098999999999997</c:v>
                </c:pt>
                <c:pt idx="1">
                  <c:v>36.215000000000003</c:v>
                </c:pt>
                <c:pt idx="2">
                  <c:v>36.442999999999998</c:v>
                </c:pt>
                <c:pt idx="3">
                  <c:v>37.835999999999999</c:v>
                </c:pt>
                <c:pt idx="4">
                  <c:v>40.026000000000003</c:v>
                </c:pt>
                <c:pt idx="5">
                  <c:v>41.218000000000004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'1B3A'!$E$1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'1B3A'!$A$2:$A$36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'1B3A'!$E$2:$E$36</c:f>
              <c:numCache>
                <c:formatCode>General</c:formatCode>
                <c:ptCount val="35"/>
                <c:pt idx="0">
                  <c:v>32.561</c:v>
                </c:pt>
                <c:pt idx="1">
                  <c:v>33.286999999999999</c:v>
                </c:pt>
                <c:pt idx="2">
                  <c:v>34.631</c:v>
                </c:pt>
                <c:pt idx="3">
                  <c:v>36.442999999999998</c:v>
                </c:pt>
                <c:pt idx="4">
                  <c:v>38.712000000000003</c:v>
                </c:pt>
                <c:pt idx="5">
                  <c:v>37.098999999999997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0752"/>
        <c:axId val="516061312"/>
      </c:scatterChart>
      <c:valAx>
        <c:axId val="5160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1312"/>
        <c:crosses val="autoZero"/>
        <c:crossBetween val="midCat"/>
      </c:valAx>
      <c:valAx>
        <c:axId val="5160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'1ATZ'!$T$1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'1ATZ'!$S$2:$S$36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'1ATZ'!$T$2:$T$36</c:f>
              <c:numCache>
                <c:formatCode>General</c:formatCode>
                <c:ptCount val="35"/>
                <c:pt idx="0">
                  <c:v>18.536999999999999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'1ATZ'!$U$1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1.5533983749251331E-2"/>
                  <c:y val="2.7184460477647381E-2"/>
                </c:manualLayout>
              </c:layout>
              <c:tx>
                <c:rich>
                  <a:bodyPr/>
                  <a:lstStyle/>
                  <a:p>
                    <a:fld id="{FC9FDAFB-1B11-4CFC-BE29-3BFAB7EE3F43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'1ATZ'!$U$2:$U$36</c:f>
              <c:numCache>
                <c:formatCode>General</c:formatCode>
                <c:ptCount val="35"/>
                <c:pt idx="0">
                  <c:v>29.748999999999999</c:v>
                </c:pt>
                <c:pt idx="1">
                  <c:v>12.03</c:v>
                </c:pt>
                <c:pt idx="2">
                  <c:v>17.321999999999999</c:v>
                </c:pt>
                <c:pt idx="3">
                  <c:v>22.43</c:v>
                </c:pt>
                <c:pt idx="4">
                  <c:v>21.221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'1ATZ'!$V$1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7.7669918746256852E-2"/>
                  <c:y val="6.7961270665764684E-2"/>
                </c:manualLayout>
              </c:layout>
              <c:tx>
                <c:rich>
                  <a:bodyPr/>
                  <a:lstStyle/>
                  <a:p>
                    <a:fld id="{DFB0E26F-90D5-4B1B-9556-CDBD722EB8F0}" type="SERIESNAME">
                      <a:rPr lang="en-US" sz="800" b="1"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rPr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'1ATZ'!$V$2:$V$36</c:f>
              <c:numCache>
                <c:formatCode>General</c:formatCode>
                <c:ptCount val="35"/>
                <c:pt idx="0">
                  <c:v>17.260000000000002</c:v>
                </c:pt>
                <c:pt idx="1">
                  <c:v>12.94</c:v>
                </c:pt>
                <c:pt idx="2">
                  <c:v>15.177</c:v>
                </c:pt>
                <c:pt idx="3">
                  <c:v>13.596</c:v>
                </c:pt>
                <c:pt idx="4">
                  <c:v>10.214</c:v>
                </c:pt>
                <c:pt idx="5">
                  <c:v>11.461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'1ATZ'!$W$1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213593499700542E-2"/>
                  <c:y val="-3.6245947303529882E-2"/>
                </c:manualLayout>
              </c:layout>
              <c:tx>
                <c:rich>
                  <a:bodyPr/>
                  <a:lstStyle/>
                  <a:p>
                    <a:fld id="{EBB03A20-646A-486F-8C73-B8F04EEAD21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'1ATZ'!$W$2:$W$36</c:f>
              <c:numCache>
                <c:formatCode>General</c:formatCode>
                <c:ptCount val="35"/>
                <c:pt idx="0">
                  <c:v>12.323</c:v>
                </c:pt>
                <c:pt idx="1">
                  <c:v>20.733000000000001</c:v>
                </c:pt>
                <c:pt idx="2">
                  <c:v>27.774000000000001</c:v>
                </c:pt>
                <c:pt idx="3">
                  <c:v>19.919</c:v>
                </c:pt>
                <c:pt idx="4">
                  <c:v>22.379000000000001</c:v>
                </c:pt>
                <c:pt idx="5">
                  <c:v>37.585000000000001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'1ATZ'!$X$1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7669918746256653E-3"/>
                  <c:y val="6.7692932512954523E-2"/>
                </c:manualLayout>
              </c:layout>
              <c:tx>
                <c:rich>
                  <a:bodyPr/>
                  <a:lstStyle/>
                  <a:p>
                    <a:fld id="{3048C5F5-6EA5-4AF8-BC2C-69404A1B350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4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'1ATZ'!$X$2:$X$36</c:f>
              <c:numCache>
                <c:formatCode>General</c:formatCode>
                <c:ptCount val="35"/>
                <c:pt idx="0">
                  <c:v>24.507999999999999</c:v>
                </c:pt>
                <c:pt idx="1">
                  <c:v>44.707000000000001</c:v>
                </c:pt>
                <c:pt idx="2">
                  <c:v>48.917999999999999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65072"/>
        <c:axId val="513365632"/>
      </c:scatterChart>
      <c:valAx>
        <c:axId val="51336507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Index</a:t>
                </a:r>
                <a:r>
                  <a:rPr lang="en-US" baseline="0"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 of Twist Angle</a:t>
                </a:r>
                <a:endParaRPr lang="en-US"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5632"/>
        <c:crosses val="autoZero"/>
        <c:crossBetween val="midCat"/>
      </c:valAx>
      <c:valAx>
        <c:axId val="513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Twist Angle (</a:t>
                </a:r>
                <a:r>
                  <a:rPr lang="en-US" sz="1000" b="1" i="0" u="none" strike="noStrike" baseline="0">
                    <a:effectLst/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°)</a:t>
                </a:r>
                <a:endParaRPr lang="en-US"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'1CHD'!$B$1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'1CHD'!$B$2:$B$36</c:f>
              <c:numCache>
                <c:formatCode>General</c:formatCode>
                <c:ptCount val="35"/>
                <c:pt idx="0">
                  <c:v>30.026</c:v>
                </c:pt>
                <c:pt idx="1">
                  <c:v>34.878999999999998</c:v>
                </c:pt>
                <c:pt idx="2">
                  <c:v>39.898000000000003</c:v>
                </c:pt>
                <c:pt idx="3">
                  <c:v>44.972000000000001</c:v>
                </c:pt>
                <c:pt idx="4">
                  <c:v>50.064999999999998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'1CHD'!$C$1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'1CHD'!$C$2:$C$36</c:f>
              <c:numCache>
                <c:formatCode>General</c:formatCode>
                <c:ptCount val="35"/>
                <c:pt idx="0">
                  <c:v>30.026</c:v>
                </c:pt>
                <c:pt idx="1">
                  <c:v>34.878999999999998</c:v>
                </c:pt>
                <c:pt idx="2">
                  <c:v>39.898000000000003</c:v>
                </c:pt>
                <c:pt idx="3">
                  <c:v>44.972000000000001</c:v>
                </c:pt>
                <c:pt idx="4">
                  <c:v>50.064999999999998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'1CHD'!$D$1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'1CHD'!$D$2:$D$36</c:f>
              <c:numCache>
                <c:formatCode>General</c:formatCode>
                <c:ptCount val="35"/>
                <c:pt idx="0">
                  <c:v>16.739999999999998</c:v>
                </c:pt>
                <c:pt idx="1">
                  <c:v>15.093999999999999</c:v>
                </c:pt>
                <c:pt idx="2">
                  <c:v>13.984999999999999</c:v>
                </c:pt>
                <c:pt idx="3">
                  <c:v>13.407</c:v>
                </c:pt>
                <c:pt idx="4">
                  <c:v>13.250999999999999</c:v>
                </c:pt>
                <c:pt idx="5">
                  <c:v>13.965999999999999</c:v>
                </c:pt>
                <c:pt idx="6">
                  <c:v>15.348000000000001</c:v>
                </c:pt>
                <c:pt idx="7">
                  <c:v>17.268000000000001</c:v>
                </c:pt>
                <c:pt idx="8">
                  <c:v>19.939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'1CHD'!$E$1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'1CHD'!$E$2:$E$36</c:f>
              <c:numCache>
                <c:formatCode>General</c:formatCode>
                <c:ptCount val="35"/>
                <c:pt idx="0">
                  <c:v>16.739999999999998</c:v>
                </c:pt>
                <c:pt idx="1">
                  <c:v>15.093999999999999</c:v>
                </c:pt>
                <c:pt idx="2">
                  <c:v>13.984999999999999</c:v>
                </c:pt>
                <c:pt idx="3">
                  <c:v>13.407</c:v>
                </c:pt>
                <c:pt idx="4">
                  <c:v>13.250999999999999</c:v>
                </c:pt>
                <c:pt idx="5">
                  <c:v>13.965999999999999</c:v>
                </c:pt>
                <c:pt idx="6">
                  <c:v>15.348000000000001</c:v>
                </c:pt>
                <c:pt idx="7">
                  <c:v>17.268000000000001</c:v>
                </c:pt>
                <c:pt idx="8">
                  <c:v>19.545000000000002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'1CHD'!$F$1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'1CHD'!$F$2:$F$36</c:f>
              <c:numCache>
                <c:formatCode>General</c:formatCode>
                <c:ptCount val="35"/>
                <c:pt idx="0">
                  <c:v>18.978000000000002</c:v>
                </c:pt>
                <c:pt idx="1">
                  <c:v>18.277999999999999</c:v>
                </c:pt>
                <c:pt idx="2">
                  <c:v>17.654</c:v>
                </c:pt>
                <c:pt idx="3">
                  <c:v>17.015000000000001</c:v>
                </c:pt>
                <c:pt idx="4">
                  <c:v>16.481000000000002</c:v>
                </c:pt>
                <c:pt idx="5">
                  <c:v>15.932</c:v>
                </c:pt>
                <c:pt idx="6">
                  <c:v>15.345000000000001</c:v>
                </c:pt>
                <c:pt idx="7">
                  <c:v>14.968999999999999</c:v>
                </c:pt>
                <c:pt idx="8">
                  <c:v>14.6</c:v>
                </c:pt>
                <c:pt idx="9">
                  <c:v>14.262</c:v>
                </c:pt>
                <c:pt idx="10">
                  <c:v>14.013999999999999</c:v>
                </c:pt>
                <c:pt idx="11">
                  <c:v>13.815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'1CHD'!$G$1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'1CHD'!$G$2:$G$36</c:f>
              <c:numCache>
                <c:formatCode>General</c:formatCode>
                <c:ptCount val="35"/>
                <c:pt idx="0">
                  <c:v>18.978000000000002</c:v>
                </c:pt>
                <c:pt idx="1">
                  <c:v>18.277999999999999</c:v>
                </c:pt>
                <c:pt idx="2">
                  <c:v>17.654</c:v>
                </c:pt>
                <c:pt idx="3">
                  <c:v>17.015000000000001</c:v>
                </c:pt>
                <c:pt idx="4">
                  <c:v>16.481000000000002</c:v>
                </c:pt>
                <c:pt idx="5">
                  <c:v>15.932</c:v>
                </c:pt>
                <c:pt idx="6">
                  <c:v>15.345000000000001</c:v>
                </c:pt>
                <c:pt idx="7">
                  <c:v>14.968999999999999</c:v>
                </c:pt>
                <c:pt idx="8">
                  <c:v>14.6</c:v>
                </c:pt>
                <c:pt idx="9">
                  <c:v>14.262</c:v>
                </c:pt>
                <c:pt idx="10">
                  <c:v>14.013999999999999</c:v>
                </c:pt>
                <c:pt idx="11">
                  <c:v>13.815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'1CHD'!$H$1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'1CHD'!$H$2:$H$36</c:f>
              <c:numCache>
                <c:formatCode>General</c:formatCode>
                <c:ptCount val="35"/>
                <c:pt idx="0">
                  <c:v>20.774000000000001</c:v>
                </c:pt>
                <c:pt idx="1">
                  <c:v>22.321000000000002</c:v>
                </c:pt>
                <c:pt idx="2">
                  <c:v>21.004999999999999</c:v>
                </c:pt>
                <c:pt idx="3">
                  <c:v>19.645</c:v>
                </c:pt>
                <c:pt idx="4">
                  <c:v>18.326000000000001</c:v>
                </c:pt>
                <c:pt idx="5">
                  <c:v>16.843</c:v>
                </c:pt>
                <c:pt idx="6">
                  <c:v>15.494</c:v>
                </c:pt>
                <c:pt idx="7">
                  <c:v>13.97</c:v>
                </c:pt>
                <c:pt idx="8">
                  <c:v>12.606999999999999</c:v>
                </c:pt>
                <c:pt idx="9">
                  <c:v>11.057</c:v>
                </c:pt>
                <c:pt idx="10">
                  <c:v>9.6219999999999999</c:v>
                </c:pt>
                <c:pt idx="11">
                  <c:v>8.3079999999999998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'1CHD'!$I$1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'1CHD'!$I$2:$I$36</c:f>
              <c:numCache>
                <c:formatCode>General</c:formatCode>
                <c:ptCount val="35"/>
                <c:pt idx="0">
                  <c:v>20.774000000000001</c:v>
                </c:pt>
                <c:pt idx="1">
                  <c:v>19.535</c:v>
                </c:pt>
                <c:pt idx="2">
                  <c:v>18.209</c:v>
                </c:pt>
                <c:pt idx="3">
                  <c:v>16.794</c:v>
                </c:pt>
                <c:pt idx="4">
                  <c:v>15.317</c:v>
                </c:pt>
                <c:pt idx="5">
                  <c:v>13.962999999999999</c:v>
                </c:pt>
                <c:pt idx="6">
                  <c:v>12.502000000000001</c:v>
                </c:pt>
                <c:pt idx="7">
                  <c:v>11.065</c:v>
                </c:pt>
                <c:pt idx="8">
                  <c:v>9.6679999999999993</c:v>
                </c:pt>
                <c:pt idx="9">
                  <c:v>8.2439999999999998</c:v>
                </c:pt>
                <c:pt idx="10">
                  <c:v>6.97</c:v>
                </c:pt>
                <c:pt idx="11">
                  <c:v>5.774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'1CHD'!$J$1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'1CHD'!$J$2:$J$36</c:f>
              <c:numCache>
                <c:formatCode>General</c:formatCode>
                <c:ptCount val="35"/>
                <c:pt idx="0">
                  <c:v>7.327</c:v>
                </c:pt>
                <c:pt idx="1">
                  <c:v>9.2729999999999997</c:v>
                </c:pt>
                <c:pt idx="2">
                  <c:v>11.532999999999999</c:v>
                </c:pt>
                <c:pt idx="3">
                  <c:v>14.022</c:v>
                </c:pt>
                <c:pt idx="4">
                  <c:v>16.702999999999999</c:v>
                </c:pt>
                <c:pt idx="5">
                  <c:v>19.548999999999999</c:v>
                </c:pt>
                <c:pt idx="6">
                  <c:v>22.338000000000001</c:v>
                </c:pt>
                <c:pt idx="7">
                  <c:v>25.253</c:v>
                </c:pt>
                <c:pt idx="8">
                  <c:v>28.184000000000001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'1CHD'!$K$1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'1CHD'!$K$2:$K$36</c:f>
              <c:numCache>
                <c:formatCode>General</c:formatCode>
                <c:ptCount val="35"/>
                <c:pt idx="0">
                  <c:v>7.327</c:v>
                </c:pt>
                <c:pt idx="1">
                  <c:v>9.2729999999999997</c:v>
                </c:pt>
                <c:pt idx="2">
                  <c:v>11.532999999999999</c:v>
                </c:pt>
                <c:pt idx="3">
                  <c:v>14.022</c:v>
                </c:pt>
                <c:pt idx="4">
                  <c:v>16.702999999999999</c:v>
                </c:pt>
                <c:pt idx="5">
                  <c:v>19.548999999999999</c:v>
                </c:pt>
                <c:pt idx="6">
                  <c:v>22.338000000000001</c:v>
                </c:pt>
                <c:pt idx="7">
                  <c:v>25.253</c:v>
                </c:pt>
                <c:pt idx="8">
                  <c:v>28.184000000000001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'1CHD'!$L$1</c:f>
              <c:strCache>
                <c:ptCount val="1"/>
                <c:pt idx="0">
                  <c:v>(6, 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'1CHD'!$L$2:$L$36</c:f>
              <c:numCache>
                <c:formatCode>General</c:formatCode>
                <c:ptCount val="35"/>
                <c:pt idx="0">
                  <c:v>14.992000000000001</c:v>
                </c:pt>
                <c:pt idx="1">
                  <c:v>14.879</c:v>
                </c:pt>
                <c:pt idx="2">
                  <c:v>15.345000000000001</c:v>
                </c:pt>
                <c:pt idx="3">
                  <c:v>26.661999999999999</c:v>
                </c:pt>
                <c:pt idx="4">
                  <c:v>34.648000000000003</c:v>
                </c:pt>
                <c:pt idx="5">
                  <c:v>50.085000000000001</c:v>
                </c:pt>
                <c:pt idx="6">
                  <c:v>56.593000000000004</c:v>
                </c:pt>
                <c:pt idx="7">
                  <c:v>56.673000000000002</c:v>
                </c:pt>
                <c:pt idx="8">
                  <c:v>56.671999999999997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'1CHD'!$M$1</c:f>
              <c:strCache>
                <c:ptCount val="1"/>
                <c:pt idx="0">
                  <c:v>(6, 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'1CHD'!$A$2:$A$36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xVal>
          <c:yVal>
            <c:numRef>
              <c:f>'1CHD'!$M$2:$M$36</c:f>
              <c:numCache>
                <c:formatCode>General</c:formatCode>
                <c:ptCount val="35"/>
                <c:pt idx="0">
                  <c:v>14.992000000000001</c:v>
                </c:pt>
                <c:pt idx="1">
                  <c:v>13.749000000000001</c:v>
                </c:pt>
                <c:pt idx="2">
                  <c:v>15.345000000000001</c:v>
                </c:pt>
                <c:pt idx="3">
                  <c:v>19.713999999999999</c:v>
                </c:pt>
                <c:pt idx="4">
                  <c:v>26.648</c:v>
                </c:pt>
                <c:pt idx="5">
                  <c:v>34.704000000000001</c:v>
                </c:pt>
                <c:pt idx="6">
                  <c:v>42.572000000000003</c:v>
                </c:pt>
                <c:pt idx="7">
                  <c:v>50.192</c:v>
                </c:pt>
                <c:pt idx="8">
                  <c:v>56.671999999999997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4592"/>
        <c:axId val="513375152"/>
      </c:scatterChart>
      <c:valAx>
        <c:axId val="5133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5152"/>
        <c:crosses val="autoZero"/>
        <c:crossBetween val="midCat"/>
      </c:valAx>
      <c:valAx>
        <c:axId val="5133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'1CHD'!$T$1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'1CHD'!$T$2:$T$36</c:f>
              <c:numCache>
                <c:formatCode>General</c:formatCode>
                <c:ptCount val="35"/>
                <c:pt idx="0">
                  <c:v>31.986999999999998</c:v>
                </c:pt>
                <c:pt idx="1">
                  <c:v>54.661999999999999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'1CHD'!$U$1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'1CHD'!$U$2:$U$36</c:f>
              <c:numCache>
                <c:formatCode>General</c:formatCode>
                <c:ptCount val="35"/>
                <c:pt idx="0">
                  <c:v>11.087</c:v>
                </c:pt>
                <c:pt idx="1">
                  <c:v>12.911</c:v>
                </c:pt>
                <c:pt idx="2">
                  <c:v>15.814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'1CHD'!$V$1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'1CHD'!$V$2:$V$36</c:f>
              <c:numCache>
                <c:formatCode>General</c:formatCode>
                <c:ptCount val="35"/>
                <c:pt idx="0">
                  <c:v>19.526</c:v>
                </c:pt>
                <c:pt idx="1">
                  <c:v>15.946999999999999</c:v>
                </c:pt>
                <c:pt idx="2">
                  <c:v>14.558999999999999</c:v>
                </c:pt>
                <c:pt idx="3">
                  <c:v>14.997999999999999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'1CHD'!$W$1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'1CHD'!$W$2:$W$36</c:f>
              <c:numCache>
                <c:formatCode>General</c:formatCode>
                <c:ptCount val="35"/>
                <c:pt idx="0">
                  <c:v>21.061</c:v>
                </c:pt>
                <c:pt idx="1">
                  <c:v>19.585000000000001</c:v>
                </c:pt>
                <c:pt idx="2">
                  <c:v>15.036</c:v>
                </c:pt>
                <c:pt idx="3">
                  <c:v>5.5529999999999999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'1CHD'!$X$1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'1CHD'!$X$2:$X$36</c:f>
              <c:numCache>
                <c:formatCode>General</c:formatCode>
                <c:ptCount val="35"/>
                <c:pt idx="0">
                  <c:v>11.638999999999999</c:v>
                </c:pt>
                <c:pt idx="1">
                  <c:v>14.143000000000001</c:v>
                </c:pt>
                <c:pt idx="2">
                  <c:v>24.29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'1CHD'!$Y$1</c:f>
              <c:strCache>
                <c:ptCount val="1"/>
                <c:pt idx="0">
                  <c:v>(6, 7)_dis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'1CHD'!$S$2:$S$36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xVal>
          <c:yVal>
            <c:numRef>
              <c:f>'1CHD'!$Y$2:$Y$36</c:f>
              <c:numCache>
                <c:formatCode>General</c:formatCode>
                <c:ptCount val="35"/>
                <c:pt idx="0">
                  <c:v>13.849</c:v>
                </c:pt>
                <c:pt idx="1">
                  <c:v>25.327000000000002</c:v>
                </c:pt>
                <c:pt idx="2">
                  <c:v>53.51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80752"/>
        <c:axId val="513381312"/>
      </c:scatterChart>
      <c:valAx>
        <c:axId val="5133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312"/>
        <c:crosses val="autoZero"/>
        <c:crossBetween val="midCat"/>
      </c:valAx>
      <c:valAx>
        <c:axId val="513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'1ELU'!$B$1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'1ELU'!$B$2:$B$35</c:f>
              <c:numCache>
                <c:formatCode>General</c:formatCode>
                <c:ptCount val="34"/>
                <c:pt idx="0">
                  <c:v>22.716999999999999</c:v>
                </c:pt>
                <c:pt idx="1">
                  <c:v>23.856000000000002</c:v>
                </c:pt>
                <c:pt idx="2">
                  <c:v>26.954999999999998</c:v>
                </c:pt>
                <c:pt idx="3">
                  <c:v>29.803999999999998</c:v>
                </c:pt>
                <c:pt idx="4">
                  <c:v>35.042999999999999</c:v>
                </c:pt>
                <c:pt idx="5">
                  <c:v>40.529000000000003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'1ELU'!$C$1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'1ELU'!$C$2:$C$35</c:f>
              <c:numCache>
                <c:formatCode>General</c:formatCode>
                <c:ptCount val="34"/>
                <c:pt idx="0">
                  <c:v>22.716999999999999</c:v>
                </c:pt>
                <c:pt idx="1">
                  <c:v>26.62</c:v>
                </c:pt>
                <c:pt idx="2">
                  <c:v>26.954999999999998</c:v>
                </c:pt>
                <c:pt idx="3">
                  <c:v>28.209</c:v>
                </c:pt>
                <c:pt idx="4">
                  <c:v>30.335000000000001</c:v>
                </c:pt>
                <c:pt idx="5">
                  <c:v>32.761000000000003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'1ELU'!$D$1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'1ELU'!$D$2:$D$35</c:f>
              <c:numCache>
                <c:formatCode>General</c:formatCode>
                <c:ptCount val="34"/>
                <c:pt idx="0">
                  <c:v>16.318999999999999</c:v>
                </c:pt>
                <c:pt idx="1">
                  <c:v>14.904999999999999</c:v>
                </c:pt>
                <c:pt idx="2">
                  <c:v>13.353</c:v>
                </c:pt>
                <c:pt idx="3">
                  <c:v>11.837999999999999</c:v>
                </c:pt>
                <c:pt idx="4">
                  <c:v>10.454000000000001</c:v>
                </c:pt>
                <c:pt idx="5">
                  <c:v>9.2609999999999992</c:v>
                </c:pt>
                <c:pt idx="6">
                  <c:v>6.0149999999999997</c:v>
                </c:pt>
                <c:pt idx="7">
                  <c:v>5.6020000000000003</c:v>
                </c:pt>
                <c:pt idx="8">
                  <c:v>6.0979999999999999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'1ELU'!$E$1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'1ELU'!$E$2:$E$35</c:f>
              <c:numCache>
                <c:formatCode>General</c:formatCode>
                <c:ptCount val="34"/>
                <c:pt idx="0">
                  <c:v>16.318999999999999</c:v>
                </c:pt>
                <c:pt idx="1">
                  <c:v>28.597000000000001</c:v>
                </c:pt>
                <c:pt idx="2">
                  <c:v>24.108000000000001</c:v>
                </c:pt>
                <c:pt idx="3">
                  <c:v>19.469000000000001</c:v>
                </c:pt>
                <c:pt idx="4">
                  <c:v>14.877000000000001</c:v>
                </c:pt>
                <c:pt idx="5">
                  <c:v>10.454000000000001</c:v>
                </c:pt>
                <c:pt idx="6">
                  <c:v>7.0190000000000001</c:v>
                </c:pt>
                <c:pt idx="7">
                  <c:v>6.6769999999999996</c:v>
                </c:pt>
                <c:pt idx="8">
                  <c:v>4.9000000000000004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'1ELU'!$F$1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'1ELU'!$F$2:$F$35</c:f>
              <c:numCache>
                <c:formatCode>General</c:formatCode>
                <c:ptCount val="34"/>
                <c:pt idx="0">
                  <c:v>19.914000000000001</c:v>
                </c:pt>
                <c:pt idx="1">
                  <c:v>20.335000000000001</c:v>
                </c:pt>
                <c:pt idx="2">
                  <c:v>21.582999999999998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'1ELU'!$G$1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'1ELU'!$G$2:$G$35</c:f>
              <c:numCache>
                <c:formatCode>General</c:formatCode>
                <c:ptCount val="34"/>
                <c:pt idx="0">
                  <c:v>19.914000000000001</c:v>
                </c:pt>
                <c:pt idx="1">
                  <c:v>20.335000000000001</c:v>
                </c:pt>
                <c:pt idx="2">
                  <c:v>21.582999999999998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'1ELU'!$H$1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'1ELU'!$H$2:$H$35</c:f>
              <c:numCache>
                <c:formatCode>General</c:formatCode>
                <c:ptCount val="34"/>
                <c:pt idx="0">
                  <c:v>29.298999999999999</c:v>
                </c:pt>
                <c:pt idx="1">
                  <c:v>28.216999999999999</c:v>
                </c:pt>
                <c:pt idx="2">
                  <c:v>27.076000000000001</c:v>
                </c:pt>
                <c:pt idx="3">
                  <c:v>25.738</c:v>
                </c:pt>
                <c:pt idx="4">
                  <c:v>24.64</c:v>
                </c:pt>
                <c:pt idx="5">
                  <c:v>22.286000000000001</c:v>
                </c:pt>
                <c:pt idx="6">
                  <c:v>20.815999999999999</c:v>
                </c:pt>
                <c:pt idx="7">
                  <c:v>19.369</c:v>
                </c:pt>
                <c:pt idx="8">
                  <c:v>18.077000000000002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'1ELU'!$I$1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'1ELU'!$I$2:$I$35</c:f>
              <c:numCache>
                <c:formatCode>General</c:formatCode>
                <c:ptCount val="34"/>
                <c:pt idx="0">
                  <c:v>29.298999999999999</c:v>
                </c:pt>
                <c:pt idx="1">
                  <c:v>28.216999999999999</c:v>
                </c:pt>
                <c:pt idx="2">
                  <c:v>27.076000000000001</c:v>
                </c:pt>
                <c:pt idx="3">
                  <c:v>25.738</c:v>
                </c:pt>
                <c:pt idx="4">
                  <c:v>24.64</c:v>
                </c:pt>
                <c:pt idx="5">
                  <c:v>23.265999999999998</c:v>
                </c:pt>
                <c:pt idx="6">
                  <c:v>21.797999999999998</c:v>
                </c:pt>
                <c:pt idx="7">
                  <c:v>20.231000000000002</c:v>
                </c:pt>
                <c:pt idx="8">
                  <c:v>18.824000000000002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'1ELU'!$J$1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'1ELU'!$J$2:$J$35</c:f>
              <c:numCache>
                <c:formatCode>General</c:formatCode>
                <c:ptCount val="34"/>
                <c:pt idx="0">
                  <c:v>32.292000000000002</c:v>
                </c:pt>
                <c:pt idx="1">
                  <c:v>28.763999999999999</c:v>
                </c:pt>
                <c:pt idx="2">
                  <c:v>25.559000000000001</c:v>
                </c:pt>
                <c:pt idx="3">
                  <c:v>22.49</c:v>
                </c:pt>
                <c:pt idx="4">
                  <c:v>19.55</c:v>
                </c:pt>
                <c:pt idx="5">
                  <c:v>16.795999999999999</c:v>
                </c:pt>
                <c:pt idx="6">
                  <c:v>14.029</c:v>
                </c:pt>
                <c:pt idx="7">
                  <c:v>11.459</c:v>
                </c:pt>
                <c:pt idx="8">
                  <c:v>9.3940000000000001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'1ELU'!$K$1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'1ELU'!$K$2:$K$35</c:f>
              <c:numCache>
                <c:formatCode>General</c:formatCode>
                <c:ptCount val="34"/>
                <c:pt idx="0">
                  <c:v>32.292000000000002</c:v>
                </c:pt>
                <c:pt idx="1">
                  <c:v>28.763999999999999</c:v>
                </c:pt>
                <c:pt idx="2">
                  <c:v>25.559000000000001</c:v>
                </c:pt>
                <c:pt idx="3">
                  <c:v>22.49</c:v>
                </c:pt>
                <c:pt idx="4">
                  <c:v>19.55</c:v>
                </c:pt>
                <c:pt idx="5">
                  <c:v>16.795999999999999</c:v>
                </c:pt>
                <c:pt idx="6">
                  <c:v>14.029</c:v>
                </c:pt>
                <c:pt idx="7">
                  <c:v>11.459</c:v>
                </c:pt>
                <c:pt idx="8">
                  <c:v>9.3940000000000001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'1ELU'!$L$1</c:f>
              <c:strCache>
                <c:ptCount val="1"/>
                <c:pt idx="0">
                  <c:v>(6, 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'1ELU'!$L$2:$L$35</c:f>
              <c:numCache>
                <c:formatCode>General</c:formatCode>
                <c:ptCount val="34"/>
                <c:pt idx="0">
                  <c:v>19.529</c:v>
                </c:pt>
                <c:pt idx="1">
                  <c:v>20.074000000000002</c:v>
                </c:pt>
                <c:pt idx="2">
                  <c:v>20.690999999999999</c:v>
                </c:pt>
                <c:pt idx="3">
                  <c:v>23.356999999999999</c:v>
                </c:pt>
                <c:pt idx="4">
                  <c:v>26.963000000000001</c:v>
                </c:pt>
                <c:pt idx="5">
                  <c:v>31.238</c:v>
                </c:pt>
                <c:pt idx="6">
                  <c:v>39.392000000000003</c:v>
                </c:pt>
                <c:pt idx="7">
                  <c:v>41.079000000000001</c:v>
                </c:pt>
                <c:pt idx="8">
                  <c:v>45.917000000000002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'1ELU'!$M$1</c:f>
              <c:strCache>
                <c:ptCount val="1"/>
                <c:pt idx="0">
                  <c:v>(6, 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'1ELU'!$A$2:$A$35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'1ELU'!$M$2:$M$35</c:f>
              <c:numCache>
                <c:formatCode>General</c:formatCode>
                <c:ptCount val="34"/>
                <c:pt idx="0">
                  <c:v>19.529</c:v>
                </c:pt>
                <c:pt idx="1">
                  <c:v>19.437000000000001</c:v>
                </c:pt>
                <c:pt idx="2">
                  <c:v>20.690999999999999</c:v>
                </c:pt>
                <c:pt idx="3">
                  <c:v>23.356999999999999</c:v>
                </c:pt>
                <c:pt idx="4">
                  <c:v>26.963000000000001</c:v>
                </c:pt>
                <c:pt idx="5">
                  <c:v>31.238</c:v>
                </c:pt>
                <c:pt idx="6">
                  <c:v>36.085000000000001</c:v>
                </c:pt>
                <c:pt idx="7">
                  <c:v>41.079000000000001</c:v>
                </c:pt>
                <c:pt idx="8">
                  <c:v>45.917000000000002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9696"/>
        <c:axId val="518120256"/>
      </c:scatterChart>
      <c:valAx>
        <c:axId val="5181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0256"/>
        <c:crosses val="autoZero"/>
        <c:crossBetween val="midCat"/>
      </c:valAx>
      <c:valAx>
        <c:axId val="518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'1ELU'!$T$1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'1ELU'!$T$2:$T$36</c:f>
              <c:numCache>
                <c:formatCode>General</c:formatCode>
                <c:ptCount val="35"/>
                <c:pt idx="0">
                  <c:v>15.25</c:v>
                </c:pt>
                <c:pt idx="1">
                  <c:v>37.878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'1ELU'!$U$1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'1ELU'!$U$2:$U$36</c:f>
              <c:numCache>
                <c:formatCode>General</c:formatCode>
                <c:ptCount val="35"/>
                <c:pt idx="0">
                  <c:v>12.561999999999999</c:v>
                </c:pt>
                <c:pt idx="1">
                  <c:v>13.098000000000001</c:v>
                </c:pt>
                <c:pt idx="2">
                  <c:v>3.456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'1ELU'!$V$1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'1ELU'!$V$2:$V$36</c:f>
              <c:numCache>
                <c:formatCode>General</c:formatCode>
                <c:ptCount val="35"/>
                <c:pt idx="0">
                  <c:v>11.456</c:v>
                </c:pt>
                <c:pt idx="1">
                  <c:v>15.07</c:v>
                </c:pt>
                <c:pt idx="2">
                  <c:v>16.678000000000001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'1ELU'!$W$1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'1ELU'!$W$2:$W$36</c:f>
              <c:numCache>
                <c:formatCode>General</c:formatCode>
                <c:ptCount val="35"/>
                <c:pt idx="0">
                  <c:v>28.481000000000002</c:v>
                </c:pt>
                <c:pt idx="1">
                  <c:v>27.527999999999999</c:v>
                </c:pt>
                <c:pt idx="2">
                  <c:v>18.513999999999999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'1ELU'!$X$1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'1ELU'!$X$2:$X$36</c:f>
              <c:numCache>
                <c:formatCode>General</c:formatCode>
                <c:ptCount val="35"/>
                <c:pt idx="0">
                  <c:v>15.221</c:v>
                </c:pt>
                <c:pt idx="1">
                  <c:v>16.413</c:v>
                </c:pt>
                <c:pt idx="2">
                  <c:v>17.603999999999999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'1ELU'!$Y$1</c:f>
              <c:strCache>
                <c:ptCount val="1"/>
                <c:pt idx="0">
                  <c:v>(6, 7)_dis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'1ELU'!$S$2:$S$36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'1ELU'!$Y$2:$Y$36</c:f>
              <c:numCache>
                <c:formatCode>General</c:formatCode>
                <c:ptCount val="35"/>
                <c:pt idx="0">
                  <c:v>23.242999999999999</c:v>
                </c:pt>
                <c:pt idx="1">
                  <c:v>25.58</c:v>
                </c:pt>
                <c:pt idx="2">
                  <c:v>41.466999999999999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25856"/>
        <c:axId val="518126416"/>
      </c:scatterChart>
      <c:valAx>
        <c:axId val="5181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6416"/>
        <c:crosses val="autoZero"/>
        <c:crossBetween val="midCat"/>
      </c:valAx>
      <c:valAx>
        <c:axId val="5181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'1D5T'!$B$1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'1D5T'!$B$2:$B$35</c:f>
              <c:numCache>
                <c:formatCode>General</c:formatCode>
                <c:ptCount val="34"/>
                <c:pt idx="0">
                  <c:v>33.631</c:v>
                </c:pt>
                <c:pt idx="1">
                  <c:v>35.03</c:v>
                </c:pt>
                <c:pt idx="2">
                  <c:v>36.862000000000002</c:v>
                </c:pt>
                <c:pt idx="3">
                  <c:v>38.996000000000002</c:v>
                </c:pt>
                <c:pt idx="4">
                  <c:v>41.335000000000001</c:v>
                </c:pt>
                <c:pt idx="5">
                  <c:v>43.82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'1D5T'!$C$1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'1D5T'!$C$2:$C$35</c:f>
              <c:numCache>
                <c:formatCode>General</c:formatCode>
                <c:ptCount val="34"/>
                <c:pt idx="0">
                  <c:v>33.631</c:v>
                </c:pt>
                <c:pt idx="1">
                  <c:v>37.271999999999998</c:v>
                </c:pt>
                <c:pt idx="2">
                  <c:v>37.674999999999997</c:v>
                </c:pt>
                <c:pt idx="3">
                  <c:v>38.127000000000002</c:v>
                </c:pt>
                <c:pt idx="4">
                  <c:v>38.56</c:v>
                </c:pt>
                <c:pt idx="5">
                  <c:v>38.988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'1D5T'!$D$1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'1D5T'!$D$2:$D$35</c:f>
              <c:numCache>
                <c:formatCode>General</c:formatCode>
                <c:ptCount val="34"/>
                <c:pt idx="0">
                  <c:v>9.1029999999999998</c:v>
                </c:pt>
                <c:pt idx="1">
                  <c:v>10.567</c:v>
                </c:pt>
                <c:pt idx="2">
                  <c:v>10.305</c:v>
                </c:pt>
                <c:pt idx="3">
                  <c:v>12.343999999999999</c:v>
                </c:pt>
                <c:pt idx="4">
                  <c:v>14.76</c:v>
                </c:pt>
                <c:pt idx="5">
                  <c:v>17.306000000000001</c:v>
                </c:pt>
                <c:pt idx="6">
                  <c:v>19.939</c:v>
                </c:pt>
                <c:pt idx="7">
                  <c:v>22.597000000000001</c:v>
                </c:pt>
                <c:pt idx="8">
                  <c:v>25.414000000000001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'1D5T'!$E$1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'1D5T'!$E$2:$E$35</c:f>
              <c:numCache>
                <c:formatCode>General</c:formatCode>
                <c:ptCount val="34"/>
                <c:pt idx="0">
                  <c:v>9.1029999999999998</c:v>
                </c:pt>
                <c:pt idx="1">
                  <c:v>10.567</c:v>
                </c:pt>
                <c:pt idx="2">
                  <c:v>12.535</c:v>
                </c:pt>
                <c:pt idx="3">
                  <c:v>14.864000000000001</c:v>
                </c:pt>
                <c:pt idx="4">
                  <c:v>17.388999999999999</c:v>
                </c:pt>
                <c:pt idx="5">
                  <c:v>19.914999999999999</c:v>
                </c:pt>
                <c:pt idx="6">
                  <c:v>22.652000000000001</c:v>
                </c:pt>
                <c:pt idx="7">
                  <c:v>25.31</c:v>
                </c:pt>
                <c:pt idx="8">
                  <c:v>28.04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'1D5T'!$F$1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'1D5T'!$F$2:$F$35</c:f>
              <c:numCache>
                <c:formatCode>General</c:formatCode>
                <c:ptCount val="34"/>
                <c:pt idx="0">
                  <c:v>9.8490000000000002</c:v>
                </c:pt>
                <c:pt idx="1">
                  <c:v>9.3360000000000003</c:v>
                </c:pt>
                <c:pt idx="2">
                  <c:v>9.36</c:v>
                </c:pt>
                <c:pt idx="3">
                  <c:v>8.8919999999999995</c:v>
                </c:pt>
                <c:pt idx="4">
                  <c:v>8.43</c:v>
                </c:pt>
                <c:pt idx="5">
                  <c:v>8.0239999999999991</c:v>
                </c:pt>
                <c:pt idx="6">
                  <c:v>7.5659999999999998</c:v>
                </c:pt>
                <c:pt idx="7">
                  <c:v>7.3769999999999998</c:v>
                </c:pt>
                <c:pt idx="8">
                  <c:v>7.0449999999999999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'1D5T'!$G$1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'1D5T'!$G$2:$G$35</c:f>
              <c:numCache>
                <c:formatCode>General</c:formatCode>
                <c:ptCount val="34"/>
                <c:pt idx="0">
                  <c:v>9.8490000000000002</c:v>
                </c:pt>
                <c:pt idx="1">
                  <c:v>9.2309999999999999</c:v>
                </c:pt>
                <c:pt idx="2">
                  <c:v>8.5079999999999991</c:v>
                </c:pt>
                <c:pt idx="3">
                  <c:v>8.2650000000000006</c:v>
                </c:pt>
                <c:pt idx="4">
                  <c:v>8.43</c:v>
                </c:pt>
                <c:pt idx="5">
                  <c:v>9.0210000000000008</c:v>
                </c:pt>
                <c:pt idx="6">
                  <c:v>9.8710000000000004</c:v>
                </c:pt>
                <c:pt idx="7">
                  <c:v>11.167</c:v>
                </c:pt>
                <c:pt idx="8">
                  <c:v>12.458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'1D5T'!$H$1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'1D5T'!$H$2:$H$35</c:f>
              <c:numCache>
                <c:formatCode>General</c:formatCode>
                <c:ptCount val="34"/>
                <c:pt idx="0">
                  <c:v>22.387</c:v>
                </c:pt>
                <c:pt idx="1">
                  <c:v>22.074000000000002</c:v>
                </c:pt>
                <c:pt idx="2">
                  <c:v>21.132999999999999</c:v>
                </c:pt>
                <c:pt idx="3">
                  <c:v>20.106999999999999</c:v>
                </c:pt>
                <c:pt idx="4">
                  <c:v>19.21</c:v>
                </c:pt>
                <c:pt idx="5">
                  <c:v>18.38</c:v>
                </c:pt>
                <c:pt idx="6">
                  <c:v>17.562000000000001</c:v>
                </c:pt>
                <c:pt idx="7">
                  <c:v>16.803999999999998</c:v>
                </c:pt>
                <c:pt idx="8">
                  <c:v>16.28</c:v>
                </c:pt>
                <c:pt idx="9">
                  <c:v>15.667999999999999</c:v>
                </c:pt>
                <c:pt idx="10">
                  <c:v>15.207000000000001</c:v>
                </c:pt>
                <c:pt idx="11">
                  <c:v>14.951000000000001</c:v>
                </c:pt>
                <c:pt idx="12">
                  <c:v>14.802</c:v>
                </c:pt>
                <c:pt idx="13">
                  <c:v>14.776999999999999</c:v>
                </c:pt>
                <c:pt idx="14">
                  <c:v>15.451000000000001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'1D5T'!$I$1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'1D5T'!$I$2:$I$35</c:f>
              <c:numCache>
                <c:formatCode>General</c:formatCode>
                <c:ptCount val="34"/>
                <c:pt idx="0">
                  <c:v>22.387</c:v>
                </c:pt>
                <c:pt idx="1">
                  <c:v>25.890999999999998</c:v>
                </c:pt>
                <c:pt idx="2">
                  <c:v>24.677</c:v>
                </c:pt>
                <c:pt idx="3">
                  <c:v>23.292999999999999</c:v>
                </c:pt>
                <c:pt idx="4">
                  <c:v>22.05</c:v>
                </c:pt>
                <c:pt idx="5">
                  <c:v>20.827000000000002</c:v>
                </c:pt>
                <c:pt idx="6">
                  <c:v>19.651</c:v>
                </c:pt>
                <c:pt idx="7">
                  <c:v>18.649000000000001</c:v>
                </c:pt>
                <c:pt idx="8">
                  <c:v>17.614999999999998</c:v>
                </c:pt>
                <c:pt idx="9">
                  <c:v>16.765999999999998</c:v>
                </c:pt>
                <c:pt idx="10">
                  <c:v>16.100999999999999</c:v>
                </c:pt>
                <c:pt idx="11">
                  <c:v>15.487</c:v>
                </c:pt>
                <c:pt idx="12">
                  <c:v>15.032</c:v>
                </c:pt>
                <c:pt idx="13">
                  <c:v>14.887</c:v>
                </c:pt>
                <c:pt idx="14">
                  <c:v>14.792999999999999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'1D5T'!$J$1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'1D5T'!$J$2:$J$35</c:f>
              <c:numCache>
                <c:formatCode>General</c:formatCode>
                <c:ptCount val="34"/>
                <c:pt idx="0">
                  <c:v>17.681000000000001</c:v>
                </c:pt>
                <c:pt idx="1">
                  <c:v>17.288</c:v>
                </c:pt>
                <c:pt idx="2">
                  <c:v>17.055</c:v>
                </c:pt>
                <c:pt idx="3">
                  <c:v>16.805</c:v>
                </c:pt>
                <c:pt idx="4">
                  <c:v>16.471</c:v>
                </c:pt>
                <c:pt idx="5">
                  <c:v>16.16</c:v>
                </c:pt>
                <c:pt idx="6">
                  <c:v>15.968999999999999</c:v>
                </c:pt>
                <c:pt idx="7">
                  <c:v>15.81</c:v>
                </c:pt>
                <c:pt idx="8">
                  <c:v>15.625</c:v>
                </c:pt>
                <c:pt idx="9">
                  <c:v>15.532</c:v>
                </c:pt>
                <c:pt idx="10">
                  <c:v>15.497999999999999</c:v>
                </c:pt>
                <c:pt idx="11">
                  <c:v>15.377000000000001</c:v>
                </c:pt>
                <c:pt idx="12">
                  <c:v>15.409000000000001</c:v>
                </c:pt>
                <c:pt idx="13">
                  <c:v>15.423</c:v>
                </c:pt>
                <c:pt idx="14">
                  <c:v>15.557</c:v>
                </c:pt>
                <c:pt idx="15">
                  <c:v>15.659000000000001</c:v>
                </c:pt>
                <c:pt idx="16">
                  <c:v>15.784000000000001</c:v>
                </c:pt>
                <c:pt idx="17">
                  <c:v>15.131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'1D5T'!$K$1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'1D5T'!$K$2:$K$35</c:f>
              <c:numCache>
                <c:formatCode>General</c:formatCode>
                <c:ptCount val="34"/>
                <c:pt idx="0">
                  <c:v>17.681000000000001</c:v>
                </c:pt>
                <c:pt idx="1">
                  <c:v>25.800999999999998</c:v>
                </c:pt>
                <c:pt idx="2">
                  <c:v>24.364999999999998</c:v>
                </c:pt>
                <c:pt idx="3">
                  <c:v>22.917999999999999</c:v>
                </c:pt>
                <c:pt idx="4">
                  <c:v>21.431999999999999</c:v>
                </c:pt>
                <c:pt idx="5">
                  <c:v>19.876999999999999</c:v>
                </c:pt>
                <c:pt idx="6">
                  <c:v>18.577999999999999</c:v>
                </c:pt>
                <c:pt idx="7">
                  <c:v>17.091999999999999</c:v>
                </c:pt>
                <c:pt idx="8">
                  <c:v>15.625</c:v>
                </c:pt>
                <c:pt idx="9">
                  <c:v>14.228</c:v>
                </c:pt>
                <c:pt idx="10">
                  <c:v>12.791</c:v>
                </c:pt>
                <c:pt idx="11">
                  <c:v>11.465</c:v>
                </c:pt>
                <c:pt idx="12">
                  <c:v>10.103999999999999</c:v>
                </c:pt>
                <c:pt idx="13">
                  <c:v>8.7550000000000008</c:v>
                </c:pt>
                <c:pt idx="14">
                  <c:v>7.4960000000000004</c:v>
                </c:pt>
                <c:pt idx="15">
                  <c:v>6.1539999999999999</c:v>
                </c:pt>
                <c:pt idx="16">
                  <c:v>4.9560000000000004</c:v>
                </c:pt>
                <c:pt idx="17">
                  <c:v>3.8180000000000001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'1D5T'!$L$1</c:f>
              <c:strCache>
                <c:ptCount val="1"/>
                <c:pt idx="0">
                  <c:v>(6, 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'1D5T'!$L$2:$L$35</c:f>
              <c:numCache>
                <c:formatCode>General</c:formatCode>
                <c:ptCount val="34"/>
                <c:pt idx="0">
                  <c:v>11.69</c:v>
                </c:pt>
                <c:pt idx="1">
                  <c:v>11.706</c:v>
                </c:pt>
                <c:pt idx="2">
                  <c:v>11.724</c:v>
                </c:pt>
                <c:pt idx="3">
                  <c:v>11.927</c:v>
                </c:pt>
                <c:pt idx="4">
                  <c:v>12.057</c:v>
                </c:pt>
                <c:pt idx="5">
                  <c:v>12.413</c:v>
                </c:pt>
                <c:pt idx="6">
                  <c:v>12.897</c:v>
                </c:pt>
                <c:pt idx="7">
                  <c:v>13.456</c:v>
                </c:pt>
                <c:pt idx="8">
                  <c:v>14.84</c:v>
                </c:pt>
                <c:pt idx="9">
                  <c:v>15.717000000000001</c:v>
                </c:pt>
                <c:pt idx="10">
                  <c:v>16.774999999999999</c:v>
                </c:pt>
                <c:pt idx="11">
                  <c:v>17.7</c:v>
                </c:pt>
                <c:pt idx="12">
                  <c:v>18.753</c:v>
                </c:pt>
                <c:pt idx="13">
                  <c:v>19.79</c:v>
                </c:pt>
                <c:pt idx="14">
                  <c:v>21.001999999999999</c:v>
                </c:pt>
                <c:pt idx="15">
                  <c:v>21.712</c:v>
                </c:pt>
                <c:pt idx="16">
                  <c:v>22.125</c:v>
                </c:pt>
                <c:pt idx="17">
                  <c:v>21.635999999999999</c:v>
                </c:pt>
                <c:pt idx="18">
                  <c:v>22.948</c:v>
                </c:pt>
                <c:pt idx="19">
                  <c:v>24.471</c:v>
                </c:pt>
                <c:pt idx="20">
                  <c:v>26.23</c:v>
                </c:pt>
                <c:pt idx="21">
                  <c:v>28.024000000000001</c:v>
                </c:pt>
                <c:pt idx="22">
                  <c:v>30.004999999999999</c:v>
                </c:pt>
                <c:pt idx="23">
                  <c:v>32.250999999999998</c:v>
                </c:pt>
                <c:pt idx="24">
                  <c:v>35.323</c:v>
                </c:pt>
                <c:pt idx="25">
                  <c:v>37.491999999999997</c:v>
                </c:pt>
                <c:pt idx="26">
                  <c:v>39.561999999999998</c:v>
                </c:pt>
                <c:pt idx="27">
                  <c:v>40.436999999999998</c:v>
                </c:pt>
                <c:pt idx="28">
                  <c:v>42.44</c:v>
                </c:pt>
                <c:pt idx="29">
                  <c:v>44.139000000000003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'1D5T'!$M$1</c:f>
              <c:strCache>
                <c:ptCount val="1"/>
                <c:pt idx="0">
                  <c:v>(6, 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'1D5T'!$A$2:$A$35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'1D5T'!$M$2:$M$35</c:f>
              <c:numCache>
                <c:formatCode>General</c:formatCode>
                <c:ptCount val="34"/>
                <c:pt idx="0">
                  <c:v>11.69</c:v>
                </c:pt>
                <c:pt idx="1">
                  <c:v>11.47</c:v>
                </c:pt>
                <c:pt idx="2">
                  <c:v>9.1430000000000007</c:v>
                </c:pt>
                <c:pt idx="3">
                  <c:v>8.7669999999999995</c:v>
                </c:pt>
                <c:pt idx="4">
                  <c:v>10.87</c:v>
                </c:pt>
                <c:pt idx="5">
                  <c:v>14.111000000000001</c:v>
                </c:pt>
                <c:pt idx="6">
                  <c:v>15.198</c:v>
                </c:pt>
                <c:pt idx="7">
                  <c:v>17.809999999999999</c:v>
                </c:pt>
                <c:pt idx="8">
                  <c:v>19.355</c:v>
                </c:pt>
                <c:pt idx="9">
                  <c:v>21.712</c:v>
                </c:pt>
                <c:pt idx="10">
                  <c:v>23.792000000000002</c:v>
                </c:pt>
                <c:pt idx="11">
                  <c:v>25.132000000000001</c:v>
                </c:pt>
                <c:pt idx="12">
                  <c:v>28.006</c:v>
                </c:pt>
                <c:pt idx="13">
                  <c:v>28.198</c:v>
                </c:pt>
                <c:pt idx="14">
                  <c:v>31.076000000000001</c:v>
                </c:pt>
                <c:pt idx="15">
                  <c:v>32.393000000000001</c:v>
                </c:pt>
                <c:pt idx="16">
                  <c:v>33.902000000000001</c:v>
                </c:pt>
                <c:pt idx="17">
                  <c:v>36.770000000000003</c:v>
                </c:pt>
                <c:pt idx="18">
                  <c:v>36.488999999999997</c:v>
                </c:pt>
                <c:pt idx="19">
                  <c:v>39.533000000000001</c:v>
                </c:pt>
                <c:pt idx="20">
                  <c:v>40.387999999999998</c:v>
                </c:pt>
                <c:pt idx="21">
                  <c:v>42.094000000000001</c:v>
                </c:pt>
                <c:pt idx="22">
                  <c:v>44.23</c:v>
                </c:pt>
                <c:pt idx="23">
                  <c:v>44.837000000000003</c:v>
                </c:pt>
                <c:pt idx="24">
                  <c:v>47.472999999999999</c:v>
                </c:pt>
                <c:pt idx="25">
                  <c:v>49.972999999999999</c:v>
                </c:pt>
                <c:pt idx="26">
                  <c:v>52.378999999999998</c:v>
                </c:pt>
                <c:pt idx="27">
                  <c:v>54.682000000000002</c:v>
                </c:pt>
                <c:pt idx="28">
                  <c:v>57.009</c:v>
                </c:pt>
                <c:pt idx="29">
                  <c:v>59.057000000000002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5376"/>
        <c:axId val="518135936"/>
      </c:scatterChart>
      <c:valAx>
        <c:axId val="5181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936"/>
        <c:crosses val="autoZero"/>
        <c:crossBetween val="midCat"/>
      </c:valAx>
      <c:valAx>
        <c:axId val="518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'1D5T'!$T$1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'1D5T'!$T$2:$T$36</c:f>
              <c:numCache>
                <c:formatCode>General</c:formatCode>
                <c:ptCount val="35"/>
                <c:pt idx="0">
                  <c:v>32.625999999999998</c:v>
                </c:pt>
                <c:pt idx="1">
                  <c:v>45.374000000000002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'1D5T'!$U$1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'1D5T'!$U$2:$U$36</c:f>
              <c:numCache>
                <c:formatCode>General</c:formatCode>
                <c:ptCount val="35"/>
                <c:pt idx="0">
                  <c:v>3.9740000000000002</c:v>
                </c:pt>
                <c:pt idx="1">
                  <c:v>19.149999999999999</c:v>
                </c:pt>
                <c:pt idx="2">
                  <c:v>22.524999999999999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'1D5T'!$V$1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'1D5T'!$V$2:$V$36</c:f>
              <c:numCache>
                <c:formatCode>General</c:formatCode>
                <c:ptCount val="35"/>
                <c:pt idx="0">
                  <c:v>11.920999999999999</c:v>
                </c:pt>
                <c:pt idx="1">
                  <c:v>2.246</c:v>
                </c:pt>
                <c:pt idx="2">
                  <c:v>17.009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'1D5T'!$W$1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'1D5T'!$W$2:$W$36</c:f>
              <c:numCache>
                <c:formatCode>General</c:formatCode>
                <c:ptCount val="35"/>
                <c:pt idx="0">
                  <c:v>21.260999999999999</c:v>
                </c:pt>
                <c:pt idx="1">
                  <c:v>19.324999999999999</c:v>
                </c:pt>
                <c:pt idx="2">
                  <c:v>18.931999999999999</c:v>
                </c:pt>
                <c:pt idx="3">
                  <c:v>17.285</c:v>
                </c:pt>
                <c:pt idx="4">
                  <c:v>13.616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'1D5T'!$X$1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'1D5T'!$X$2:$X$36</c:f>
              <c:numCache>
                <c:formatCode>General</c:formatCode>
                <c:ptCount val="35"/>
                <c:pt idx="0">
                  <c:v>34.256</c:v>
                </c:pt>
                <c:pt idx="1">
                  <c:v>26.364999999999998</c:v>
                </c:pt>
                <c:pt idx="2">
                  <c:v>17.428999999999998</c:v>
                </c:pt>
                <c:pt idx="3">
                  <c:v>13.099</c:v>
                </c:pt>
                <c:pt idx="4">
                  <c:v>10.919</c:v>
                </c:pt>
                <c:pt idx="5">
                  <c:v>8.1660000000000004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'1D5T'!$Y$1</c:f>
              <c:strCache>
                <c:ptCount val="1"/>
                <c:pt idx="0">
                  <c:v>(6, 7)_dis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'1D5T'!$S$2:$S$36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xVal>
          <c:yVal>
            <c:numRef>
              <c:f>'1D5T'!$Y$2:$Y$36</c:f>
              <c:numCache>
                <c:formatCode>General</c:formatCode>
                <c:ptCount val="35"/>
                <c:pt idx="0">
                  <c:v>19.475999999999999</c:v>
                </c:pt>
                <c:pt idx="1">
                  <c:v>15.000999999999999</c:v>
                </c:pt>
                <c:pt idx="2">
                  <c:v>15.959</c:v>
                </c:pt>
                <c:pt idx="3">
                  <c:v>8.8480000000000008</c:v>
                </c:pt>
                <c:pt idx="4">
                  <c:v>15.891</c:v>
                </c:pt>
                <c:pt idx="5">
                  <c:v>25.550999999999998</c:v>
                </c:pt>
                <c:pt idx="6">
                  <c:v>17.895</c:v>
                </c:pt>
                <c:pt idx="7">
                  <c:v>42.148000000000003</c:v>
                </c:pt>
                <c:pt idx="8">
                  <c:v>47.098999999999997</c:v>
                </c:pt>
                <c:pt idx="9">
                  <c:v>49.835000000000001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1536"/>
        <c:axId val="518142096"/>
      </c:scatterChart>
      <c:valAx>
        <c:axId val="5181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2096"/>
        <c:crosses val="autoZero"/>
        <c:crossBetween val="midCat"/>
      </c:valAx>
      <c:valAx>
        <c:axId val="518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'1DTD'!$B$1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'1DTD'!$B$2:$B$36</c:f>
              <c:numCache>
                <c:formatCode>General</c:formatCode>
                <c:ptCount val="35"/>
                <c:pt idx="0">
                  <c:v>15.768000000000001</c:v>
                </c:pt>
                <c:pt idx="1">
                  <c:v>14.696999999999999</c:v>
                </c:pt>
                <c:pt idx="2">
                  <c:v>14.563000000000001</c:v>
                </c:pt>
                <c:pt idx="3">
                  <c:v>23.61</c:v>
                </c:pt>
                <c:pt idx="4">
                  <c:v>25.82</c:v>
                </c:pt>
                <c:pt idx="5">
                  <c:v>27.757999999999999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'1DTD'!$C$1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'1DTD'!$C$2:$C$36</c:f>
              <c:numCache>
                <c:formatCode>General</c:formatCode>
                <c:ptCount val="35"/>
                <c:pt idx="0">
                  <c:v>15.768000000000001</c:v>
                </c:pt>
                <c:pt idx="1">
                  <c:v>14.696999999999999</c:v>
                </c:pt>
                <c:pt idx="2">
                  <c:v>14.563000000000001</c:v>
                </c:pt>
                <c:pt idx="3">
                  <c:v>15.827999999999999</c:v>
                </c:pt>
                <c:pt idx="4">
                  <c:v>18.02</c:v>
                </c:pt>
                <c:pt idx="5">
                  <c:v>20.995000000000001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'1DTD'!$D$1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'1DTD'!$D$2:$D$36</c:f>
              <c:numCache>
                <c:formatCode>General</c:formatCode>
                <c:ptCount val="35"/>
                <c:pt idx="0">
                  <c:v>2.1840000000000002</c:v>
                </c:pt>
                <c:pt idx="1">
                  <c:v>10.295999999999999</c:v>
                </c:pt>
                <c:pt idx="2">
                  <c:v>18.782</c:v>
                </c:pt>
                <c:pt idx="3">
                  <c:v>27.077000000000002</c:v>
                </c:pt>
                <c:pt idx="4">
                  <c:v>35.329000000000001</c:v>
                </c:pt>
                <c:pt idx="5">
                  <c:v>40.801000000000002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'1DTD'!$E$1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'1DTD'!$E$2:$E$36</c:f>
              <c:numCache>
                <c:formatCode>General</c:formatCode>
                <c:ptCount val="35"/>
                <c:pt idx="0">
                  <c:v>2.1840000000000002</c:v>
                </c:pt>
                <c:pt idx="1">
                  <c:v>15.045</c:v>
                </c:pt>
                <c:pt idx="2">
                  <c:v>18.782</c:v>
                </c:pt>
                <c:pt idx="3">
                  <c:v>22.332999999999998</c:v>
                </c:pt>
                <c:pt idx="4">
                  <c:v>25.963000000000001</c:v>
                </c:pt>
                <c:pt idx="5">
                  <c:v>29.433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'1DTD'!$F$1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'1DTD'!$F$2:$F$36</c:f>
              <c:numCache>
                <c:formatCode>General</c:formatCode>
                <c:ptCount val="35"/>
                <c:pt idx="0">
                  <c:v>7.1829999999999998</c:v>
                </c:pt>
                <c:pt idx="1">
                  <c:v>6.0949999999999998</c:v>
                </c:pt>
                <c:pt idx="2">
                  <c:v>4.3810000000000002</c:v>
                </c:pt>
                <c:pt idx="3">
                  <c:v>4.8810000000000002</c:v>
                </c:pt>
                <c:pt idx="4">
                  <c:v>7.1849999999999996</c:v>
                </c:pt>
                <c:pt idx="5">
                  <c:v>10.079000000000001</c:v>
                </c:pt>
                <c:pt idx="6">
                  <c:v>13.042999999999999</c:v>
                </c:pt>
                <c:pt idx="7">
                  <c:v>15.93</c:v>
                </c:pt>
                <c:pt idx="8">
                  <c:v>18.71</c:v>
                </c:pt>
                <c:pt idx="9">
                  <c:v>21.745000000000001</c:v>
                </c:pt>
                <c:pt idx="10">
                  <c:v>24.032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'1DTD'!$G$1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'1DTD'!$G$2:$G$36</c:f>
              <c:numCache>
                <c:formatCode>General</c:formatCode>
                <c:ptCount val="35"/>
                <c:pt idx="0">
                  <c:v>7.1829999999999998</c:v>
                </c:pt>
                <c:pt idx="1">
                  <c:v>4.4349999999999996</c:v>
                </c:pt>
                <c:pt idx="2">
                  <c:v>3.1320000000000001</c:v>
                </c:pt>
                <c:pt idx="3">
                  <c:v>4.7729999999999997</c:v>
                </c:pt>
                <c:pt idx="4">
                  <c:v>7.52</c:v>
                </c:pt>
                <c:pt idx="5">
                  <c:v>10.582000000000001</c:v>
                </c:pt>
                <c:pt idx="6">
                  <c:v>13.648</c:v>
                </c:pt>
                <c:pt idx="7">
                  <c:v>16.469000000000001</c:v>
                </c:pt>
                <c:pt idx="8">
                  <c:v>19.347000000000001</c:v>
                </c:pt>
                <c:pt idx="9">
                  <c:v>22.36</c:v>
                </c:pt>
                <c:pt idx="10">
                  <c:v>25.164999999999999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'1DTD'!$H$1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'1DTD'!$H$2:$H$36</c:f>
              <c:numCache>
                <c:formatCode>General</c:formatCode>
                <c:ptCount val="35"/>
                <c:pt idx="0">
                  <c:v>24.210999999999999</c:v>
                </c:pt>
                <c:pt idx="1">
                  <c:v>22.18</c:v>
                </c:pt>
                <c:pt idx="2">
                  <c:v>18.832000000000001</c:v>
                </c:pt>
                <c:pt idx="3">
                  <c:v>16.91</c:v>
                </c:pt>
                <c:pt idx="4">
                  <c:v>15.019</c:v>
                </c:pt>
                <c:pt idx="5">
                  <c:v>13.297000000000001</c:v>
                </c:pt>
                <c:pt idx="6">
                  <c:v>11.733000000000001</c:v>
                </c:pt>
                <c:pt idx="7">
                  <c:v>10.352</c:v>
                </c:pt>
                <c:pt idx="8">
                  <c:v>9.282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'1DTD'!$I$1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'1DTD'!$I$2:$I$36</c:f>
              <c:numCache>
                <c:formatCode>General</c:formatCode>
                <c:ptCount val="35"/>
                <c:pt idx="0">
                  <c:v>24.210999999999999</c:v>
                </c:pt>
                <c:pt idx="1">
                  <c:v>22.18</c:v>
                </c:pt>
                <c:pt idx="2">
                  <c:v>20.129000000000001</c:v>
                </c:pt>
                <c:pt idx="3">
                  <c:v>18.178000000000001</c:v>
                </c:pt>
                <c:pt idx="4">
                  <c:v>16.388000000000002</c:v>
                </c:pt>
                <c:pt idx="5">
                  <c:v>14.648999999999999</c:v>
                </c:pt>
                <c:pt idx="6">
                  <c:v>13.109</c:v>
                </c:pt>
                <c:pt idx="7">
                  <c:v>11.739000000000001</c:v>
                </c:pt>
                <c:pt idx="8">
                  <c:v>10.688000000000001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'1DTD'!$J$1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'1DTD'!$J$2:$J$36</c:f>
              <c:numCache>
                <c:formatCode>General</c:formatCode>
                <c:ptCount val="35"/>
                <c:pt idx="0">
                  <c:v>20.518000000000001</c:v>
                </c:pt>
                <c:pt idx="1">
                  <c:v>19.155999999999999</c:v>
                </c:pt>
                <c:pt idx="2">
                  <c:v>17.91</c:v>
                </c:pt>
                <c:pt idx="3">
                  <c:v>16.687000000000001</c:v>
                </c:pt>
                <c:pt idx="4">
                  <c:v>15.606999999999999</c:v>
                </c:pt>
                <c:pt idx="5">
                  <c:v>14.645</c:v>
                </c:pt>
                <c:pt idx="6">
                  <c:v>13.631</c:v>
                </c:pt>
                <c:pt idx="7">
                  <c:v>12.923</c:v>
                </c:pt>
                <c:pt idx="8">
                  <c:v>12.343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'1DTD'!$K$1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'1DTD'!$K$2:$K$36</c:f>
              <c:numCache>
                <c:formatCode>General</c:formatCode>
                <c:ptCount val="35"/>
                <c:pt idx="0">
                  <c:v>20.518000000000001</c:v>
                </c:pt>
                <c:pt idx="1">
                  <c:v>19.155999999999999</c:v>
                </c:pt>
                <c:pt idx="2">
                  <c:v>17.91</c:v>
                </c:pt>
                <c:pt idx="3">
                  <c:v>16.687000000000001</c:v>
                </c:pt>
                <c:pt idx="4">
                  <c:v>15.606999999999999</c:v>
                </c:pt>
                <c:pt idx="5">
                  <c:v>14.645</c:v>
                </c:pt>
                <c:pt idx="6">
                  <c:v>13.631</c:v>
                </c:pt>
                <c:pt idx="7">
                  <c:v>12.923</c:v>
                </c:pt>
                <c:pt idx="8">
                  <c:v>12.343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'1DTD'!$L$1</c:f>
              <c:strCache>
                <c:ptCount val="1"/>
                <c:pt idx="0">
                  <c:v>(6, 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'1DTD'!$L$2:$L$36</c:f>
              <c:numCache>
                <c:formatCode>General</c:formatCode>
                <c:ptCount val="35"/>
                <c:pt idx="0">
                  <c:v>10.210000000000001</c:v>
                </c:pt>
                <c:pt idx="1">
                  <c:v>12.108000000000001</c:v>
                </c:pt>
                <c:pt idx="2">
                  <c:v>14.023999999999999</c:v>
                </c:pt>
                <c:pt idx="3">
                  <c:v>17.077000000000002</c:v>
                </c:pt>
                <c:pt idx="4">
                  <c:v>20.245000000000001</c:v>
                </c:pt>
                <c:pt idx="5">
                  <c:v>23.513000000000002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'1DTD'!$M$1</c:f>
              <c:strCache>
                <c:ptCount val="1"/>
                <c:pt idx="0">
                  <c:v>(6, 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'1DTD'!$M$2:$M$36</c:f>
              <c:numCache>
                <c:formatCode>General</c:formatCode>
                <c:ptCount val="35"/>
                <c:pt idx="0">
                  <c:v>10.210000000000001</c:v>
                </c:pt>
                <c:pt idx="1">
                  <c:v>17.338000000000001</c:v>
                </c:pt>
                <c:pt idx="2">
                  <c:v>17.803999999999998</c:v>
                </c:pt>
                <c:pt idx="3">
                  <c:v>18.366</c:v>
                </c:pt>
                <c:pt idx="4">
                  <c:v>18.95</c:v>
                </c:pt>
                <c:pt idx="5">
                  <c:v>19.686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'1DTD'!$N$1</c:f>
              <c:strCache>
                <c:ptCount val="1"/>
                <c:pt idx="0">
                  <c:v>(7, 8)_near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'1DTD'!$N$2:$N$36</c:f>
              <c:numCache>
                <c:formatCode>General</c:formatCode>
                <c:ptCount val="35"/>
                <c:pt idx="0">
                  <c:v>33.344000000000001</c:v>
                </c:pt>
                <c:pt idx="1">
                  <c:v>31.64</c:v>
                </c:pt>
                <c:pt idx="2">
                  <c:v>30.748999999999999</c:v>
                </c:pt>
                <c:pt idx="3">
                  <c:v>30.686</c:v>
                </c:pt>
                <c:pt idx="4">
                  <c:v>31.492999999999999</c:v>
                </c:pt>
                <c:pt idx="5">
                  <c:v>33.042999999999999</c:v>
                </c:pt>
                <c:pt idx="6">
                  <c:v>33.701000000000001</c:v>
                </c:pt>
                <c:pt idx="7">
                  <c:v>33.776000000000003</c:v>
                </c:pt>
                <c:pt idx="8">
                  <c:v>34.204999999999998</c:v>
                </c:pt>
                <c:pt idx="9">
                  <c:v>35.237000000000002</c:v>
                </c:pt>
                <c:pt idx="10">
                  <c:v>36.396000000000001</c:v>
                </c:pt>
                <c:pt idx="11">
                  <c:v>37.908999999999999</c:v>
                </c:pt>
                <c:pt idx="12">
                  <c:v>39.682000000000002</c:v>
                </c:pt>
                <c:pt idx="13">
                  <c:v>41.673999999999999</c:v>
                </c:pt>
                <c:pt idx="14">
                  <c:v>42.847999999999999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'1DTD'!$O$1</c:f>
              <c:strCache>
                <c:ptCount val="1"/>
                <c:pt idx="0">
                  <c:v>(7, 8)_seq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'1DTD'!$A$2:$A$36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'1DTD'!$O$2:$O$36</c:f>
              <c:numCache>
                <c:formatCode>General</c:formatCode>
                <c:ptCount val="35"/>
                <c:pt idx="0">
                  <c:v>33.344000000000001</c:v>
                </c:pt>
                <c:pt idx="1">
                  <c:v>30.725000000000001</c:v>
                </c:pt>
                <c:pt idx="2">
                  <c:v>28.213000000000001</c:v>
                </c:pt>
                <c:pt idx="3">
                  <c:v>22.855</c:v>
                </c:pt>
                <c:pt idx="4">
                  <c:v>17.134</c:v>
                </c:pt>
                <c:pt idx="5">
                  <c:v>19.931999999999999</c:v>
                </c:pt>
                <c:pt idx="6">
                  <c:v>25.577999999999999</c:v>
                </c:pt>
                <c:pt idx="7">
                  <c:v>31.082000000000001</c:v>
                </c:pt>
                <c:pt idx="8">
                  <c:v>31.62</c:v>
                </c:pt>
                <c:pt idx="9">
                  <c:v>32.124000000000002</c:v>
                </c:pt>
                <c:pt idx="10">
                  <c:v>32.664000000000001</c:v>
                </c:pt>
                <c:pt idx="11">
                  <c:v>33.01</c:v>
                </c:pt>
                <c:pt idx="12">
                  <c:v>33.095999999999997</c:v>
                </c:pt>
                <c:pt idx="13">
                  <c:v>33.506</c:v>
                </c:pt>
                <c:pt idx="14">
                  <c:v>33.847000000000001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0272"/>
        <c:axId val="518570832"/>
      </c:scatterChart>
      <c:valAx>
        <c:axId val="5185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0832"/>
        <c:crosses val="autoZero"/>
        <c:crossBetween val="midCat"/>
      </c:valAx>
      <c:valAx>
        <c:axId val="518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'1DTD'!$T$1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'1DTD'!$T$2:$T$36</c:f>
              <c:numCache>
                <c:formatCode>General</c:formatCode>
                <c:ptCount val="35"/>
                <c:pt idx="0">
                  <c:v>16.042999999999999</c:v>
                </c:pt>
                <c:pt idx="1">
                  <c:v>23.792999999999999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'1DTD'!$U$1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'1DTD'!$U$2:$U$36</c:f>
              <c:numCache>
                <c:formatCode>General</c:formatCode>
                <c:ptCount val="35"/>
                <c:pt idx="0">
                  <c:v>16.632000000000001</c:v>
                </c:pt>
                <c:pt idx="1">
                  <c:v>25.64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'1DTD'!$V$1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'1DTD'!$V$2:$V$36</c:f>
              <c:numCache>
                <c:formatCode>General</c:formatCode>
                <c:ptCount val="35"/>
                <c:pt idx="0">
                  <c:v>3.714</c:v>
                </c:pt>
                <c:pt idx="1">
                  <c:v>6.4779999999999998</c:v>
                </c:pt>
                <c:pt idx="2">
                  <c:v>14.888</c:v>
                </c:pt>
                <c:pt idx="3">
                  <c:v>19.338000000000001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'1DTD'!$W$1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'1DTD'!$W$2:$W$36</c:f>
              <c:numCache>
                <c:formatCode>General</c:formatCode>
                <c:ptCount val="35"/>
                <c:pt idx="0">
                  <c:v>11.555</c:v>
                </c:pt>
                <c:pt idx="1">
                  <c:v>9.0839999999999996</c:v>
                </c:pt>
                <c:pt idx="2">
                  <c:v>7.4960000000000004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'1DTD'!$X$1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'1DTD'!$X$2:$X$36</c:f>
              <c:numCache>
                <c:formatCode>General</c:formatCode>
                <c:ptCount val="35"/>
                <c:pt idx="0">
                  <c:v>18.443999999999999</c:v>
                </c:pt>
                <c:pt idx="1">
                  <c:v>17.404</c:v>
                </c:pt>
                <c:pt idx="2">
                  <c:v>11.558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'1DTD'!$Y$1</c:f>
              <c:strCache>
                <c:ptCount val="1"/>
                <c:pt idx="0">
                  <c:v>(6, 7)_dis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'1DTD'!$Y$2:$Y$36</c:f>
              <c:numCache>
                <c:formatCode>General</c:formatCode>
                <c:ptCount val="35"/>
                <c:pt idx="0">
                  <c:v>12.875999999999999</c:v>
                </c:pt>
                <c:pt idx="1">
                  <c:v>16.635999999999999</c:v>
                </c:pt>
                <c:pt idx="2">
                  <c:v>42.698999999999998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'1DTD'!$Z$1</c:f>
              <c:strCache>
                <c:ptCount val="1"/>
                <c:pt idx="0">
                  <c:v>(7, 8)_dis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'1DTD'!$S$2:$S$36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'1DTD'!$Z$2:$Z$36</c:f>
              <c:numCache>
                <c:formatCode>General</c:formatCode>
                <c:ptCount val="35"/>
                <c:pt idx="0">
                  <c:v>24.187000000000001</c:v>
                </c:pt>
                <c:pt idx="1">
                  <c:v>37.731999999999999</c:v>
                </c:pt>
                <c:pt idx="2">
                  <c:v>40.520000000000003</c:v>
                </c:pt>
                <c:pt idx="3">
                  <c:v>44.212000000000003</c:v>
                </c:pt>
                <c:pt idx="4">
                  <c:v>45.134999999999998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76992"/>
        <c:axId val="518577552"/>
      </c:scatterChart>
      <c:valAx>
        <c:axId val="5185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7552"/>
        <c:crosses val="autoZero"/>
        <c:crossBetween val="midCat"/>
      </c:valAx>
      <c:valAx>
        <c:axId val="5185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'1QNA'!$B$1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'1QNA'!$B$2:$B$35</c:f>
              <c:numCache>
                <c:formatCode>General</c:formatCode>
                <c:ptCount val="34"/>
                <c:pt idx="0">
                  <c:v>24.728999999999999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'1QNA'!$C$1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'1QNA'!$C$2:$C$35</c:f>
              <c:numCache>
                <c:formatCode>General</c:formatCode>
                <c:ptCount val="34"/>
                <c:pt idx="0">
                  <c:v>24.728999999999999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'1QNA'!$D$1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'1QNA'!$D$2:$D$35</c:f>
              <c:numCache>
                <c:formatCode>General</c:formatCode>
                <c:ptCount val="34"/>
                <c:pt idx="0">
                  <c:v>30.24</c:v>
                </c:pt>
                <c:pt idx="1">
                  <c:v>28.824000000000002</c:v>
                </c:pt>
                <c:pt idx="2">
                  <c:v>27.434999999999999</c:v>
                </c:pt>
                <c:pt idx="3">
                  <c:v>26.071999999999999</c:v>
                </c:pt>
                <c:pt idx="4">
                  <c:v>25.367999999999999</c:v>
                </c:pt>
                <c:pt idx="5">
                  <c:v>24.431999999999999</c:v>
                </c:pt>
                <c:pt idx="6">
                  <c:v>23.978000000000002</c:v>
                </c:pt>
                <c:pt idx="7">
                  <c:v>24.013999999999999</c:v>
                </c:pt>
                <c:pt idx="8">
                  <c:v>24.239000000000001</c:v>
                </c:pt>
                <c:pt idx="9">
                  <c:v>24.581</c:v>
                </c:pt>
                <c:pt idx="10">
                  <c:v>25.236999999999998</c:v>
                </c:pt>
                <c:pt idx="11">
                  <c:v>27.718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'1QNA'!$E$1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'1QNA'!$E$2:$E$35</c:f>
              <c:numCache>
                <c:formatCode>General</c:formatCode>
                <c:ptCount val="34"/>
                <c:pt idx="0">
                  <c:v>30.24</c:v>
                </c:pt>
                <c:pt idx="1">
                  <c:v>10.961</c:v>
                </c:pt>
                <c:pt idx="2">
                  <c:v>13.284000000000001</c:v>
                </c:pt>
                <c:pt idx="3">
                  <c:v>16.510000000000002</c:v>
                </c:pt>
                <c:pt idx="4">
                  <c:v>20.327999999999999</c:v>
                </c:pt>
                <c:pt idx="5">
                  <c:v>24.431999999999999</c:v>
                </c:pt>
                <c:pt idx="6">
                  <c:v>28.870999999999999</c:v>
                </c:pt>
                <c:pt idx="7">
                  <c:v>33.057000000000002</c:v>
                </c:pt>
                <c:pt idx="8">
                  <c:v>37.463999999999999</c:v>
                </c:pt>
                <c:pt idx="9">
                  <c:v>41.649000000000001</c:v>
                </c:pt>
                <c:pt idx="10">
                  <c:v>45.834000000000003</c:v>
                </c:pt>
                <c:pt idx="11">
                  <c:v>49.851999999999997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'1QNA'!$F$1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'1QNA'!$F$2:$F$35</c:f>
              <c:numCache>
                <c:formatCode>General</c:formatCode>
                <c:ptCount val="34"/>
                <c:pt idx="0">
                  <c:v>15.938000000000001</c:v>
                </c:pt>
                <c:pt idx="1">
                  <c:v>15.840999999999999</c:v>
                </c:pt>
                <c:pt idx="2">
                  <c:v>15.827</c:v>
                </c:pt>
                <c:pt idx="3">
                  <c:v>15.625</c:v>
                </c:pt>
                <c:pt idx="4">
                  <c:v>15.398999999999999</c:v>
                </c:pt>
                <c:pt idx="5">
                  <c:v>14.964</c:v>
                </c:pt>
                <c:pt idx="6">
                  <c:v>14.46</c:v>
                </c:pt>
                <c:pt idx="7">
                  <c:v>14.025</c:v>
                </c:pt>
                <c:pt idx="8">
                  <c:v>13.298</c:v>
                </c:pt>
                <c:pt idx="9">
                  <c:v>12.773999999999999</c:v>
                </c:pt>
                <c:pt idx="10">
                  <c:v>12.118</c:v>
                </c:pt>
                <c:pt idx="11">
                  <c:v>11.711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'1QNA'!$G$1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'1QNA'!$G$2:$G$35</c:f>
              <c:numCache>
                <c:formatCode>General</c:formatCode>
                <c:ptCount val="34"/>
                <c:pt idx="0">
                  <c:v>15.938000000000001</c:v>
                </c:pt>
                <c:pt idx="1">
                  <c:v>32.619</c:v>
                </c:pt>
                <c:pt idx="2">
                  <c:v>28.959</c:v>
                </c:pt>
                <c:pt idx="3">
                  <c:v>25.01</c:v>
                </c:pt>
                <c:pt idx="4">
                  <c:v>21.109000000000002</c:v>
                </c:pt>
                <c:pt idx="5">
                  <c:v>16.927</c:v>
                </c:pt>
                <c:pt idx="6">
                  <c:v>12.494</c:v>
                </c:pt>
                <c:pt idx="7">
                  <c:v>8.266</c:v>
                </c:pt>
                <c:pt idx="8">
                  <c:v>3.8679999999999999</c:v>
                </c:pt>
                <c:pt idx="9">
                  <c:v>1.595</c:v>
                </c:pt>
                <c:pt idx="10">
                  <c:v>5.6079999999999997</c:v>
                </c:pt>
                <c:pt idx="11">
                  <c:v>10.115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'1QNA'!$H$1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'1QNA'!$H$2:$H$35</c:f>
              <c:numCache>
                <c:formatCode>General</c:formatCode>
                <c:ptCount val="34"/>
                <c:pt idx="0">
                  <c:v>15.617000000000001</c:v>
                </c:pt>
                <c:pt idx="1">
                  <c:v>15.635</c:v>
                </c:pt>
                <c:pt idx="2">
                  <c:v>17.064</c:v>
                </c:pt>
                <c:pt idx="3">
                  <c:v>17.166</c:v>
                </c:pt>
                <c:pt idx="4">
                  <c:v>17.183</c:v>
                </c:pt>
                <c:pt idx="5">
                  <c:v>17.088000000000001</c:v>
                </c:pt>
                <c:pt idx="6">
                  <c:v>17.123000000000001</c:v>
                </c:pt>
                <c:pt idx="7">
                  <c:v>17.314</c:v>
                </c:pt>
                <c:pt idx="8">
                  <c:v>17.183</c:v>
                </c:pt>
                <c:pt idx="9">
                  <c:v>19.254999999999999</c:v>
                </c:pt>
                <c:pt idx="10">
                  <c:v>19.577999999999999</c:v>
                </c:pt>
                <c:pt idx="11">
                  <c:v>19.786000000000001</c:v>
                </c:pt>
                <c:pt idx="12">
                  <c:v>19.823</c:v>
                </c:pt>
                <c:pt idx="13">
                  <c:v>20.027000000000001</c:v>
                </c:pt>
                <c:pt idx="14">
                  <c:v>20.215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'1QNA'!$I$1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'1QNA'!$I$2:$I$35</c:f>
              <c:numCache>
                <c:formatCode>General</c:formatCode>
                <c:ptCount val="34"/>
                <c:pt idx="0">
                  <c:v>15.617000000000001</c:v>
                </c:pt>
                <c:pt idx="1">
                  <c:v>6.9530000000000003</c:v>
                </c:pt>
                <c:pt idx="2">
                  <c:v>3.4089999999999998</c:v>
                </c:pt>
                <c:pt idx="3">
                  <c:v>4.5110000000000001</c:v>
                </c:pt>
                <c:pt idx="4">
                  <c:v>7.7549999999999999</c:v>
                </c:pt>
                <c:pt idx="5">
                  <c:v>11.239000000000001</c:v>
                </c:pt>
                <c:pt idx="6">
                  <c:v>15.292</c:v>
                </c:pt>
                <c:pt idx="7">
                  <c:v>19.152999999999999</c:v>
                </c:pt>
                <c:pt idx="8">
                  <c:v>23.113</c:v>
                </c:pt>
                <c:pt idx="9">
                  <c:v>27.013999999999999</c:v>
                </c:pt>
                <c:pt idx="10">
                  <c:v>30.983000000000001</c:v>
                </c:pt>
                <c:pt idx="11">
                  <c:v>35.002000000000002</c:v>
                </c:pt>
                <c:pt idx="12">
                  <c:v>38.819000000000003</c:v>
                </c:pt>
                <c:pt idx="13">
                  <c:v>42.76</c:v>
                </c:pt>
                <c:pt idx="14">
                  <c:v>46.631999999999998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'1QNA'!$J$1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'1QNA'!$J$2:$J$35</c:f>
              <c:numCache>
                <c:formatCode>General</c:formatCode>
                <c:ptCount val="34"/>
                <c:pt idx="0">
                  <c:v>15.321999999999999</c:v>
                </c:pt>
                <c:pt idx="1">
                  <c:v>16.702999999999999</c:v>
                </c:pt>
                <c:pt idx="2">
                  <c:v>18.417999999999999</c:v>
                </c:pt>
                <c:pt idx="3">
                  <c:v>20.661999999999999</c:v>
                </c:pt>
                <c:pt idx="4">
                  <c:v>23.065999999999999</c:v>
                </c:pt>
                <c:pt idx="5">
                  <c:v>25.648</c:v>
                </c:pt>
                <c:pt idx="6">
                  <c:v>24.422999999999998</c:v>
                </c:pt>
                <c:pt idx="7">
                  <c:v>27.161000000000001</c:v>
                </c:pt>
                <c:pt idx="8">
                  <c:v>29.747</c:v>
                </c:pt>
                <c:pt idx="9">
                  <c:v>32.344000000000001</c:v>
                </c:pt>
                <c:pt idx="10">
                  <c:v>31.471</c:v>
                </c:pt>
                <c:pt idx="11">
                  <c:v>30.663</c:v>
                </c:pt>
                <c:pt idx="12">
                  <c:v>29.998999999999999</c:v>
                </c:pt>
                <c:pt idx="13">
                  <c:v>29.457000000000001</c:v>
                </c:pt>
                <c:pt idx="14">
                  <c:v>29.045999999999999</c:v>
                </c:pt>
                <c:pt idx="15">
                  <c:v>28.74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'1QNA'!$K$1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'1QNA'!$K$2:$K$35</c:f>
              <c:numCache>
                <c:formatCode>General</c:formatCode>
                <c:ptCount val="34"/>
                <c:pt idx="0">
                  <c:v>15.321999999999999</c:v>
                </c:pt>
                <c:pt idx="1">
                  <c:v>38.634</c:v>
                </c:pt>
                <c:pt idx="2">
                  <c:v>33.709000000000003</c:v>
                </c:pt>
                <c:pt idx="3">
                  <c:v>28.457000000000001</c:v>
                </c:pt>
                <c:pt idx="4">
                  <c:v>23.065999999999999</c:v>
                </c:pt>
                <c:pt idx="5">
                  <c:v>17.742000000000001</c:v>
                </c:pt>
                <c:pt idx="6">
                  <c:v>12.584</c:v>
                </c:pt>
                <c:pt idx="7">
                  <c:v>8.0739999999999998</c:v>
                </c:pt>
                <c:pt idx="8">
                  <c:v>5.149</c:v>
                </c:pt>
                <c:pt idx="9">
                  <c:v>6.4850000000000003</c:v>
                </c:pt>
                <c:pt idx="10">
                  <c:v>10.022</c:v>
                </c:pt>
                <c:pt idx="11">
                  <c:v>12.661</c:v>
                </c:pt>
                <c:pt idx="12">
                  <c:v>15.260999999999999</c:v>
                </c:pt>
                <c:pt idx="13">
                  <c:v>17.952000000000002</c:v>
                </c:pt>
                <c:pt idx="14">
                  <c:v>20.591999999999999</c:v>
                </c:pt>
                <c:pt idx="15">
                  <c:v>23.087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'1QNA'!$L$1</c:f>
              <c:strCache>
                <c:ptCount val="1"/>
                <c:pt idx="0">
                  <c:v>(6, 7)_near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'1QNA'!$L$2:$L$35</c:f>
              <c:numCache>
                <c:formatCode>General</c:formatCode>
                <c:ptCount val="34"/>
                <c:pt idx="0">
                  <c:v>19.872</c:v>
                </c:pt>
                <c:pt idx="1">
                  <c:v>19.25</c:v>
                </c:pt>
                <c:pt idx="2">
                  <c:v>18.5</c:v>
                </c:pt>
                <c:pt idx="3">
                  <c:v>17.803000000000001</c:v>
                </c:pt>
                <c:pt idx="4">
                  <c:v>17.257999999999999</c:v>
                </c:pt>
                <c:pt idx="5">
                  <c:v>16.856000000000002</c:v>
                </c:pt>
                <c:pt idx="6">
                  <c:v>16.475999999999999</c:v>
                </c:pt>
                <c:pt idx="7">
                  <c:v>16.314</c:v>
                </c:pt>
                <c:pt idx="8">
                  <c:v>16.175999999999998</c:v>
                </c:pt>
                <c:pt idx="9">
                  <c:v>16.259</c:v>
                </c:pt>
                <c:pt idx="10">
                  <c:v>16.407</c:v>
                </c:pt>
                <c:pt idx="11">
                  <c:v>16.654</c:v>
                </c:pt>
                <c:pt idx="12">
                  <c:v>17.202999999999999</c:v>
                </c:pt>
                <c:pt idx="13">
                  <c:v>17.843</c:v>
                </c:pt>
                <c:pt idx="14">
                  <c:v>18.431999999999999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'1QNA'!$M$1</c:f>
              <c:strCache>
                <c:ptCount val="1"/>
                <c:pt idx="0">
                  <c:v>(6, 7)_seq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'1QNA'!$M$2:$M$35</c:f>
              <c:numCache>
                <c:formatCode>General</c:formatCode>
                <c:ptCount val="34"/>
                <c:pt idx="0">
                  <c:v>19.872</c:v>
                </c:pt>
                <c:pt idx="1">
                  <c:v>5.7359999999999998</c:v>
                </c:pt>
                <c:pt idx="2">
                  <c:v>2.8769999999999998</c:v>
                </c:pt>
                <c:pt idx="3">
                  <c:v>2.5539999999999998</c:v>
                </c:pt>
                <c:pt idx="4">
                  <c:v>5.4690000000000003</c:v>
                </c:pt>
                <c:pt idx="5">
                  <c:v>8.9710000000000001</c:v>
                </c:pt>
                <c:pt idx="6">
                  <c:v>12.569000000000001</c:v>
                </c:pt>
                <c:pt idx="7">
                  <c:v>16.314</c:v>
                </c:pt>
                <c:pt idx="8">
                  <c:v>20.015000000000001</c:v>
                </c:pt>
                <c:pt idx="9">
                  <c:v>23.879000000000001</c:v>
                </c:pt>
                <c:pt idx="10">
                  <c:v>27.713000000000001</c:v>
                </c:pt>
                <c:pt idx="11">
                  <c:v>31.596</c:v>
                </c:pt>
                <c:pt idx="12">
                  <c:v>35.514000000000003</c:v>
                </c:pt>
                <c:pt idx="13">
                  <c:v>39.515000000000001</c:v>
                </c:pt>
                <c:pt idx="14">
                  <c:v>43.228999999999999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'1QNA'!$N$1</c:f>
              <c:strCache>
                <c:ptCount val="1"/>
                <c:pt idx="0">
                  <c:v>(7, 8)_near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'1QNA'!$N$2:$N$35</c:f>
              <c:numCache>
                <c:formatCode>General</c:formatCode>
                <c:ptCount val="34"/>
                <c:pt idx="0">
                  <c:v>17.088999999999999</c:v>
                </c:pt>
                <c:pt idx="1">
                  <c:v>16.956</c:v>
                </c:pt>
                <c:pt idx="2">
                  <c:v>16.792000000000002</c:v>
                </c:pt>
                <c:pt idx="3">
                  <c:v>16.675000000000001</c:v>
                </c:pt>
                <c:pt idx="4">
                  <c:v>16.722999999999999</c:v>
                </c:pt>
                <c:pt idx="5">
                  <c:v>16.584</c:v>
                </c:pt>
                <c:pt idx="6">
                  <c:v>16.637</c:v>
                </c:pt>
                <c:pt idx="7">
                  <c:v>16.587</c:v>
                </c:pt>
                <c:pt idx="8">
                  <c:v>16.716999999999999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'1QNA'!$O$1</c:f>
              <c:strCache>
                <c:ptCount val="1"/>
                <c:pt idx="0">
                  <c:v>(7, 8)_seq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'1QNA'!$O$2:$O$35</c:f>
              <c:numCache>
                <c:formatCode>General</c:formatCode>
                <c:ptCount val="34"/>
                <c:pt idx="0">
                  <c:v>17.088999999999999</c:v>
                </c:pt>
                <c:pt idx="1">
                  <c:v>27.68</c:v>
                </c:pt>
                <c:pt idx="2">
                  <c:v>24.003</c:v>
                </c:pt>
                <c:pt idx="3">
                  <c:v>20.292000000000002</c:v>
                </c:pt>
                <c:pt idx="4">
                  <c:v>16.722999999999999</c:v>
                </c:pt>
                <c:pt idx="5">
                  <c:v>12.952</c:v>
                </c:pt>
                <c:pt idx="6">
                  <c:v>9.4079999999999995</c:v>
                </c:pt>
                <c:pt idx="7">
                  <c:v>6.173</c:v>
                </c:pt>
                <c:pt idx="8">
                  <c:v>4.6369999999999996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'1QNA'!$P$1</c:f>
              <c:strCache>
                <c:ptCount val="1"/>
                <c:pt idx="0">
                  <c:v>(8, 9)_near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'1QNA'!$P$2:$P$35</c:f>
              <c:numCache>
                <c:formatCode>General</c:formatCode>
                <c:ptCount val="34"/>
                <c:pt idx="0">
                  <c:v>24.614999999999998</c:v>
                </c:pt>
                <c:pt idx="1">
                  <c:v>23.594999999999999</c:v>
                </c:pt>
                <c:pt idx="2">
                  <c:v>22.89</c:v>
                </c:pt>
                <c:pt idx="3">
                  <c:v>22.306000000000001</c:v>
                </c:pt>
                <c:pt idx="4">
                  <c:v>22.111000000000001</c:v>
                </c:pt>
                <c:pt idx="5">
                  <c:v>22.010999999999999</c:v>
                </c:pt>
                <c:pt idx="6">
                  <c:v>22.102</c:v>
                </c:pt>
                <c:pt idx="7">
                  <c:v>22.402000000000001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'1QNA'!$Q$1</c:f>
              <c:strCache>
                <c:ptCount val="1"/>
                <c:pt idx="0">
                  <c:v>(8, 9)_seq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strRef>
              <c:f>'1QNA'!$A$2:$A$35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'1QNA'!$Q$2:$Q$35</c:f>
              <c:numCache>
                <c:formatCode>General</c:formatCode>
                <c:ptCount val="34"/>
                <c:pt idx="0">
                  <c:v>24.614999999999998</c:v>
                </c:pt>
                <c:pt idx="1">
                  <c:v>13.968</c:v>
                </c:pt>
                <c:pt idx="2">
                  <c:v>17.271999999999998</c:v>
                </c:pt>
                <c:pt idx="3">
                  <c:v>20.635000000000002</c:v>
                </c:pt>
                <c:pt idx="4">
                  <c:v>23.73</c:v>
                </c:pt>
                <c:pt idx="5">
                  <c:v>27.151</c:v>
                </c:pt>
                <c:pt idx="6">
                  <c:v>30.416</c:v>
                </c:pt>
                <c:pt idx="7">
                  <c:v>33.674999999999997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88752"/>
        <c:axId val="518589312"/>
      </c:scatterChart>
      <c:valAx>
        <c:axId val="5185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9312"/>
        <c:crosses val="autoZero"/>
        <c:crossBetween val="midCat"/>
      </c:valAx>
      <c:valAx>
        <c:axId val="518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'1B3A'!$T$1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'1B3A'!$S$2:$S$36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'1B3A'!$T$2:$T$36</c:f>
              <c:numCache>
                <c:formatCode>General</c:formatCode>
                <c:ptCount val="35"/>
                <c:pt idx="0">
                  <c:v>16.106999999999999</c:v>
                </c:pt>
                <c:pt idx="1">
                  <c:v>17.524999999999999</c:v>
                </c:pt>
                <c:pt idx="2">
                  <c:v>31.297000000000001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'1B3A'!$U$1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'1B3A'!$S$2:$S$36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'1B3A'!$U$2:$U$36</c:f>
              <c:numCache>
                <c:formatCode>General</c:formatCode>
                <c:ptCount val="35"/>
                <c:pt idx="0">
                  <c:v>31.606000000000002</c:v>
                </c:pt>
                <c:pt idx="1">
                  <c:v>39.090000000000003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4672"/>
        <c:axId val="516065232"/>
      </c:scatterChart>
      <c:valAx>
        <c:axId val="5160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5232"/>
        <c:crosses val="autoZero"/>
        <c:crossBetween val="midCat"/>
      </c:valAx>
      <c:valAx>
        <c:axId val="516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'1QNA'!$T$1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'1QNA'!$T$2:$T$36</c:f>
              <c:numCache>
                <c:formatCode>General</c:formatCode>
                <c:ptCount val="35"/>
                <c:pt idx="0">
                  <c:v>25.495999999999999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'1QNA'!$U$1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'1QNA'!$U$2:$U$36</c:f>
              <c:numCache>
                <c:formatCode>General</c:formatCode>
                <c:ptCount val="35"/>
                <c:pt idx="0">
                  <c:v>33.399000000000001</c:v>
                </c:pt>
                <c:pt idx="1">
                  <c:v>26.581</c:v>
                </c:pt>
                <c:pt idx="2">
                  <c:v>24.616</c:v>
                </c:pt>
                <c:pt idx="3">
                  <c:v>27.420999999999999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'1QNA'!$V$1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'1QNA'!$V$2:$V$36</c:f>
              <c:numCache>
                <c:formatCode>General</c:formatCode>
                <c:ptCount val="35"/>
                <c:pt idx="0">
                  <c:v>27.715</c:v>
                </c:pt>
                <c:pt idx="1">
                  <c:v>22.082000000000001</c:v>
                </c:pt>
                <c:pt idx="2">
                  <c:v>6.194</c:v>
                </c:pt>
                <c:pt idx="3">
                  <c:v>9.3469999999999995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'1QNA'!$W$1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'1QNA'!$W$2:$W$36</c:f>
              <c:numCache>
                <c:formatCode>General</c:formatCode>
                <c:ptCount val="35"/>
                <c:pt idx="0">
                  <c:v>17.547999999999998</c:v>
                </c:pt>
                <c:pt idx="1">
                  <c:v>29.292999999999999</c:v>
                </c:pt>
                <c:pt idx="2">
                  <c:v>19.245999999999999</c:v>
                </c:pt>
                <c:pt idx="3">
                  <c:v>2.12</c:v>
                </c:pt>
                <c:pt idx="4">
                  <c:v>44.326000000000001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'1QNA'!$X$1</c:f>
              <c:strCache>
                <c:ptCount val="1"/>
                <c:pt idx="0">
                  <c:v>(5, 6)_dis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'1QNA'!$X$2:$X$36</c:f>
              <c:numCache>
                <c:formatCode>General</c:formatCode>
                <c:ptCount val="35"/>
                <c:pt idx="0">
                  <c:v>7.9889999999999999</c:v>
                </c:pt>
                <c:pt idx="1">
                  <c:v>4.5380000000000003</c:v>
                </c:pt>
                <c:pt idx="2">
                  <c:v>43.868000000000002</c:v>
                </c:pt>
                <c:pt idx="3">
                  <c:v>40.978000000000002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'1QNA'!$Y$1</c:f>
              <c:strCache>
                <c:ptCount val="1"/>
                <c:pt idx="0">
                  <c:v>(6, 7)_dis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'1QNA'!$Y$2:$Y$36</c:f>
              <c:numCache>
                <c:formatCode>General</c:formatCode>
                <c:ptCount val="35"/>
                <c:pt idx="0">
                  <c:v>8.7569999999999997</c:v>
                </c:pt>
                <c:pt idx="1">
                  <c:v>9.9979999999999993</c:v>
                </c:pt>
                <c:pt idx="2">
                  <c:v>20.927</c:v>
                </c:pt>
                <c:pt idx="3">
                  <c:v>12.051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'1QNA'!$Z$1</c:f>
              <c:strCache>
                <c:ptCount val="1"/>
                <c:pt idx="0">
                  <c:v>(7, 8)_dis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'1QNA'!$Z$2:$Z$36</c:f>
              <c:numCache>
                <c:formatCode>General</c:formatCode>
                <c:ptCount val="35"/>
                <c:pt idx="0">
                  <c:v>31.609000000000002</c:v>
                </c:pt>
                <c:pt idx="1">
                  <c:v>17.690000000000001</c:v>
                </c:pt>
                <c:pt idx="2">
                  <c:v>7.89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'1QNA'!$AA$1</c:f>
              <c:strCache>
                <c:ptCount val="1"/>
                <c:pt idx="0">
                  <c:v>(8, 9)_dis</c:v>
                </c:pt>
              </c:strCache>
            </c:strRef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strRef>
              <c:f>'1QNA'!$S$2:$S$36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'1QNA'!$AA$2:$AA$36</c:f>
              <c:numCache>
                <c:formatCode>General</c:formatCode>
                <c:ptCount val="35"/>
                <c:pt idx="0">
                  <c:v>23.774000000000001</c:v>
                </c:pt>
                <c:pt idx="1">
                  <c:v>20.582000000000001</c:v>
                </c:pt>
                <c:pt idx="2">
                  <c:v>27.654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96032"/>
        <c:axId val="518596592"/>
      </c:scatterChart>
      <c:valAx>
        <c:axId val="5185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6592"/>
        <c:crosses val="autoZero"/>
        <c:crossBetween val="midCat"/>
      </c:valAx>
      <c:valAx>
        <c:axId val="518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'1773'!$B$1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'1773'!$B$2:$B$36</c:f>
              <c:numCache>
                <c:formatCode>General</c:formatCode>
                <c:ptCount val="35"/>
                <c:pt idx="0">
                  <c:v>11.987</c:v>
                </c:pt>
                <c:pt idx="1">
                  <c:v>13.978999999999999</c:v>
                </c:pt>
                <c:pt idx="2">
                  <c:v>17.329000000000001</c:v>
                </c:pt>
                <c:pt idx="3">
                  <c:v>21.454999999999998</c:v>
                </c:pt>
                <c:pt idx="4">
                  <c:v>26.117000000000001</c:v>
                </c:pt>
                <c:pt idx="5">
                  <c:v>30.716000000000001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'1773'!$C$1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'1773'!$C$2:$C$36</c:f>
              <c:numCache>
                <c:formatCode>General</c:formatCode>
                <c:ptCount val="35"/>
                <c:pt idx="0">
                  <c:v>11.987</c:v>
                </c:pt>
                <c:pt idx="1">
                  <c:v>19.495000000000001</c:v>
                </c:pt>
                <c:pt idx="2">
                  <c:v>19.276</c:v>
                </c:pt>
                <c:pt idx="3">
                  <c:v>19.443000000000001</c:v>
                </c:pt>
                <c:pt idx="4">
                  <c:v>19.901</c:v>
                </c:pt>
                <c:pt idx="5">
                  <c:v>20.343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'1773'!$D$1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'1773'!$D$2:$D$36</c:f>
              <c:numCache>
                <c:formatCode>General</c:formatCode>
                <c:ptCount val="35"/>
                <c:pt idx="0">
                  <c:v>7.6989999999999998</c:v>
                </c:pt>
                <c:pt idx="1">
                  <c:v>8.2270000000000003</c:v>
                </c:pt>
                <c:pt idx="2">
                  <c:v>8.7769999999999992</c:v>
                </c:pt>
                <c:pt idx="3">
                  <c:v>9.5399999999999991</c:v>
                </c:pt>
                <c:pt idx="4">
                  <c:v>10.275</c:v>
                </c:pt>
                <c:pt idx="5">
                  <c:v>11.14</c:v>
                </c:pt>
                <c:pt idx="6">
                  <c:v>12.031000000000001</c:v>
                </c:pt>
                <c:pt idx="7">
                  <c:v>12.987</c:v>
                </c:pt>
                <c:pt idx="8">
                  <c:v>14.988</c:v>
                </c:pt>
                <c:pt idx="9">
                  <c:v>15.965999999999999</c:v>
                </c:pt>
                <c:pt idx="10">
                  <c:v>17.061</c:v>
                </c:pt>
                <c:pt idx="11">
                  <c:v>17.986000000000001</c:v>
                </c:pt>
                <c:pt idx="12">
                  <c:v>19.03</c:v>
                </c:pt>
                <c:pt idx="13">
                  <c:v>20.059999999999999</c:v>
                </c:pt>
                <c:pt idx="14">
                  <c:v>20.853000000000002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'1773'!$E$1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'1773'!$E$2:$E$36</c:f>
              <c:numCache>
                <c:formatCode>General</c:formatCode>
                <c:ptCount val="35"/>
                <c:pt idx="0">
                  <c:v>7.6989999999999998</c:v>
                </c:pt>
                <c:pt idx="1">
                  <c:v>5.9740000000000002</c:v>
                </c:pt>
                <c:pt idx="2">
                  <c:v>3.9649999999999999</c:v>
                </c:pt>
                <c:pt idx="3">
                  <c:v>3.7450000000000001</c:v>
                </c:pt>
                <c:pt idx="4">
                  <c:v>5.5970000000000004</c:v>
                </c:pt>
                <c:pt idx="5">
                  <c:v>8.14</c:v>
                </c:pt>
                <c:pt idx="6">
                  <c:v>11.016</c:v>
                </c:pt>
                <c:pt idx="7">
                  <c:v>14.013</c:v>
                </c:pt>
                <c:pt idx="8">
                  <c:v>17.038</c:v>
                </c:pt>
                <c:pt idx="9">
                  <c:v>20.052</c:v>
                </c:pt>
                <c:pt idx="10">
                  <c:v>23.199000000000002</c:v>
                </c:pt>
                <c:pt idx="11">
                  <c:v>26.227</c:v>
                </c:pt>
                <c:pt idx="12">
                  <c:v>29.263999999999999</c:v>
                </c:pt>
                <c:pt idx="13">
                  <c:v>32.273000000000003</c:v>
                </c:pt>
                <c:pt idx="14">
                  <c:v>35.073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'1773'!$F$1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'1773'!$F$2:$F$36</c:f>
              <c:numCache>
                <c:formatCode>General</c:formatCode>
                <c:ptCount val="35"/>
                <c:pt idx="0">
                  <c:v>7.923</c:v>
                </c:pt>
                <c:pt idx="1">
                  <c:v>11.473000000000001</c:v>
                </c:pt>
                <c:pt idx="2">
                  <c:v>14.93</c:v>
                </c:pt>
                <c:pt idx="3">
                  <c:v>18.466999999999999</c:v>
                </c:pt>
                <c:pt idx="4">
                  <c:v>21.984000000000002</c:v>
                </c:pt>
                <c:pt idx="5">
                  <c:v>25.39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'1773'!$G$1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'1773'!$G$2:$G$36</c:f>
              <c:numCache>
                <c:formatCode>General</c:formatCode>
                <c:ptCount val="35"/>
                <c:pt idx="0">
                  <c:v>7.923</c:v>
                </c:pt>
                <c:pt idx="1">
                  <c:v>14.526999999999999</c:v>
                </c:pt>
                <c:pt idx="2">
                  <c:v>15.946999999999999</c:v>
                </c:pt>
                <c:pt idx="3">
                  <c:v>17.451000000000001</c:v>
                </c:pt>
                <c:pt idx="4">
                  <c:v>18.934000000000001</c:v>
                </c:pt>
                <c:pt idx="5">
                  <c:v>20.242999999999999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'1773'!$H$1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'1773'!$H$2:$H$36</c:f>
              <c:numCache>
                <c:formatCode>General</c:formatCode>
                <c:ptCount val="35"/>
                <c:pt idx="0">
                  <c:v>49.052</c:v>
                </c:pt>
                <c:pt idx="1">
                  <c:v>43.551000000000002</c:v>
                </c:pt>
                <c:pt idx="2">
                  <c:v>38.048000000000002</c:v>
                </c:pt>
                <c:pt idx="3">
                  <c:v>29.317</c:v>
                </c:pt>
                <c:pt idx="4">
                  <c:v>24.132000000000001</c:v>
                </c:pt>
                <c:pt idx="5">
                  <c:v>19.451000000000001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'1773'!$I$1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'1773'!$A$2:$A$36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'1773'!$I$2:$I$36</c:f>
              <c:numCache>
                <c:formatCode>General</c:formatCode>
                <c:ptCount val="35"/>
                <c:pt idx="0">
                  <c:v>49.052</c:v>
                </c:pt>
                <c:pt idx="1">
                  <c:v>31.49</c:v>
                </c:pt>
                <c:pt idx="2">
                  <c:v>31.710999999999999</c:v>
                </c:pt>
                <c:pt idx="3">
                  <c:v>32.494999999999997</c:v>
                </c:pt>
                <c:pt idx="4">
                  <c:v>33.747999999999998</c:v>
                </c:pt>
                <c:pt idx="5">
                  <c:v>35.552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42064"/>
        <c:axId val="519742624"/>
      </c:scatterChart>
      <c:valAx>
        <c:axId val="5197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42624"/>
        <c:crosses val="autoZero"/>
        <c:crossBetween val="midCat"/>
      </c:valAx>
      <c:valAx>
        <c:axId val="519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4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'1773'!$T$1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'1773'!$S$2:$S$36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'1773'!$T$2:$T$36</c:f>
              <c:numCache>
                <c:formatCode>General</c:formatCode>
                <c:ptCount val="35"/>
                <c:pt idx="0">
                  <c:v>9.5380000000000003</c:v>
                </c:pt>
                <c:pt idx="1">
                  <c:v>21.882999999999999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'1773'!$U$1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'1773'!$S$2:$S$36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'1773'!$U$2:$U$36</c:f>
              <c:numCache>
                <c:formatCode>General</c:formatCode>
                <c:ptCount val="35"/>
                <c:pt idx="0">
                  <c:v>7.0620000000000003</c:v>
                </c:pt>
                <c:pt idx="1">
                  <c:v>13.398</c:v>
                </c:pt>
                <c:pt idx="2">
                  <c:v>14.157</c:v>
                </c:pt>
                <c:pt idx="3">
                  <c:v>17.309999999999999</c:v>
                </c:pt>
                <c:pt idx="4">
                  <c:v>21.902000000000001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'1773'!$V$1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'1773'!$S$2:$S$36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'1773'!$V$2:$V$36</c:f>
              <c:numCache>
                <c:formatCode>General</c:formatCode>
                <c:ptCount val="35"/>
                <c:pt idx="0">
                  <c:v>19.202999999999999</c:v>
                </c:pt>
                <c:pt idx="1">
                  <c:v>18.318999999999999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'1773'!$W$1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'1773'!$S$2:$S$36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'1773'!$W$2:$W$36</c:f>
              <c:numCache>
                <c:formatCode>General</c:formatCode>
                <c:ptCount val="35"/>
                <c:pt idx="0">
                  <c:v>46.695999999999998</c:v>
                </c:pt>
                <c:pt idx="1">
                  <c:v>21.542000000000002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47104"/>
        <c:axId val="519747664"/>
      </c:scatterChart>
      <c:valAx>
        <c:axId val="5197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47664"/>
        <c:crosses val="autoZero"/>
        <c:crossBetween val="midCat"/>
      </c:valAx>
      <c:valAx>
        <c:axId val="5197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4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'1A12'!$B$1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'1A12'!$B$2:$B$36</c:f>
              <c:numCache>
                <c:formatCode>General</c:formatCode>
                <c:ptCount val="35"/>
                <c:pt idx="0">
                  <c:v>51.027000000000001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'1A12'!$C$1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'1A12'!$C$2:$C$36</c:f>
              <c:numCache>
                <c:formatCode>General</c:formatCode>
                <c:ptCount val="35"/>
                <c:pt idx="0">
                  <c:v>51.027000000000001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'1A12'!$D$1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'1A12'!$D$2:$D$36</c:f>
              <c:numCache>
                <c:formatCode>General</c:formatCode>
                <c:ptCount val="35"/>
                <c:pt idx="0">
                  <c:v>38.848999999999997</c:v>
                </c:pt>
                <c:pt idx="1">
                  <c:v>35.237000000000002</c:v>
                </c:pt>
                <c:pt idx="2">
                  <c:v>31.719000000000001</c:v>
                </c:pt>
                <c:pt idx="3">
                  <c:v>28.478999999999999</c:v>
                </c:pt>
                <c:pt idx="4">
                  <c:v>25.512</c:v>
                </c:pt>
                <c:pt idx="5">
                  <c:v>22.86</c:v>
                </c:pt>
                <c:pt idx="6">
                  <c:v>20.834</c:v>
                </c:pt>
                <c:pt idx="7">
                  <c:v>18.082000000000001</c:v>
                </c:pt>
                <c:pt idx="8">
                  <c:v>17.766999999999999</c:v>
                </c:pt>
                <c:pt idx="9">
                  <c:v>18.202999999999999</c:v>
                </c:pt>
                <c:pt idx="10">
                  <c:v>19.041</c:v>
                </c:pt>
                <c:pt idx="11">
                  <c:v>19.91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'1A12'!$E$1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'1A12'!$E$2:$E$36</c:f>
              <c:numCache>
                <c:formatCode>General</c:formatCode>
                <c:ptCount val="35"/>
                <c:pt idx="0">
                  <c:v>38.848999999999997</c:v>
                </c:pt>
                <c:pt idx="1">
                  <c:v>35.237000000000002</c:v>
                </c:pt>
                <c:pt idx="2">
                  <c:v>31.719000000000001</c:v>
                </c:pt>
                <c:pt idx="3">
                  <c:v>28.478999999999999</c:v>
                </c:pt>
                <c:pt idx="4">
                  <c:v>25.512</c:v>
                </c:pt>
                <c:pt idx="5">
                  <c:v>22.86</c:v>
                </c:pt>
                <c:pt idx="6">
                  <c:v>20.834</c:v>
                </c:pt>
                <c:pt idx="7">
                  <c:v>19.234000000000002</c:v>
                </c:pt>
                <c:pt idx="8">
                  <c:v>18.434000000000001</c:v>
                </c:pt>
                <c:pt idx="9">
                  <c:v>18.434000000000001</c:v>
                </c:pt>
                <c:pt idx="10">
                  <c:v>18.870999999999999</c:v>
                </c:pt>
                <c:pt idx="11">
                  <c:v>19.91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'1A12'!$F$1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'1A12'!$F$2:$F$36</c:f>
              <c:numCache>
                <c:formatCode>General</c:formatCode>
                <c:ptCount val="35"/>
                <c:pt idx="0">
                  <c:v>40.125999999999998</c:v>
                </c:pt>
                <c:pt idx="1">
                  <c:v>39.131</c:v>
                </c:pt>
                <c:pt idx="2">
                  <c:v>37.886000000000003</c:v>
                </c:pt>
                <c:pt idx="3">
                  <c:v>36.475000000000001</c:v>
                </c:pt>
                <c:pt idx="4">
                  <c:v>31.547999999999998</c:v>
                </c:pt>
                <c:pt idx="5">
                  <c:v>29.248000000000001</c:v>
                </c:pt>
                <c:pt idx="6">
                  <c:v>26.571999999999999</c:v>
                </c:pt>
                <c:pt idx="7">
                  <c:v>23.288</c:v>
                </c:pt>
                <c:pt idx="8">
                  <c:v>20.585999999999999</c:v>
                </c:pt>
                <c:pt idx="9">
                  <c:v>15.253</c:v>
                </c:pt>
                <c:pt idx="10">
                  <c:v>13.558</c:v>
                </c:pt>
                <c:pt idx="11">
                  <c:v>12.555999999999999</c:v>
                </c:pt>
                <c:pt idx="12">
                  <c:v>11.962999999999999</c:v>
                </c:pt>
                <c:pt idx="13">
                  <c:v>11.797000000000001</c:v>
                </c:pt>
                <c:pt idx="14">
                  <c:v>11.861000000000001</c:v>
                </c:pt>
                <c:pt idx="15">
                  <c:v>11.545999999999999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'1A12'!$G$1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'1A12'!$A$2:$A$36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'1A12'!$G$2:$G$36</c:f>
              <c:numCache>
                <c:formatCode>General</c:formatCode>
                <c:ptCount val="35"/>
                <c:pt idx="0">
                  <c:v>40.125999999999998</c:v>
                </c:pt>
                <c:pt idx="1">
                  <c:v>45.042999999999999</c:v>
                </c:pt>
                <c:pt idx="2">
                  <c:v>39.646999999999998</c:v>
                </c:pt>
                <c:pt idx="3">
                  <c:v>36.570999999999998</c:v>
                </c:pt>
                <c:pt idx="4">
                  <c:v>36.08</c:v>
                </c:pt>
                <c:pt idx="5">
                  <c:v>33.813000000000002</c:v>
                </c:pt>
                <c:pt idx="6">
                  <c:v>28.597000000000001</c:v>
                </c:pt>
                <c:pt idx="7">
                  <c:v>27.52</c:v>
                </c:pt>
                <c:pt idx="8">
                  <c:v>26.405000000000001</c:v>
                </c:pt>
                <c:pt idx="9">
                  <c:v>21.314</c:v>
                </c:pt>
                <c:pt idx="10">
                  <c:v>20.58</c:v>
                </c:pt>
                <c:pt idx="11">
                  <c:v>17.573</c:v>
                </c:pt>
                <c:pt idx="12">
                  <c:v>14.531000000000001</c:v>
                </c:pt>
                <c:pt idx="13">
                  <c:v>13.625999999999999</c:v>
                </c:pt>
                <c:pt idx="14">
                  <c:v>10.111000000000001</c:v>
                </c:pt>
                <c:pt idx="15">
                  <c:v>8.3819999999999997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70832"/>
        <c:axId val="516071392"/>
      </c:scatterChart>
      <c:valAx>
        <c:axId val="516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1392"/>
        <c:crosses val="autoZero"/>
        <c:crossBetween val="midCat"/>
      </c:valAx>
      <c:valAx>
        <c:axId val="516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'1A12'!$T$1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'1A12'!$S$2:$S$36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'1A12'!$T$2:$T$36</c:f>
              <c:numCache>
                <c:formatCode>General</c:formatCode>
                <c:ptCount val="35"/>
                <c:pt idx="0">
                  <c:v>52.27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'1A12'!$U$1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'1A12'!$S$2:$S$36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'1A12'!$U$2:$U$36</c:f>
              <c:numCache>
                <c:formatCode>General</c:formatCode>
                <c:ptCount val="35"/>
                <c:pt idx="0">
                  <c:v>37.4</c:v>
                </c:pt>
                <c:pt idx="1">
                  <c:v>19.581</c:v>
                </c:pt>
                <c:pt idx="2">
                  <c:v>21.204000000000001</c:v>
                </c:pt>
                <c:pt idx="3">
                  <c:v>18.577000000000002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'1A12'!$V$1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'1A12'!$S$2:$S$36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xVal>
          <c:yVal>
            <c:numRef>
              <c:f>'1A12'!$V$2:$V$36</c:f>
              <c:numCache>
                <c:formatCode>General</c:formatCode>
                <c:ptCount val="35"/>
                <c:pt idx="0">
                  <c:v>46.305999999999997</c:v>
                </c:pt>
                <c:pt idx="1">
                  <c:v>41.597000000000001</c:v>
                </c:pt>
                <c:pt idx="2">
                  <c:v>26.648</c:v>
                </c:pt>
                <c:pt idx="3">
                  <c:v>22.815000000000001</c:v>
                </c:pt>
                <c:pt idx="4">
                  <c:v>17.471</c:v>
                </c:pt>
                <c:pt idx="5">
                  <c:v>1.1859999999999999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2288"/>
        <c:axId val="517502848"/>
      </c:scatterChart>
      <c:valAx>
        <c:axId val="5175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2848"/>
        <c:crosses val="autoZero"/>
        <c:crossBetween val="midCat"/>
      </c:valAx>
      <c:valAx>
        <c:axId val="517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'1AKY'!$B$1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'1AKY'!$B$2:$B$36</c:f>
              <c:numCache>
                <c:formatCode>General</c:formatCode>
                <c:ptCount val="35"/>
                <c:pt idx="0">
                  <c:v>22.591000000000001</c:v>
                </c:pt>
                <c:pt idx="1">
                  <c:v>23.015999999999998</c:v>
                </c:pt>
                <c:pt idx="2">
                  <c:v>24.001000000000001</c:v>
                </c:pt>
                <c:pt idx="3">
                  <c:v>25.155000000000001</c:v>
                </c:pt>
                <c:pt idx="4">
                  <c:v>26.623000000000001</c:v>
                </c:pt>
                <c:pt idx="5">
                  <c:v>28.445</c:v>
                </c:pt>
                <c:pt idx="6">
                  <c:v>30.317</c:v>
                </c:pt>
                <c:pt idx="7">
                  <c:v>32.405000000000001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'1AKY'!$C$1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'1AKY'!$C$2:$C$36</c:f>
              <c:numCache>
                <c:formatCode>General</c:formatCode>
                <c:ptCount val="35"/>
                <c:pt idx="0">
                  <c:v>22.591000000000001</c:v>
                </c:pt>
                <c:pt idx="1">
                  <c:v>23.015999999999998</c:v>
                </c:pt>
                <c:pt idx="2">
                  <c:v>23.966000000000001</c:v>
                </c:pt>
                <c:pt idx="3">
                  <c:v>25.2</c:v>
                </c:pt>
                <c:pt idx="4">
                  <c:v>26.783000000000001</c:v>
                </c:pt>
                <c:pt idx="5">
                  <c:v>28.63</c:v>
                </c:pt>
                <c:pt idx="6">
                  <c:v>30.600999999999999</c:v>
                </c:pt>
                <c:pt idx="7">
                  <c:v>32.689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'1AKY'!$D$1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'1AKY'!$D$2:$D$36</c:f>
              <c:numCache>
                <c:formatCode>General</c:formatCode>
                <c:ptCount val="35"/>
                <c:pt idx="0">
                  <c:v>19.850999999999999</c:v>
                </c:pt>
                <c:pt idx="1">
                  <c:v>19.850999999999999</c:v>
                </c:pt>
                <c:pt idx="2">
                  <c:v>19.882000000000001</c:v>
                </c:pt>
                <c:pt idx="3">
                  <c:v>19.939</c:v>
                </c:pt>
                <c:pt idx="4">
                  <c:v>20.047000000000001</c:v>
                </c:pt>
                <c:pt idx="5">
                  <c:v>20.195</c:v>
                </c:pt>
                <c:pt idx="6">
                  <c:v>20.300999999999998</c:v>
                </c:pt>
                <c:pt idx="7">
                  <c:v>20.388000000000002</c:v>
                </c:pt>
                <c:pt idx="8">
                  <c:v>20.295000000000002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'1AKY'!$E$1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'1AKY'!$E$2:$E$36</c:f>
              <c:numCache>
                <c:formatCode>General</c:formatCode>
                <c:ptCount val="35"/>
                <c:pt idx="0">
                  <c:v>19.850999999999999</c:v>
                </c:pt>
                <c:pt idx="1">
                  <c:v>19.850999999999999</c:v>
                </c:pt>
                <c:pt idx="2">
                  <c:v>19.882000000000001</c:v>
                </c:pt>
                <c:pt idx="3">
                  <c:v>19.939</c:v>
                </c:pt>
                <c:pt idx="4">
                  <c:v>19.931999999999999</c:v>
                </c:pt>
                <c:pt idx="5">
                  <c:v>20.013999999999999</c:v>
                </c:pt>
                <c:pt idx="6">
                  <c:v>20.140999999999998</c:v>
                </c:pt>
                <c:pt idx="7">
                  <c:v>20.193999999999999</c:v>
                </c:pt>
                <c:pt idx="8">
                  <c:v>20.295000000000002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'1AKY'!$F$1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'1AKY'!$F$2:$F$36</c:f>
              <c:numCache>
                <c:formatCode>General</c:formatCode>
                <c:ptCount val="35"/>
                <c:pt idx="0">
                  <c:v>22.696000000000002</c:v>
                </c:pt>
                <c:pt idx="1">
                  <c:v>21.375</c:v>
                </c:pt>
                <c:pt idx="2">
                  <c:v>20.398</c:v>
                </c:pt>
                <c:pt idx="3">
                  <c:v>20.053000000000001</c:v>
                </c:pt>
                <c:pt idx="4">
                  <c:v>20.559000000000001</c:v>
                </c:pt>
                <c:pt idx="5">
                  <c:v>21.667000000000002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'1AKY'!$G$1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'1AKY'!$G$2:$G$36</c:f>
              <c:numCache>
                <c:formatCode>General</c:formatCode>
                <c:ptCount val="35"/>
                <c:pt idx="0">
                  <c:v>22.696000000000002</c:v>
                </c:pt>
                <c:pt idx="1">
                  <c:v>21.375</c:v>
                </c:pt>
                <c:pt idx="2">
                  <c:v>20.623000000000001</c:v>
                </c:pt>
                <c:pt idx="3">
                  <c:v>20.626000000000001</c:v>
                </c:pt>
                <c:pt idx="4">
                  <c:v>21.268000000000001</c:v>
                </c:pt>
                <c:pt idx="5">
                  <c:v>22.577999999999999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'1AKY'!$H$1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'1AKY'!$H$2:$H$36</c:f>
              <c:numCache>
                <c:formatCode>General</c:formatCode>
                <c:ptCount val="35"/>
                <c:pt idx="0">
                  <c:v>16.061</c:v>
                </c:pt>
                <c:pt idx="1">
                  <c:v>15.441000000000001</c:v>
                </c:pt>
                <c:pt idx="2">
                  <c:v>15.491</c:v>
                </c:pt>
                <c:pt idx="3">
                  <c:v>16.254000000000001</c:v>
                </c:pt>
                <c:pt idx="4">
                  <c:v>17.721</c:v>
                </c:pt>
                <c:pt idx="5">
                  <c:v>19.37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'1AKY'!$I$1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'1AKY'!$A$2:$A$36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xVal>
          <c:yVal>
            <c:numRef>
              <c:f>'1AKY'!$I$2:$I$36</c:f>
              <c:numCache>
                <c:formatCode>General</c:formatCode>
                <c:ptCount val="35"/>
                <c:pt idx="0">
                  <c:v>16.061</c:v>
                </c:pt>
                <c:pt idx="1">
                  <c:v>15.441000000000001</c:v>
                </c:pt>
                <c:pt idx="2">
                  <c:v>15.491</c:v>
                </c:pt>
                <c:pt idx="3">
                  <c:v>16.254000000000001</c:v>
                </c:pt>
                <c:pt idx="4">
                  <c:v>17.721</c:v>
                </c:pt>
                <c:pt idx="5">
                  <c:v>19.37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9568"/>
        <c:axId val="517510128"/>
      </c:scatterChart>
      <c:valAx>
        <c:axId val="5175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0128"/>
        <c:crosses val="autoZero"/>
        <c:crossBetween val="midCat"/>
      </c:valAx>
      <c:valAx>
        <c:axId val="517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'1AKY'!$T$1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'1AKY'!$S$2:$S$35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'1AKY'!$T$2:$T$35</c:f>
              <c:numCache>
                <c:formatCode>General</c:formatCode>
                <c:ptCount val="34"/>
                <c:pt idx="0">
                  <c:v>23.420999999999999</c:v>
                </c:pt>
                <c:pt idx="1">
                  <c:v>25.187999999999999</c:v>
                </c:pt>
                <c:pt idx="2">
                  <c:v>33.932000000000002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'1AKY'!$U$1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'1AKY'!$S$2:$S$35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'1AKY'!$U$2:$U$35</c:f>
              <c:numCache>
                <c:formatCode>General</c:formatCode>
                <c:ptCount val="34"/>
                <c:pt idx="0">
                  <c:v>10.116</c:v>
                </c:pt>
                <c:pt idx="1">
                  <c:v>19.077999999999999</c:v>
                </c:pt>
                <c:pt idx="2">
                  <c:v>28.585999999999999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'1AKY'!$V$1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'1AKY'!$S$2:$S$35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'1AKY'!$V$2:$V$35</c:f>
              <c:numCache>
                <c:formatCode>General</c:formatCode>
                <c:ptCount val="34"/>
                <c:pt idx="0">
                  <c:v>11.92</c:v>
                </c:pt>
                <c:pt idx="1">
                  <c:v>28.744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'1AKY'!$W$1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'1AKY'!$S$2:$S$35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'1AKY'!$W$2:$W$35</c:f>
              <c:numCache>
                <c:formatCode>General</c:formatCode>
                <c:ptCount val="34"/>
                <c:pt idx="0">
                  <c:v>15.448</c:v>
                </c:pt>
                <c:pt idx="1">
                  <c:v>17.527999999999999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14608"/>
        <c:axId val="517515168"/>
      </c:scatterChart>
      <c:valAx>
        <c:axId val="5175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5168"/>
        <c:crosses val="autoZero"/>
        <c:crossBetween val="midCat"/>
      </c:valAx>
      <c:valAx>
        <c:axId val="5175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'1AOP'!$B$1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'1AOP'!$B$2:$B$36</c:f>
              <c:numCache>
                <c:formatCode>General</c:formatCode>
                <c:ptCount val="35"/>
                <c:pt idx="0">
                  <c:v>53.387</c:v>
                </c:pt>
                <c:pt idx="1">
                  <c:v>48.109000000000002</c:v>
                </c:pt>
                <c:pt idx="2">
                  <c:v>40.549999999999997</c:v>
                </c:pt>
                <c:pt idx="3">
                  <c:v>30.407</c:v>
                </c:pt>
                <c:pt idx="4">
                  <c:v>20.558</c:v>
                </c:pt>
                <c:pt idx="5">
                  <c:v>4.5739999999999998</c:v>
                </c:pt>
                <c:pt idx="6">
                  <c:v>7.7290000000000001</c:v>
                </c:pt>
                <c:pt idx="7">
                  <c:v>27.827000000000002</c:v>
                </c:pt>
                <c:pt idx="8">
                  <c:v>37.612000000000002</c:v>
                </c:pt>
                <c:pt idx="9">
                  <c:v>46.084000000000003</c:v>
                </c:pt>
                <c:pt idx="10">
                  <c:v>53.174999999999997</c:v>
                </c:pt>
                <c:pt idx="11">
                  <c:v>59.206000000000003</c:v>
                </c:pt>
                <c:pt idx="12">
                  <c:v>59.334000000000003</c:v>
                </c:pt>
                <c:pt idx="13">
                  <c:v>59.488999999999997</c:v>
                </c:pt>
                <c:pt idx="14">
                  <c:v>59.6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'1AOP'!$C$1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'1AOP'!$C$2:$C$36</c:f>
              <c:numCache>
                <c:formatCode>General</c:formatCode>
                <c:ptCount val="35"/>
                <c:pt idx="0">
                  <c:v>53.387</c:v>
                </c:pt>
                <c:pt idx="1">
                  <c:v>48.109000000000002</c:v>
                </c:pt>
                <c:pt idx="2">
                  <c:v>40.549999999999997</c:v>
                </c:pt>
                <c:pt idx="3">
                  <c:v>30.407</c:v>
                </c:pt>
                <c:pt idx="4">
                  <c:v>20.558</c:v>
                </c:pt>
                <c:pt idx="5">
                  <c:v>12.071</c:v>
                </c:pt>
                <c:pt idx="6">
                  <c:v>6.3250000000000002</c:v>
                </c:pt>
                <c:pt idx="7">
                  <c:v>3.2</c:v>
                </c:pt>
                <c:pt idx="8">
                  <c:v>8.8659999999999997</c:v>
                </c:pt>
                <c:pt idx="9">
                  <c:v>18.542999999999999</c:v>
                </c:pt>
                <c:pt idx="10">
                  <c:v>28.692</c:v>
                </c:pt>
                <c:pt idx="11">
                  <c:v>38.33</c:v>
                </c:pt>
                <c:pt idx="12">
                  <c:v>46.718000000000004</c:v>
                </c:pt>
                <c:pt idx="13">
                  <c:v>53.674999999999997</c:v>
                </c:pt>
                <c:pt idx="14">
                  <c:v>59.6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'1AOP'!$D$1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'1AOP'!$D$2:$D$36</c:f>
              <c:numCache>
                <c:formatCode>General</c:formatCode>
                <c:ptCount val="35"/>
                <c:pt idx="0">
                  <c:v>41.109000000000002</c:v>
                </c:pt>
                <c:pt idx="1">
                  <c:v>37.601999999999997</c:v>
                </c:pt>
                <c:pt idx="2">
                  <c:v>34.262999999999998</c:v>
                </c:pt>
                <c:pt idx="3">
                  <c:v>31.094999999999999</c:v>
                </c:pt>
                <c:pt idx="4">
                  <c:v>28.175000000000001</c:v>
                </c:pt>
                <c:pt idx="5">
                  <c:v>25.457000000000001</c:v>
                </c:pt>
                <c:pt idx="6">
                  <c:v>23.067</c:v>
                </c:pt>
                <c:pt idx="7">
                  <c:v>22.241</c:v>
                </c:pt>
                <c:pt idx="8">
                  <c:v>22.433</c:v>
                </c:pt>
                <c:pt idx="9">
                  <c:v>21.18</c:v>
                </c:pt>
                <c:pt idx="10">
                  <c:v>20.727</c:v>
                </c:pt>
                <c:pt idx="11">
                  <c:v>19.849</c:v>
                </c:pt>
                <c:pt idx="12">
                  <c:v>19.597000000000001</c:v>
                </c:pt>
                <c:pt idx="13">
                  <c:v>19.094000000000001</c:v>
                </c:pt>
                <c:pt idx="14">
                  <c:v>19.03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'1AOP'!$E$1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'1AOP'!$E$2:$E$36</c:f>
              <c:numCache>
                <c:formatCode>General</c:formatCode>
                <c:ptCount val="35"/>
                <c:pt idx="0">
                  <c:v>41.109000000000002</c:v>
                </c:pt>
                <c:pt idx="1">
                  <c:v>37.601999999999997</c:v>
                </c:pt>
                <c:pt idx="2">
                  <c:v>34.262999999999998</c:v>
                </c:pt>
                <c:pt idx="3">
                  <c:v>31.094999999999999</c:v>
                </c:pt>
                <c:pt idx="4">
                  <c:v>28.175000000000001</c:v>
                </c:pt>
                <c:pt idx="5">
                  <c:v>25.457000000000001</c:v>
                </c:pt>
                <c:pt idx="6">
                  <c:v>23.067</c:v>
                </c:pt>
                <c:pt idx="7">
                  <c:v>21.18</c:v>
                </c:pt>
                <c:pt idx="8">
                  <c:v>19.849</c:v>
                </c:pt>
                <c:pt idx="9">
                  <c:v>19.094000000000001</c:v>
                </c:pt>
                <c:pt idx="10">
                  <c:v>19.03</c:v>
                </c:pt>
                <c:pt idx="11">
                  <c:v>19.597000000000001</c:v>
                </c:pt>
                <c:pt idx="12">
                  <c:v>20.727</c:v>
                </c:pt>
                <c:pt idx="13">
                  <c:v>22.241</c:v>
                </c:pt>
                <c:pt idx="14">
                  <c:v>15.122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'1AOP'!$F$1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'1AOP'!$F$2:$F$36</c:f>
              <c:numCache>
                <c:formatCode>General</c:formatCode>
                <c:ptCount val="35"/>
                <c:pt idx="0">
                  <c:v>9.2750000000000004</c:v>
                </c:pt>
                <c:pt idx="1">
                  <c:v>6.819</c:v>
                </c:pt>
                <c:pt idx="2">
                  <c:v>3.6949999999999998</c:v>
                </c:pt>
                <c:pt idx="3">
                  <c:v>4.3490000000000002</c:v>
                </c:pt>
                <c:pt idx="4">
                  <c:v>7.8810000000000002</c:v>
                </c:pt>
                <c:pt idx="5">
                  <c:v>11.715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'1AOP'!$G$1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'1AOP'!$G$2:$G$36</c:f>
              <c:numCache>
                <c:formatCode>General</c:formatCode>
                <c:ptCount val="35"/>
                <c:pt idx="0">
                  <c:v>9.2750000000000004</c:v>
                </c:pt>
                <c:pt idx="1">
                  <c:v>5.1260000000000003</c:v>
                </c:pt>
                <c:pt idx="2">
                  <c:v>1.9119999999999999</c:v>
                </c:pt>
                <c:pt idx="3">
                  <c:v>4.423</c:v>
                </c:pt>
                <c:pt idx="4">
                  <c:v>8.5869999999999997</c:v>
                </c:pt>
                <c:pt idx="5">
                  <c:v>12.71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'1AOP'!$H$1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'1AOP'!$H$2:$H$36</c:f>
              <c:numCache>
                <c:formatCode>General</c:formatCode>
                <c:ptCount val="35"/>
                <c:pt idx="0">
                  <c:v>21.728999999999999</c:v>
                </c:pt>
                <c:pt idx="1">
                  <c:v>18.271000000000001</c:v>
                </c:pt>
                <c:pt idx="2">
                  <c:v>14.814</c:v>
                </c:pt>
                <c:pt idx="3">
                  <c:v>11.308</c:v>
                </c:pt>
                <c:pt idx="4">
                  <c:v>8.81</c:v>
                </c:pt>
                <c:pt idx="5">
                  <c:v>7.0970000000000004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'1AOP'!$I$1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'1AOP'!$A$2:$A$36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'1AOP'!$I$2:$I$36</c:f>
              <c:numCache>
                <c:formatCode>General</c:formatCode>
                <c:ptCount val="35"/>
                <c:pt idx="0">
                  <c:v>21.728999999999999</c:v>
                </c:pt>
                <c:pt idx="1">
                  <c:v>19.245999999999999</c:v>
                </c:pt>
                <c:pt idx="2">
                  <c:v>16.905999999999999</c:v>
                </c:pt>
                <c:pt idx="3">
                  <c:v>14.896000000000001</c:v>
                </c:pt>
                <c:pt idx="4">
                  <c:v>13.457000000000001</c:v>
                </c:pt>
                <c:pt idx="5">
                  <c:v>12.875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21888"/>
        <c:axId val="517522448"/>
      </c:scatterChart>
      <c:valAx>
        <c:axId val="5175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2448"/>
        <c:crosses val="autoZero"/>
        <c:crossBetween val="midCat"/>
      </c:valAx>
      <c:valAx>
        <c:axId val="517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'1AOP'!$T$1</c:f>
              <c:strCache>
                <c:ptCount val="1"/>
                <c:pt idx="0">
                  <c:v>(1, 2)_dis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'1AOP'!$S$2:$S$36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'1AOP'!$T$2:$T$36</c:f>
              <c:numCache>
                <c:formatCode>General</c:formatCode>
                <c:ptCount val="35"/>
                <c:pt idx="0">
                  <c:v>29.494</c:v>
                </c:pt>
                <c:pt idx="1">
                  <c:v>5.1130000000000004</c:v>
                </c:pt>
                <c:pt idx="2">
                  <c:v>9.6769999999999996</c:v>
                </c:pt>
                <c:pt idx="3">
                  <c:v>56.798000000000002</c:v>
                </c:pt>
                <c:pt idx="4">
                  <c:v>57.962000000000003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'1AOP'!$U$1</c:f>
              <c:strCache>
                <c:ptCount val="1"/>
                <c:pt idx="0">
                  <c:v>(2, 3)_dis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'1AOP'!$S$2:$S$36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'1AOP'!$U$2:$U$36</c:f>
              <c:numCache>
                <c:formatCode>General</c:formatCode>
                <c:ptCount val="35"/>
                <c:pt idx="0">
                  <c:v>50.81</c:v>
                </c:pt>
                <c:pt idx="1">
                  <c:v>24.884</c:v>
                </c:pt>
                <c:pt idx="2">
                  <c:v>22.364000000000001</c:v>
                </c:pt>
                <c:pt idx="3">
                  <c:v>18.75</c:v>
                </c:pt>
                <c:pt idx="4">
                  <c:v>9.4510000000000005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'1AOP'!$V$1</c:f>
              <c:strCache>
                <c:ptCount val="1"/>
                <c:pt idx="0">
                  <c:v>(3, 4)_dis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'1AOP'!$S$2:$S$36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'1AOP'!$V$2:$V$36</c:f>
              <c:numCache>
                <c:formatCode>General</c:formatCode>
                <c:ptCount val="35"/>
                <c:pt idx="0">
                  <c:v>5.968</c:v>
                </c:pt>
                <c:pt idx="1">
                  <c:v>10.555999999999999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'1AOP'!$W$1</c:f>
              <c:strCache>
                <c:ptCount val="1"/>
                <c:pt idx="0">
                  <c:v>(4, 5)_dis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'1AOP'!$S$2:$S$36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'1AOP'!$W$2:$W$36</c:f>
              <c:numCache>
                <c:formatCode>General</c:formatCode>
                <c:ptCount val="35"/>
                <c:pt idx="0">
                  <c:v>9.1340000000000003</c:v>
                </c:pt>
                <c:pt idx="1">
                  <c:v>13.672000000000001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26928"/>
        <c:axId val="517527488"/>
      </c:scatterChart>
      <c:valAx>
        <c:axId val="517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of Twist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7488"/>
        <c:crosses val="autoZero"/>
        <c:crossBetween val="midCat"/>
      </c:valAx>
      <c:valAx>
        <c:axId val="517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</a:t>
                </a:r>
                <a:r>
                  <a:rPr lang="en-US" sz="1000" b="1" i="0" u="none" strike="noStrike" baseline="0">
                    <a:effectLst/>
                  </a:rPr>
                  <a:t>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'1ATZ'!$B$1</c:f>
              <c:strCache>
                <c:ptCount val="1"/>
                <c:pt idx="0">
                  <c:v>(1, 2)_near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'1ATZ'!$B$2:$B$36</c:f>
              <c:numCache>
                <c:formatCode>General</c:formatCode>
                <c:ptCount val="35"/>
                <c:pt idx="0">
                  <c:v>18.417000000000002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'1ATZ'!$C$1</c:f>
              <c:strCache>
                <c:ptCount val="1"/>
                <c:pt idx="0">
                  <c:v>(1, 2)_seq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'1ATZ'!$C$2:$C$36</c:f>
              <c:numCache>
                <c:formatCode>General</c:formatCode>
                <c:ptCount val="35"/>
                <c:pt idx="0">
                  <c:v>18.417000000000002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'1ATZ'!$D$1</c:f>
              <c:strCache>
                <c:ptCount val="1"/>
                <c:pt idx="0">
                  <c:v>(2, 3)_near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3.0485761808981805E-2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E3A1AFF0-D911-4B68-99CA-9B7CD35289AD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2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'1ATZ'!$D$2:$D$36</c:f>
              <c:numCache>
                <c:formatCode>General</c:formatCode>
                <c:ptCount val="35"/>
                <c:pt idx="0">
                  <c:v>26.241</c:v>
                </c:pt>
                <c:pt idx="1">
                  <c:v>25.114999999999998</c:v>
                </c:pt>
                <c:pt idx="2">
                  <c:v>24.126999999999999</c:v>
                </c:pt>
                <c:pt idx="3">
                  <c:v>22.975999999999999</c:v>
                </c:pt>
                <c:pt idx="4">
                  <c:v>21.991</c:v>
                </c:pt>
                <c:pt idx="5">
                  <c:v>21.082999999999998</c:v>
                </c:pt>
                <c:pt idx="6">
                  <c:v>20.195</c:v>
                </c:pt>
                <c:pt idx="7">
                  <c:v>19.422000000000001</c:v>
                </c:pt>
                <c:pt idx="8">
                  <c:v>18.693999999999999</c:v>
                </c:pt>
                <c:pt idx="9">
                  <c:v>18.178999999999998</c:v>
                </c:pt>
                <c:pt idx="10">
                  <c:v>17.664000000000001</c:v>
                </c:pt>
                <c:pt idx="11">
                  <c:v>17.417999999999999</c:v>
                </c:pt>
                <c:pt idx="12">
                  <c:v>17.225000000000001</c:v>
                </c:pt>
                <c:pt idx="13">
                  <c:v>17.131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'1ATZ'!$E$1</c:f>
              <c:strCache>
                <c:ptCount val="1"/>
                <c:pt idx="0">
                  <c:v>(2, 3)_seq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'1ATZ'!$E$2:$E$36</c:f>
              <c:numCache>
                <c:formatCode>General</c:formatCode>
                <c:ptCount val="35"/>
                <c:pt idx="0">
                  <c:v>26.241</c:v>
                </c:pt>
                <c:pt idx="1">
                  <c:v>25.114999999999998</c:v>
                </c:pt>
                <c:pt idx="2">
                  <c:v>24.126999999999999</c:v>
                </c:pt>
                <c:pt idx="3">
                  <c:v>22.975999999999999</c:v>
                </c:pt>
                <c:pt idx="4">
                  <c:v>21.991</c:v>
                </c:pt>
                <c:pt idx="5">
                  <c:v>21.082999999999998</c:v>
                </c:pt>
                <c:pt idx="6">
                  <c:v>20.195</c:v>
                </c:pt>
                <c:pt idx="7">
                  <c:v>19.422000000000001</c:v>
                </c:pt>
                <c:pt idx="8">
                  <c:v>18.693999999999999</c:v>
                </c:pt>
                <c:pt idx="9">
                  <c:v>18.178999999999998</c:v>
                </c:pt>
                <c:pt idx="10">
                  <c:v>17.664000000000001</c:v>
                </c:pt>
                <c:pt idx="11">
                  <c:v>17.417999999999999</c:v>
                </c:pt>
                <c:pt idx="12">
                  <c:v>17.225000000000001</c:v>
                </c:pt>
                <c:pt idx="13">
                  <c:v>17.131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'1ATZ'!$F$1</c:f>
              <c:strCache>
                <c:ptCount val="1"/>
                <c:pt idx="0">
                  <c:v>(3, 4)_near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'1ATZ'!$F$2:$F$36</c:f>
              <c:numCache>
                <c:formatCode>General</c:formatCode>
                <c:ptCount val="35"/>
                <c:pt idx="0">
                  <c:v>16.452000000000002</c:v>
                </c:pt>
                <c:pt idx="1">
                  <c:v>15.912000000000001</c:v>
                </c:pt>
                <c:pt idx="2">
                  <c:v>15.242000000000001</c:v>
                </c:pt>
                <c:pt idx="3">
                  <c:v>14.805</c:v>
                </c:pt>
                <c:pt idx="4">
                  <c:v>14.209</c:v>
                </c:pt>
                <c:pt idx="5">
                  <c:v>13.587999999999999</c:v>
                </c:pt>
                <c:pt idx="6">
                  <c:v>13.324999999999999</c:v>
                </c:pt>
                <c:pt idx="7">
                  <c:v>12.792</c:v>
                </c:pt>
                <c:pt idx="8">
                  <c:v>12.212999999999999</c:v>
                </c:pt>
                <c:pt idx="9">
                  <c:v>11.702999999999999</c:v>
                </c:pt>
                <c:pt idx="10">
                  <c:v>11.095000000000001</c:v>
                </c:pt>
                <c:pt idx="11">
                  <c:v>10.554</c:v>
                </c:pt>
                <c:pt idx="12">
                  <c:v>10.007</c:v>
                </c:pt>
                <c:pt idx="13">
                  <c:v>9.4359999999999999</c:v>
                </c:pt>
                <c:pt idx="14">
                  <c:v>8.9849999999999994</c:v>
                </c:pt>
                <c:pt idx="15">
                  <c:v>8.4209999999999994</c:v>
                </c:pt>
                <c:pt idx="16">
                  <c:v>7.9329999999999998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'1ATZ'!$G$1</c:f>
              <c:strCache>
                <c:ptCount val="1"/>
                <c:pt idx="0">
                  <c:v>(3, 4)_seq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0.19307649145688544"/>
                  <c:y val="4.16666666666665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Segoe UI" panose="020B0502040204020203" pitchFamily="34" charset="0"/>
                        <a:ea typeface="Segoe UI" panose="020B0502040204020203" pitchFamily="34" charset="0"/>
                        <a:cs typeface="Segoe UI" panose="020B0502040204020203" pitchFamily="34" charset="0"/>
                      </a:defRPr>
                    </a:pPr>
                    <a:fld id="{3725069F-59E7-4F29-A083-5299F1E65A8F}" type="SERIESNAME">
                      <a:rPr lang="en-US" sz="800" b="1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 sz="800" b="1"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Segoe UI" panose="020B0502040204020203" pitchFamily="34" charset="0"/>
                      <a:ea typeface="Segoe UI" panose="020B0502040204020203" pitchFamily="34" charset="0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'1ATZ'!$G$2:$G$36</c:f>
              <c:numCache>
                <c:formatCode>General</c:formatCode>
                <c:ptCount val="35"/>
                <c:pt idx="0">
                  <c:v>16.452000000000002</c:v>
                </c:pt>
                <c:pt idx="1">
                  <c:v>15.912000000000001</c:v>
                </c:pt>
                <c:pt idx="2">
                  <c:v>15.242000000000001</c:v>
                </c:pt>
                <c:pt idx="3">
                  <c:v>14.805</c:v>
                </c:pt>
                <c:pt idx="4">
                  <c:v>14.209</c:v>
                </c:pt>
                <c:pt idx="5">
                  <c:v>13.587999999999999</c:v>
                </c:pt>
                <c:pt idx="6">
                  <c:v>13.125999999999999</c:v>
                </c:pt>
                <c:pt idx="7">
                  <c:v>12.536</c:v>
                </c:pt>
                <c:pt idx="8">
                  <c:v>11.99</c:v>
                </c:pt>
                <c:pt idx="9">
                  <c:v>11.472</c:v>
                </c:pt>
                <c:pt idx="10">
                  <c:v>10.928000000000001</c:v>
                </c:pt>
                <c:pt idx="11">
                  <c:v>10.371</c:v>
                </c:pt>
                <c:pt idx="12">
                  <c:v>9.8030000000000008</c:v>
                </c:pt>
                <c:pt idx="13">
                  <c:v>9.3179999999999996</c:v>
                </c:pt>
                <c:pt idx="14">
                  <c:v>8.8059999999999992</c:v>
                </c:pt>
                <c:pt idx="15">
                  <c:v>8.33</c:v>
                </c:pt>
                <c:pt idx="16">
                  <c:v>7.87</c:v>
                </c:pt>
              </c:numCache>
            </c:numRef>
          </c:yVal>
          <c:smooth val="1"/>
        </c:ser>
        <c:ser>
          <c:idx val="3"/>
          <c:order val="6"/>
          <c:tx>
            <c:strRef>
              <c:f>'1ATZ'!$H$1</c:f>
              <c:strCache>
                <c:ptCount val="1"/>
                <c:pt idx="0">
                  <c:v>(4, 5)_near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3.3622619751847667E-2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3E9D9C8C-B12D-43D0-9427-F968E9D0C53D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'1ATZ'!$H$2:$H$36</c:f>
              <c:numCache>
                <c:formatCode>General</c:formatCode>
                <c:ptCount val="35"/>
                <c:pt idx="0">
                  <c:v>20.867999999999999</c:v>
                </c:pt>
                <c:pt idx="1">
                  <c:v>20.399999999999999</c:v>
                </c:pt>
                <c:pt idx="2">
                  <c:v>20.065999999999999</c:v>
                </c:pt>
                <c:pt idx="3">
                  <c:v>19.795999999999999</c:v>
                </c:pt>
                <c:pt idx="4">
                  <c:v>19.667000000000002</c:v>
                </c:pt>
                <c:pt idx="5">
                  <c:v>19.734000000000002</c:v>
                </c:pt>
                <c:pt idx="6">
                  <c:v>20.207000000000001</c:v>
                </c:pt>
                <c:pt idx="7">
                  <c:v>20.832999999999998</c:v>
                </c:pt>
                <c:pt idx="8">
                  <c:v>21.663</c:v>
                </c:pt>
                <c:pt idx="9">
                  <c:v>22.614999999999998</c:v>
                </c:pt>
                <c:pt idx="10">
                  <c:v>23.684000000000001</c:v>
                </c:pt>
                <c:pt idx="11">
                  <c:v>26.300999999999998</c:v>
                </c:pt>
                <c:pt idx="12">
                  <c:v>27.712</c:v>
                </c:pt>
                <c:pt idx="13">
                  <c:v>29.050999999999998</c:v>
                </c:pt>
                <c:pt idx="14">
                  <c:v>30.391999999999999</c:v>
                </c:pt>
                <c:pt idx="15">
                  <c:v>31.74</c:v>
                </c:pt>
                <c:pt idx="16">
                  <c:v>33.091999999999999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'1ATZ'!$I$1</c:f>
              <c:strCache>
                <c:ptCount val="1"/>
                <c:pt idx="0">
                  <c:v>(4, 5)_seq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4.5797894588208113E-2"/>
                  <c:y val="0.10648148148148148"/>
                </c:manualLayout>
              </c:layout>
              <c:tx>
                <c:rich>
                  <a:bodyPr/>
                  <a:lstStyle/>
                  <a:p>
                    <a:fld id="{4BA6ABDB-3853-4E61-ACE0-25FBA731BA78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B05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'1ATZ'!$I$2:$I$36</c:f>
              <c:numCache>
                <c:formatCode>General</c:formatCode>
                <c:ptCount val="35"/>
                <c:pt idx="0">
                  <c:v>20.867999999999999</c:v>
                </c:pt>
                <c:pt idx="1">
                  <c:v>20.399999999999999</c:v>
                </c:pt>
                <c:pt idx="2">
                  <c:v>20.065999999999999</c:v>
                </c:pt>
                <c:pt idx="3">
                  <c:v>19.795999999999999</c:v>
                </c:pt>
                <c:pt idx="4">
                  <c:v>19.667000000000002</c:v>
                </c:pt>
                <c:pt idx="5">
                  <c:v>19.829000000000001</c:v>
                </c:pt>
                <c:pt idx="6">
                  <c:v>19.954000000000001</c:v>
                </c:pt>
                <c:pt idx="7">
                  <c:v>20.443999999999999</c:v>
                </c:pt>
                <c:pt idx="8">
                  <c:v>20.992000000000001</c:v>
                </c:pt>
                <c:pt idx="9">
                  <c:v>21.744</c:v>
                </c:pt>
                <c:pt idx="10">
                  <c:v>22.707999999999998</c:v>
                </c:pt>
                <c:pt idx="11">
                  <c:v>23.753</c:v>
                </c:pt>
                <c:pt idx="12">
                  <c:v>24.957999999999998</c:v>
                </c:pt>
                <c:pt idx="13">
                  <c:v>26.164999999999999</c:v>
                </c:pt>
                <c:pt idx="14">
                  <c:v>27.530999999999999</c:v>
                </c:pt>
                <c:pt idx="15">
                  <c:v>28.858000000000001</c:v>
                </c:pt>
                <c:pt idx="16">
                  <c:v>30.163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'1ATZ'!$J$1</c:f>
              <c:strCache>
                <c:ptCount val="1"/>
                <c:pt idx="0">
                  <c:v>(5, 6)_near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2.5341658433953352E-2"/>
                  <c:y val="3.7037037037037028E-2"/>
                </c:manualLayout>
              </c:layout>
              <c:tx>
                <c:rich>
                  <a:bodyPr/>
                  <a:lstStyle/>
                  <a:p>
                    <a:fld id="{1BB8F9F3-EAEE-427C-A04A-39442AD7B23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'1ATZ'!$J$2:$J$36</c:f>
              <c:numCache>
                <c:formatCode>General</c:formatCode>
                <c:ptCount val="35"/>
                <c:pt idx="0">
                  <c:v>21.087</c:v>
                </c:pt>
                <c:pt idx="1">
                  <c:v>23.4</c:v>
                </c:pt>
                <c:pt idx="2">
                  <c:v>26.335000000000001</c:v>
                </c:pt>
                <c:pt idx="3">
                  <c:v>29.748999999999999</c:v>
                </c:pt>
                <c:pt idx="4">
                  <c:v>31.888999999999999</c:v>
                </c:pt>
                <c:pt idx="5">
                  <c:v>36.039000000000001</c:v>
                </c:pt>
                <c:pt idx="6">
                  <c:v>39.944000000000003</c:v>
                </c:pt>
                <c:pt idx="7">
                  <c:v>42.59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'1ATZ'!$K$1</c:f>
              <c:strCache>
                <c:ptCount val="1"/>
                <c:pt idx="0">
                  <c:v>(5, 6)_seq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1.2670829216976676E-2"/>
                  <c:y val="6.4814814814814797E-2"/>
                </c:manualLayout>
              </c:layout>
              <c:tx>
                <c:rich>
                  <a:bodyPr/>
                  <a:lstStyle/>
                  <a:p>
                    <a:fld id="{210E02CE-8BF3-4652-B242-C49B69E7170A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'1ATZ'!$A$2:$A$36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'1ATZ'!$K$2:$K$36</c:f>
              <c:numCache>
                <c:formatCode>General</c:formatCode>
                <c:ptCount val="35"/>
                <c:pt idx="0">
                  <c:v>21.09</c:v>
                </c:pt>
                <c:pt idx="1">
                  <c:v>32.5</c:v>
                </c:pt>
                <c:pt idx="2">
                  <c:v>30.63</c:v>
                </c:pt>
                <c:pt idx="3">
                  <c:v>29.75</c:v>
                </c:pt>
                <c:pt idx="4">
                  <c:v>30.32</c:v>
                </c:pt>
                <c:pt idx="5">
                  <c:v>32.15</c:v>
                </c:pt>
                <c:pt idx="6">
                  <c:v>34.56</c:v>
                </c:pt>
                <c:pt idx="7">
                  <c:v>37.68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59472"/>
        <c:axId val="513360032"/>
      </c:scatterChart>
      <c:valAx>
        <c:axId val="513359472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/>
                  <a:t>Index of Twist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513360032"/>
        <c:crosses val="autoZero"/>
        <c:crossBetween val="midCat"/>
      </c:valAx>
      <c:valAx>
        <c:axId val="513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en-US"/>
                  <a:t>Twist 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5133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ea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503464</xdr:colOff>
      <xdr:row>54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4082</xdr:colOff>
      <xdr:row>39</xdr:row>
      <xdr:rowOff>108857</xdr:rowOff>
    </xdr:from>
    <xdr:to>
      <xdr:col>26</xdr:col>
      <xdr:colOff>108856</xdr:colOff>
      <xdr:row>52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8</xdr:col>
      <xdr:colOff>449036</xdr:colOff>
      <xdr:row>54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394607</xdr:colOff>
      <xdr:row>39</xdr:row>
      <xdr:rowOff>108857</xdr:rowOff>
    </xdr:from>
    <xdr:to>
      <xdr:col>26</xdr:col>
      <xdr:colOff>108856</xdr:colOff>
      <xdr:row>54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H17" sqref="H17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 s="5">
        <v>19.364999999999998</v>
      </c>
      <c r="C2" s="5">
        <v>19.364999999999998</v>
      </c>
      <c r="D2" s="5">
        <v>37.098999999999997</v>
      </c>
      <c r="E2" s="5">
        <v>32.561</v>
      </c>
      <c r="K2" s="6"/>
      <c r="S2" s="5">
        <v>1</v>
      </c>
      <c r="T2" s="5">
        <v>16.106999999999999</v>
      </c>
      <c r="U2" s="5">
        <v>31.606000000000002</v>
      </c>
    </row>
    <row r="3" spans="1:28" x14ac:dyDescent="0.25">
      <c r="A3" s="5">
        <f t="shared" ref="A3:A36" si="0">IF(SUM(B3:Q3)&gt;0,A2+1,"")</f>
        <v>2</v>
      </c>
      <c r="B3" s="5">
        <v>19.884</v>
      </c>
      <c r="C3" s="5">
        <v>29.946000000000002</v>
      </c>
      <c r="D3" s="5">
        <v>36.215000000000003</v>
      </c>
      <c r="E3" s="5">
        <v>33.286999999999999</v>
      </c>
      <c r="K3" s="6"/>
      <c r="S3" s="5">
        <f t="shared" ref="S3:S36" si="1">IF(SUM(T3:AA3)&gt;0,S2+1,"")</f>
        <v>2</v>
      </c>
      <c r="T3" s="5">
        <v>17.524999999999999</v>
      </c>
      <c r="U3" s="5">
        <v>39.090000000000003</v>
      </c>
    </row>
    <row r="4" spans="1:28" x14ac:dyDescent="0.25">
      <c r="A4" s="5">
        <f t="shared" si="0"/>
        <v>3</v>
      </c>
      <c r="B4" s="5">
        <v>19.843</v>
      </c>
      <c r="C4" s="5">
        <v>26.809000000000001</v>
      </c>
      <c r="D4" s="5">
        <v>36.442999999999998</v>
      </c>
      <c r="E4" s="5">
        <v>34.631</v>
      </c>
      <c r="K4" s="6"/>
      <c r="S4" s="5">
        <f t="shared" si="1"/>
        <v>3</v>
      </c>
      <c r="T4" s="5">
        <v>31.297000000000001</v>
      </c>
    </row>
    <row r="5" spans="1:28" x14ac:dyDescent="0.25">
      <c r="A5" s="5">
        <f t="shared" si="0"/>
        <v>4</v>
      </c>
      <c r="B5" s="5">
        <v>21.373000000000001</v>
      </c>
      <c r="C5" s="5">
        <v>24.975999999999999</v>
      </c>
      <c r="D5" s="5">
        <v>37.835999999999999</v>
      </c>
      <c r="E5" s="5">
        <v>36.442999999999998</v>
      </c>
      <c r="K5" s="6"/>
      <c r="S5" s="5" t="str">
        <f t="shared" si="1"/>
        <v/>
      </c>
    </row>
    <row r="6" spans="1:28" x14ac:dyDescent="0.25">
      <c r="A6" s="5">
        <f t="shared" si="0"/>
        <v>5</v>
      </c>
      <c r="B6" s="5">
        <v>23.154</v>
      </c>
      <c r="C6" s="5">
        <v>24.172000000000001</v>
      </c>
      <c r="D6" s="5">
        <v>40.026000000000003</v>
      </c>
      <c r="E6" s="5">
        <v>38.712000000000003</v>
      </c>
      <c r="K6" s="6"/>
      <c r="S6" s="5" t="str">
        <f t="shared" si="1"/>
        <v/>
      </c>
    </row>
    <row r="7" spans="1:28" x14ac:dyDescent="0.25">
      <c r="A7" s="5">
        <f t="shared" si="0"/>
        <v>6</v>
      </c>
      <c r="B7" s="5">
        <v>25.532</v>
      </c>
      <c r="C7" s="5">
        <v>24.675000000000001</v>
      </c>
      <c r="D7" s="5">
        <v>41.218000000000004</v>
      </c>
      <c r="E7" s="5">
        <v>37.098999999999997</v>
      </c>
      <c r="K7" s="6"/>
      <c r="S7" s="5" t="str">
        <f t="shared" si="1"/>
        <v/>
      </c>
    </row>
    <row r="8" spans="1:28" x14ac:dyDescent="0.25">
      <c r="A8" s="5">
        <f t="shared" si="0"/>
        <v>7</v>
      </c>
      <c r="B8" s="5">
        <v>30.620999999999999</v>
      </c>
      <c r="C8" s="5">
        <v>26.456</v>
      </c>
      <c r="K8" s="6"/>
      <c r="S8" s="5" t="str">
        <f t="shared" si="1"/>
        <v/>
      </c>
    </row>
    <row r="9" spans="1:28" x14ac:dyDescent="0.25">
      <c r="A9" s="5">
        <f t="shared" si="0"/>
        <v>8</v>
      </c>
      <c r="B9" s="5">
        <v>34.387</v>
      </c>
      <c r="C9" s="5">
        <v>28.681999999999999</v>
      </c>
      <c r="K9" s="6"/>
      <c r="S9" s="5" t="str">
        <f t="shared" si="1"/>
        <v/>
      </c>
    </row>
    <row r="10" spans="1:28" x14ac:dyDescent="0.25">
      <c r="A10" s="5">
        <f t="shared" si="0"/>
        <v>9</v>
      </c>
      <c r="B10" s="5">
        <v>38.534999999999997</v>
      </c>
      <c r="C10" s="5">
        <v>31.222999999999999</v>
      </c>
      <c r="S10" s="5" t="str">
        <f t="shared" si="1"/>
        <v/>
      </c>
    </row>
    <row r="11" spans="1:28" x14ac:dyDescent="0.25">
      <c r="A11" s="5" t="str">
        <f t="shared" si="0"/>
        <v/>
      </c>
      <c r="S11" s="5" t="str">
        <f t="shared" si="1"/>
        <v/>
      </c>
    </row>
    <row r="12" spans="1:28" x14ac:dyDescent="0.25">
      <c r="A12" s="5" t="str">
        <f t="shared" si="0"/>
        <v/>
      </c>
      <c r="S12" s="5" t="str">
        <f t="shared" si="1"/>
        <v/>
      </c>
    </row>
    <row r="13" spans="1:28" x14ac:dyDescent="0.25">
      <c r="A13" s="5" t="str">
        <f t="shared" si="0"/>
        <v/>
      </c>
      <c r="S13" s="5" t="str">
        <f t="shared" si="1"/>
        <v/>
      </c>
    </row>
    <row r="14" spans="1:28" x14ac:dyDescent="0.25">
      <c r="A14" s="5" t="str">
        <f t="shared" si="0"/>
        <v/>
      </c>
      <c r="S14" s="5" t="str">
        <f t="shared" si="1"/>
        <v/>
      </c>
    </row>
    <row r="15" spans="1:28" x14ac:dyDescent="0.25">
      <c r="A15" s="5" t="str">
        <f t="shared" si="0"/>
        <v/>
      </c>
      <c r="S15" s="5" t="str">
        <f t="shared" si="1"/>
        <v/>
      </c>
    </row>
    <row r="16" spans="1:28" x14ac:dyDescent="0.25">
      <c r="A16" s="5" t="str">
        <f t="shared" si="0"/>
        <v/>
      </c>
      <c r="S16" s="5" t="str">
        <f t="shared" si="1"/>
        <v/>
      </c>
    </row>
    <row r="17" spans="1:19" x14ac:dyDescent="0.25">
      <c r="A17" s="5" t="str">
        <f t="shared" si="0"/>
        <v/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25.85488888888889</v>
      </c>
      <c r="C37" s="8">
        <f t="shared" ref="C37:AA37" si="2">IF(SUM(C2:C36)&gt;0,AVERAGE(C2:C36),"")</f>
        <v>26.255999999999997</v>
      </c>
      <c r="D37" s="8">
        <f t="shared" si="2"/>
        <v>38.139499999999998</v>
      </c>
      <c r="E37" s="8">
        <f t="shared" si="2"/>
        <v>35.455500000000001</v>
      </c>
      <c r="F37" s="8" t="str">
        <f t="shared" si="2"/>
        <v/>
      </c>
      <c r="G37" s="8" t="str">
        <f t="shared" si="2"/>
        <v/>
      </c>
      <c r="H37" s="8" t="str">
        <f t="shared" si="2"/>
        <v/>
      </c>
      <c r="I37" s="8" t="str">
        <f t="shared" si="2"/>
        <v/>
      </c>
      <c r="J37" s="8" t="str">
        <f t="shared" si="2"/>
        <v/>
      </c>
      <c r="K37" s="8" t="str">
        <f t="shared" si="2"/>
        <v/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21.643000000000001</v>
      </c>
      <c r="U37" s="8">
        <f t="shared" si="2"/>
        <v>35.347999999999999</v>
      </c>
      <c r="V37" s="8" t="str">
        <f t="shared" si="2"/>
        <v/>
      </c>
      <c r="W37" s="8" t="str">
        <f t="shared" si="2"/>
        <v/>
      </c>
      <c r="X37" s="8" t="str">
        <f t="shared" si="2"/>
        <v/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6.6474499612749396</v>
      </c>
      <c r="C38" s="8">
        <f t="shared" ref="C38:AA38" si="3">IF(COUNT(C2:C36)&gt;0,IF(COUNT(C2:C36)&gt;1,_xlfn.STDEV.P(C2:C36),"N/A"),"")</f>
        <v>3.3414130743345032</v>
      </c>
      <c r="D38" s="8">
        <f t="shared" si="3"/>
        <v>1.8615678651788854</v>
      </c>
      <c r="E38" s="8">
        <f t="shared" si="3"/>
        <v>2.1618419422643589</v>
      </c>
      <c r="F38" s="8" t="str">
        <f t="shared" si="3"/>
        <v/>
      </c>
      <c r="G38" s="8" t="str">
        <f t="shared" si="3"/>
        <v/>
      </c>
      <c r="H38" s="8" t="str">
        <f t="shared" si="3"/>
        <v/>
      </c>
      <c r="I38" s="8" t="str">
        <f t="shared" si="3"/>
        <v/>
      </c>
      <c r="J38" s="8" t="str">
        <f t="shared" si="3"/>
        <v/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6.8509107910311249</v>
      </c>
      <c r="U38" s="8">
        <f t="shared" si="3"/>
        <v>3.742000000000016</v>
      </c>
      <c r="V38" s="8" t="str">
        <f t="shared" si="3"/>
        <v/>
      </c>
      <c r="W38" s="8" t="str">
        <f t="shared" si="3"/>
        <v/>
      </c>
      <c r="X38" s="8" t="str">
        <f t="shared" si="3"/>
        <v/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N27" sqref="N27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 s="5">
        <v>24.728999999999999</v>
      </c>
      <c r="C2" s="5">
        <v>24.728999999999999</v>
      </c>
      <c r="D2" s="5">
        <v>30.24</v>
      </c>
      <c r="E2" s="5">
        <v>30.24</v>
      </c>
      <c r="F2" s="5">
        <v>15.938000000000001</v>
      </c>
      <c r="G2" s="5">
        <v>15.938000000000001</v>
      </c>
      <c r="H2" s="5">
        <v>15.617000000000001</v>
      </c>
      <c r="I2" s="5">
        <v>15.617000000000001</v>
      </c>
      <c r="J2" s="5">
        <v>15.321999999999999</v>
      </c>
      <c r="K2" s="6">
        <v>15.321999999999999</v>
      </c>
      <c r="L2">
        <v>19.872</v>
      </c>
      <c r="M2">
        <v>19.872</v>
      </c>
      <c r="N2">
        <v>17.088999999999999</v>
      </c>
      <c r="O2">
        <v>17.088999999999999</v>
      </c>
      <c r="P2">
        <v>24.614999999999998</v>
      </c>
      <c r="Q2">
        <v>24.614999999999998</v>
      </c>
      <c r="S2" s="5">
        <v>1</v>
      </c>
      <c r="T2" s="5">
        <v>25.495999999999999</v>
      </c>
      <c r="U2" s="5">
        <v>33.399000000000001</v>
      </c>
      <c r="V2" s="5">
        <v>27.715</v>
      </c>
      <c r="W2" s="5">
        <v>17.547999999999998</v>
      </c>
      <c r="X2" s="5">
        <v>7.9889999999999999</v>
      </c>
      <c r="Y2" s="5">
        <v>8.7569999999999997</v>
      </c>
      <c r="Z2" s="5">
        <v>31.609000000000002</v>
      </c>
      <c r="AA2" s="5">
        <v>23.774000000000001</v>
      </c>
    </row>
    <row r="3" spans="1:28" x14ac:dyDescent="0.25">
      <c r="A3" s="5">
        <f t="shared" ref="A3:A36" si="0">IF(SUM(B3:Q3)&gt;0,A2+1,"")</f>
        <v>2</v>
      </c>
      <c r="D3" s="5">
        <v>28.824000000000002</v>
      </c>
      <c r="E3" s="5">
        <v>10.961</v>
      </c>
      <c r="F3" s="5">
        <v>15.840999999999999</v>
      </c>
      <c r="G3" s="5">
        <v>32.619</v>
      </c>
      <c r="H3" s="5">
        <v>15.635</v>
      </c>
      <c r="I3" s="5">
        <v>6.9530000000000003</v>
      </c>
      <c r="J3" s="5">
        <v>16.702999999999999</v>
      </c>
      <c r="K3" s="6">
        <v>38.634</v>
      </c>
      <c r="L3">
        <v>19.25</v>
      </c>
      <c r="M3">
        <v>5.7359999999999998</v>
      </c>
      <c r="N3">
        <v>16.956</v>
      </c>
      <c r="O3">
        <v>27.68</v>
      </c>
      <c r="P3">
        <v>23.594999999999999</v>
      </c>
      <c r="Q3">
        <v>13.968</v>
      </c>
      <c r="S3" s="5">
        <f t="shared" ref="S3:S36" si="1">IF(SUM(T3:AA3)&gt;0,S2+1,"")</f>
        <v>2</v>
      </c>
      <c r="U3" s="5">
        <v>26.581</v>
      </c>
      <c r="V3" s="5">
        <v>22.082000000000001</v>
      </c>
      <c r="W3" s="5">
        <v>29.292999999999999</v>
      </c>
      <c r="X3" s="5">
        <v>4.5380000000000003</v>
      </c>
      <c r="Y3" s="5">
        <v>9.9979999999999993</v>
      </c>
      <c r="Z3" s="5">
        <v>17.690000000000001</v>
      </c>
      <c r="AA3" s="5">
        <v>20.582000000000001</v>
      </c>
    </row>
    <row r="4" spans="1:28" x14ac:dyDescent="0.25">
      <c r="A4" s="5">
        <f t="shared" si="0"/>
        <v>3</v>
      </c>
      <c r="D4" s="5">
        <v>27.434999999999999</v>
      </c>
      <c r="E4" s="5">
        <v>13.284000000000001</v>
      </c>
      <c r="F4" s="5">
        <v>15.827</v>
      </c>
      <c r="G4" s="5">
        <v>28.959</v>
      </c>
      <c r="H4" s="5">
        <v>17.064</v>
      </c>
      <c r="I4" s="5">
        <v>3.4089999999999998</v>
      </c>
      <c r="J4" s="5">
        <v>18.417999999999999</v>
      </c>
      <c r="K4" s="6">
        <v>33.709000000000003</v>
      </c>
      <c r="L4">
        <v>18.5</v>
      </c>
      <c r="M4">
        <v>2.8769999999999998</v>
      </c>
      <c r="N4">
        <v>16.792000000000002</v>
      </c>
      <c r="O4">
        <v>24.003</v>
      </c>
      <c r="P4">
        <v>22.89</v>
      </c>
      <c r="Q4">
        <v>17.271999999999998</v>
      </c>
      <c r="S4" s="5">
        <f t="shared" si="1"/>
        <v>3</v>
      </c>
      <c r="U4" s="5">
        <v>24.616</v>
      </c>
      <c r="V4" s="5">
        <v>6.194</v>
      </c>
      <c r="W4" s="5">
        <v>19.245999999999999</v>
      </c>
      <c r="X4" s="5">
        <v>43.868000000000002</v>
      </c>
      <c r="Y4" s="5">
        <v>20.927</v>
      </c>
      <c r="Z4" s="5">
        <v>7.89</v>
      </c>
      <c r="AA4" s="5">
        <v>27.654</v>
      </c>
    </row>
    <row r="5" spans="1:28" x14ac:dyDescent="0.25">
      <c r="A5" s="5">
        <f t="shared" si="0"/>
        <v>4</v>
      </c>
      <c r="D5" s="5">
        <v>26.071999999999999</v>
      </c>
      <c r="E5" s="5">
        <v>16.510000000000002</v>
      </c>
      <c r="F5" s="5">
        <v>15.625</v>
      </c>
      <c r="G5" s="5">
        <v>25.01</v>
      </c>
      <c r="H5" s="5">
        <v>17.166</v>
      </c>
      <c r="I5" s="5">
        <v>4.5110000000000001</v>
      </c>
      <c r="J5" s="5">
        <v>20.661999999999999</v>
      </c>
      <c r="K5" s="6">
        <v>28.457000000000001</v>
      </c>
      <c r="L5">
        <v>17.803000000000001</v>
      </c>
      <c r="M5">
        <v>2.5539999999999998</v>
      </c>
      <c r="N5">
        <v>16.675000000000001</v>
      </c>
      <c r="O5">
        <v>20.292000000000002</v>
      </c>
      <c r="P5">
        <v>22.306000000000001</v>
      </c>
      <c r="Q5">
        <v>20.635000000000002</v>
      </c>
      <c r="S5" s="5">
        <f t="shared" si="1"/>
        <v>4</v>
      </c>
      <c r="U5" s="5">
        <v>27.420999999999999</v>
      </c>
      <c r="V5" s="5">
        <v>9.3469999999999995</v>
      </c>
      <c r="W5" s="5">
        <v>2.12</v>
      </c>
      <c r="X5" s="5">
        <v>40.978000000000002</v>
      </c>
      <c r="Y5" s="5">
        <v>12.051</v>
      </c>
    </row>
    <row r="6" spans="1:28" x14ac:dyDescent="0.25">
      <c r="A6" s="5">
        <f t="shared" si="0"/>
        <v>5</v>
      </c>
      <c r="D6" s="5">
        <v>25.367999999999999</v>
      </c>
      <c r="E6" s="5">
        <v>20.327999999999999</v>
      </c>
      <c r="F6" s="5">
        <v>15.398999999999999</v>
      </c>
      <c r="G6" s="5">
        <v>21.109000000000002</v>
      </c>
      <c r="H6" s="5">
        <v>17.183</v>
      </c>
      <c r="I6" s="5">
        <v>7.7549999999999999</v>
      </c>
      <c r="J6" s="5">
        <v>23.065999999999999</v>
      </c>
      <c r="K6" s="6">
        <v>23.065999999999999</v>
      </c>
      <c r="L6">
        <v>17.257999999999999</v>
      </c>
      <c r="M6">
        <v>5.4690000000000003</v>
      </c>
      <c r="N6">
        <v>16.722999999999999</v>
      </c>
      <c r="O6">
        <v>16.722999999999999</v>
      </c>
      <c r="P6">
        <v>22.111000000000001</v>
      </c>
      <c r="Q6">
        <v>23.73</v>
      </c>
      <c r="S6" s="5">
        <f t="shared" si="1"/>
        <v>5</v>
      </c>
      <c r="W6" s="5">
        <v>44.326000000000001</v>
      </c>
    </row>
    <row r="7" spans="1:28" x14ac:dyDescent="0.25">
      <c r="A7" s="5">
        <f t="shared" si="0"/>
        <v>6</v>
      </c>
      <c r="D7" s="5">
        <v>24.431999999999999</v>
      </c>
      <c r="E7" s="5">
        <v>24.431999999999999</v>
      </c>
      <c r="F7" s="5">
        <v>14.964</v>
      </c>
      <c r="G7" s="5">
        <v>16.927</v>
      </c>
      <c r="H7" s="5">
        <v>17.088000000000001</v>
      </c>
      <c r="I7" s="5">
        <v>11.239000000000001</v>
      </c>
      <c r="J7" s="5">
        <v>25.648</v>
      </c>
      <c r="K7" s="6">
        <v>17.742000000000001</v>
      </c>
      <c r="L7">
        <v>16.856000000000002</v>
      </c>
      <c r="M7">
        <v>8.9710000000000001</v>
      </c>
      <c r="N7">
        <v>16.584</v>
      </c>
      <c r="O7">
        <v>12.952</v>
      </c>
      <c r="P7">
        <v>22.010999999999999</v>
      </c>
      <c r="Q7">
        <v>27.151</v>
      </c>
      <c r="S7" s="5" t="str">
        <f t="shared" si="1"/>
        <v/>
      </c>
    </row>
    <row r="8" spans="1:28" x14ac:dyDescent="0.25">
      <c r="A8" s="5">
        <f t="shared" si="0"/>
        <v>7</v>
      </c>
      <c r="D8" s="5">
        <v>23.978000000000002</v>
      </c>
      <c r="E8" s="5">
        <v>28.870999999999999</v>
      </c>
      <c r="F8" s="5">
        <v>14.46</v>
      </c>
      <c r="G8" s="5">
        <v>12.494</v>
      </c>
      <c r="H8" s="5">
        <v>17.123000000000001</v>
      </c>
      <c r="I8" s="5">
        <v>15.292</v>
      </c>
      <c r="J8" s="5">
        <v>24.422999999999998</v>
      </c>
      <c r="K8" s="6">
        <v>12.584</v>
      </c>
      <c r="L8">
        <v>16.475999999999999</v>
      </c>
      <c r="M8">
        <v>12.569000000000001</v>
      </c>
      <c r="N8">
        <v>16.637</v>
      </c>
      <c r="O8">
        <v>9.4079999999999995</v>
      </c>
      <c r="P8">
        <v>22.102</v>
      </c>
      <c r="Q8">
        <v>30.416</v>
      </c>
      <c r="S8" s="5" t="str">
        <f t="shared" si="1"/>
        <v/>
      </c>
    </row>
    <row r="9" spans="1:28" x14ac:dyDescent="0.25">
      <c r="A9" s="5">
        <f t="shared" si="0"/>
        <v>8</v>
      </c>
      <c r="D9" s="5">
        <v>24.013999999999999</v>
      </c>
      <c r="E9" s="5">
        <v>33.057000000000002</v>
      </c>
      <c r="F9" s="5">
        <v>14.025</v>
      </c>
      <c r="G9" s="5">
        <v>8.266</v>
      </c>
      <c r="H9" s="5">
        <v>17.314</v>
      </c>
      <c r="I9" s="5">
        <v>19.152999999999999</v>
      </c>
      <c r="J9" s="5">
        <v>27.161000000000001</v>
      </c>
      <c r="K9" s="6">
        <v>8.0739999999999998</v>
      </c>
      <c r="L9">
        <v>16.314</v>
      </c>
      <c r="M9">
        <v>16.314</v>
      </c>
      <c r="N9">
        <v>16.587</v>
      </c>
      <c r="O9">
        <v>6.173</v>
      </c>
      <c r="P9">
        <v>22.402000000000001</v>
      </c>
      <c r="Q9">
        <v>33.674999999999997</v>
      </c>
      <c r="S9" s="5" t="str">
        <f t="shared" si="1"/>
        <v/>
      </c>
    </row>
    <row r="10" spans="1:28" x14ac:dyDescent="0.25">
      <c r="A10" s="5">
        <f t="shared" si="0"/>
        <v>9</v>
      </c>
      <c r="D10" s="5">
        <v>24.239000000000001</v>
      </c>
      <c r="E10" s="5">
        <v>37.463999999999999</v>
      </c>
      <c r="F10" s="5">
        <v>13.298</v>
      </c>
      <c r="G10" s="5">
        <v>3.8679999999999999</v>
      </c>
      <c r="H10" s="5">
        <v>17.183</v>
      </c>
      <c r="I10" s="5">
        <v>23.113</v>
      </c>
      <c r="J10" s="5">
        <v>29.747</v>
      </c>
      <c r="K10" s="5">
        <v>5.149</v>
      </c>
      <c r="L10">
        <v>16.175999999999998</v>
      </c>
      <c r="M10">
        <v>20.015000000000001</v>
      </c>
      <c r="N10">
        <v>16.716999999999999</v>
      </c>
      <c r="O10">
        <v>4.6369999999999996</v>
      </c>
      <c r="S10" s="5" t="str">
        <f t="shared" si="1"/>
        <v/>
      </c>
    </row>
    <row r="11" spans="1:28" x14ac:dyDescent="0.25">
      <c r="A11" s="5">
        <f t="shared" si="0"/>
        <v>10</v>
      </c>
      <c r="D11" s="5">
        <v>24.581</v>
      </c>
      <c r="E11" s="5">
        <v>41.649000000000001</v>
      </c>
      <c r="F11" s="5">
        <v>12.773999999999999</v>
      </c>
      <c r="G11" s="5">
        <v>1.595</v>
      </c>
      <c r="H11" s="5">
        <v>19.254999999999999</v>
      </c>
      <c r="I11" s="5">
        <v>27.013999999999999</v>
      </c>
      <c r="J11" s="5">
        <v>32.344000000000001</v>
      </c>
      <c r="K11" s="5">
        <v>6.4850000000000003</v>
      </c>
      <c r="L11">
        <v>16.259</v>
      </c>
      <c r="M11">
        <v>23.879000000000001</v>
      </c>
      <c r="S11" s="5" t="str">
        <f t="shared" si="1"/>
        <v/>
      </c>
    </row>
    <row r="12" spans="1:28" x14ac:dyDescent="0.25">
      <c r="A12" s="5">
        <f t="shared" si="0"/>
        <v>11</v>
      </c>
      <c r="D12" s="5">
        <v>25.236999999999998</v>
      </c>
      <c r="E12" s="5">
        <v>45.834000000000003</v>
      </c>
      <c r="F12" s="5">
        <v>12.118</v>
      </c>
      <c r="G12" s="5">
        <v>5.6079999999999997</v>
      </c>
      <c r="H12" s="5">
        <v>19.577999999999999</v>
      </c>
      <c r="I12" s="5">
        <v>30.983000000000001</v>
      </c>
      <c r="J12" s="5">
        <v>31.471</v>
      </c>
      <c r="K12" s="5">
        <v>10.022</v>
      </c>
      <c r="L12">
        <v>16.407</v>
      </c>
      <c r="M12">
        <v>27.713000000000001</v>
      </c>
      <c r="S12" s="5" t="str">
        <f t="shared" si="1"/>
        <v/>
      </c>
    </row>
    <row r="13" spans="1:28" x14ac:dyDescent="0.25">
      <c r="A13" s="5">
        <f t="shared" si="0"/>
        <v>12</v>
      </c>
      <c r="D13" s="5">
        <v>27.718</v>
      </c>
      <c r="E13" s="5">
        <v>49.851999999999997</v>
      </c>
      <c r="F13" s="5">
        <v>11.711</v>
      </c>
      <c r="G13" s="5">
        <v>10.115</v>
      </c>
      <c r="H13" s="5">
        <v>19.786000000000001</v>
      </c>
      <c r="I13" s="5">
        <v>35.002000000000002</v>
      </c>
      <c r="J13" s="5">
        <v>30.663</v>
      </c>
      <c r="K13" s="5">
        <v>12.661</v>
      </c>
      <c r="L13">
        <v>16.654</v>
      </c>
      <c r="M13">
        <v>31.596</v>
      </c>
      <c r="S13" s="5" t="str">
        <f t="shared" si="1"/>
        <v/>
      </c>
    </row>
    <row r="14" spans="1:28" x14ac:dyDescent="0.25">
      <c r="A14" s="5">
        <f t="shared" si="0"/>
        <v>13</v>
      </c>
      <c r="H14" s="5">
        <v>19.823</v>
      </c>
      <c r="I14" s="5">
        <v>38.819000000000003</v>
      </c>
      <c r="J14" s="5">
        <v>29.998999999999999</v>
      </c>
      <c r="K14" s="5">
        <v>15.260999999999999</v>
      </c>
      <c r="L14">
        <v>17.202999999999999</v>
      </c>
      <c r="M14">
        <v>35.514000000000003</v>
      </c>
      <c r="S14" s="5" t="str">
        <f t="shared" si="1"/>
        <v/>
      </c>
    </row>
    <row r="15" spans="1:28" x14ac:dyDescent="0.25">
      <c r="A15" s="5">
        <f t="shared" si="0"/>
        <v>14</v>
      </c>
      <c r="H15" s="5">
        <v>20.027000000000001</v>
      </c>
      <c r="I15" s="5">
        <v>42.76</v>
      </c>
      <c r="J15" s="5">
        <v>29.457000000000001</v>
      </c>
      <c r="K15" s="5">
        <v>17.952000000000002</v>
      </c>
      <c r="L15">
        <v>17.843</v>
      </c>
      <c r="M15">
        <v>39.515000000000001</v>
      </c>
      <c r="S15" s="5" t="str">
        <f t="shared" si="1"/>
        <v/>
      </c>
    </row>
    <row r="16" spans="1:28" x14ac:dyDescent="0.25">
      <c r="A16" s="5">
        <f t="shared" si="0"/>
        <v>15</v>
      </c>
      <c r="H16" s="5">
        <v>20.215</v>
      </c>
      <c r="I16" s="5">
        <v>46.631999999999998</v>
      </c>
      <c r="J16" s="5">
        <v>29.045999999999999</v>
      </c>
      <c r="K16" s="5">
        <v>20.591999999999999</v>
      </c>
      <c r="L16">
        <v>18.431999999999999</v>
      </c>
      <c r="M16">
        <v>43.228999999999999</v>
      </c>
      <c r="S16" s="5" t="str">
        <f t="shared" si="1"/>
        <v/>
      </c>
    </row>
    <row r="17" spans="1:19" x14ac:dyDescent="0.25">
      <c r="A17" s="5">
        <f t="shared" si="0"/>
        <v>16</v>
      </c>
      <c r="J17" s="5">
        <v>28.74</v>
      </c>
      <c r="K17" s="5">
        <v>23.087</v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24.728999999999999</v>
      </c>
      <c r="C37" s="8">
        <f t="shared" ref="C37:AA37" si="2">IF(SUM(C2:C36)&gt;0,AVERAGE(C2:C36),"")</f>
        <v>24.728999999999999</v>
      </c>
      <c r="D37" s="8">
        <f t="shared" si="2"/>
        <v>26.011500000000002</v>
      </c>
      <c r="E37" s="8">
        <f t="shared" si="2"/>
        <v>29.373499999999996</v>
      </c>
      <c r="F37" s="8">
        <f t="shared" si="2"/>
        <v>14.331666666666669</v>
      </c>
      <c r="G37" s="8">
        <f t="shared" si="2"/>
        <v>15.209000000000001</v>
      </c>
      <c r="H37" s="8">
        <f t="shared" si="2"/>
        <v>18.003799999999998</v>
      </c>
      <c r="I37" s="8">
        <f t="shared" si="2"/>
        <v>21.883466666666667</v>
      </c>
      <c r="J37" s="8">
        <f t="shared" si="2"/>
        <v>25.804375</v>
      </c>
      <c r="K37" s="8">
        <f t="shared" si="2"/>
        <v>18.049812500000002</v>
      </c>
      <c r="L37" s="8">
        <f t="shared" si="2"/>
        <v>17.420199999999998</v>
      </c>
      <c r="M37" s="8">
        <f t="shared" si="2"/>
        <v>19.721533333333333</v>
      </c>
      <c r="N37" s="8">
        <f t="shared" si="2"/>
        <v>16.751111111111111</v>
      </c>
      <c r="O37" s="8">
        <f t="shared" si="2"/>
        <v>15.439666666666666</v>
      </c>
      <c r="P37" s="8">
        <f t="shared" si="2"/>
        <v>22.753999999999998</v>
      </c>
      <c r="Q37" s="8">
        <f t="shared" si="2"/>
        <v>23.932749999999999</v>
      </c>
      <c r="R37" s="9" t="str">
        <f t="shared" si="2"/>
        <v/>
      </c>
      <c r="S37" s="8" t="s">
        <v>13</v>
      </c>
      <c r="T37" s="8">
        <f t="shared" si="2"/>
        <v>25.495999999999999</v>
      </c>
      <c r="U37" s="8">
        <f t="shared" si="2"/>
        <v>28.004249999999999</v>
      </c>
      <c r="V37" s="8">
        <f t="shared" si="2"/>
        <v>16.334499999999998</v>
      </c>
      <c r="W37" s="8">
        <f t="shared" si="2"/>
        <v>22.506599999999999</v>
      </c>
      <c r="X37" s="8">
        <f t="shared" si="2"/>
        <v>24.343250000000001</v>
      </c>
      <c r="Y37" s="8">
        <f t="shared" si="2"/>
        <v>12.933250000000001</v>
      </c>
      <c r="Z37" s="8">
        <f t="shared" si="2"/>
        <v>19.063000000000002</v>
      </c>
      <c r="AA37" s="8">
        <f t="shared" si="2"/>
        <v>24.003333333333334</v>
      </c>
      <c r="AB37" s="9"/>
    </row>
    <row r="38" spans="1:28" s="8" customFormat="1" ht="14.25" x14ac:dyDescent="0.25">
      <c r="A38" s="8" t="s">
        <v>1</v>
      </c>
      <c r="B38" s="8" t="str">
        <f>IF(COUNT(B2:B36)&gt;0,IF(COUNT(B2:B36)&gt;1,_xlfn.STDEV.P(B2:B36),"N/A"),"")</f>
        <v>N/A</v>
      </c>
      <c r="C38" s="8" t="str">
        <f t="shared" ref="C38:AA38" si="3">IF(COUNT(C2:C36)&gt;0,IF(COUNT(C2:C36)&gt;1,_xlfn.STDEV.P(C2:C36),"N/A"),"")</f>
        <v>N/A</v>
      </c>
      <c r="D38" s="8">
        <f t="shared" si="3"/>
        <v>1.9906971350090732</v>
      </c>
      <c r="E38" s="8">
        <f t="shared" si="3"/>
        <v>12.215543053148862</v>
      </c>
      <c r="F38" s="8">
        <f t="shared" si="3"/>
        <v>1.4628651301089952</v>
      </c>
      <c r="G38" s="8">
        <f t="shared" si="3"/>
        <v>9.6358140721650152</v>
      </c>
      <c r="H38" s="8">
        <f t="shared" si="3"/>
        <v>1.5458112088263991</v>
      </c>
      <c r="I38" s="8">
        <f t="shared" si="3"/>
        <v>13.873188678726871</v>
      </c>
      <c r="J38" s="8">
        <f t="shared" si="3"/>
        <v>5.2978768492080786</v>
      </c>
      <c r="K38" s="8">
        <f t="shared" si="3"/>
        <v>9.262161634971811</v>
      </c>
      <c r="L38" s="8">
        <f t="shared" si="3"/>
        <v>1.1222462118447982</v>
      </c>
      <c r="M38" s="8">
        <f t="shared" si="3"/>
        <v>13.093460051321637</v>
      </c>
      <c r="N38" s="8">
        <f t="shared" si="3"/>
        <v>0.16105447280307508</v>
      </c>
      <c r="O38" s="8">
        <f t="shared" si="3"/>
        <v>7.4252349607417951</v>
      </c>
      <c r="P38" s="8">
        <f t="shared" si="3"/>
        <v>0.85909167147633247</v>
      </c>
      <c r="Q38" s="8">
        <f t="shared" si="3"/>
        <v>6.1476078630228157</v>
      </c>
      <c r="R38" s="9" t="str">
        <f t="shared" si="3"/>
        <v/>
      </c>
      <c r="S38" s="8" t="s">
        <v>1</v>
      </c>
      <c r="T38" s="8" t="str">
        <f t="shared" si="3"/>
        <v>N/A</v>
      </c>
      <c r="U38" s="8">
        <f t="shared" si="3"/>
        <v>3.276789081936768</v>
      </c>
      <c r="V38" s="8">
        <f t="shared" si="3"/>
        <v>8.8629063094450018</v>
      </c>
      <c r="W38" s="8">
        <f t="shared" si="3"/>
        <v>13.949724923452797</v>
      </c>
      <c r="X38" s="8">
        <f t="shared" si="3"/>
        <v>18.149656957846339</v>
      </c>
      <c r="Y38" s="8">
        <f t="shared" si="3"/>
        <v>4.7627502755760771</v>
      </c>
      <c r="Z38" s="8">
        <f t="shared" si="3"/>
        <v>9.7317893866784129</v>
      </c>
      <c r="AA38" s="8">
        <f t="shared" si="3"/>
        <v>2.891682478342922</v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N49" sqref="N49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11.987</v>
      </c>
      <c r="C2">
        <v>11.987</v>
      </c>
      <c r="D2">
        <v>7.6989999999999998</v>
      </c>
      <c r="E2">
        <v>7.6989999999999998</v>
      </c>
      <c r="F2">
        <v>7.923</v>
      </c>
      <c r="G2">
        <v>7.923</v>
      </c>
      <c r="H2">
        <v>49.052</v>
      </c>
      <c r="I2">
        <v>49.052</v>
      </c>
      <c r="K2" s="6"/>
      <c r="S2" s="5">
        <v>1</v>
      </c>
      <c r="T2">
        <v>9.5380000000000003</v>
      </c>
      <c r="U2">
        <v>7.0620000000000003</v>
      </c>
      <c r="V2">
        <v>19.202999999999999</v>
      </c>
      <c r="W2">
        <v>46.695999999999998</v>
      </c>
      <c r="X2"/>
      <c r="Y2"/>
    </row>
    <row r="3" spans="1:28" x14ac:dyDescent="0.25">
      <c r="A3" s="5">
        <f t="shared" ref="A3:A36" si="0">IF(SUM(B3:Q3)&gt;0,A2+1,"")</f>
        <v>2</v>
      </c>
      <c r="B3">
        <v>13.978999999999999</v>
      </c>
      <c r="C3">
        <v>19.495000000000001</v>
      </c>
      <c r="D3">
        <v>8.2270000000000003</v>
      </c>
      <c r="E3">
        <v>5.9740000000000002</v>
      </c>
      <c r="F3">
        <v>11.473000000000001</v>
      </c>
      <c r="G3">
        <v>14.526999999999999</v>
      </c>
      <c r="H3">
        <v>43.551000000000002</v>
      </c>
      <c r="I3">
        <v>31.49</v>
      </c>
      <c r="K3" s="6"/>
      <c r="S3" s="5">
        <f t="shared" ref="S3:S36" si="1">IF(SUM(T3:AA3)&gt;0,S2+1,"")</f>
        <v>2</v>
      </c>
      <c r="T3">
        <v>21.882999999999999</v>
      </c>
      <c r="U3">
        <v>13.398</v>
      </c>
      <c r="V3">
        <v>18.318999999999999</v>
      </c>
      <c r="W3">
        <v>21.542000000000002</v>
      </c>
      <c r="X3"/>
      <c r="Y3"/>
    </row>
    <row r="4" spans="1:28" x14ac:dyDescent="0.25">
      <c r="A4" s="5">
        <f t="shared" si="0"/>
        <v>3</v>
      </c>
      <c r="B4">
        <v>17.329000000000001</v>
      </c>
      <c r="C4">
        <v>19.276</v>
      </c>
      <c r="D4">
        <v>8.7769999999999992</v>
      </c>
      <c r="E4">
        <v>3.9649999999999999</v>
      </c>
      <c r="F4">
        <v>14.93</v>
      </c>
      <c r="G4">
        <v>15.946999999999999</v>
      </c>
      <c r="H4">
        <v>38.048000000000002</v>
      </c>
      <c r="I4">
        <v>31.710999999999999</v>
      </c>
      <c r="K4" s="6"/>
      <c r="S4" s="5">
        <f t="shared" si="1"/>
        <v>3</v>
      </c>
      <c r="T4"/>
      <c r="U4">
        <v>14.157</v>
      </c>
      <c r="V4"/>
      <c r="W4"/>
      <c r="X4"/>
      <c r="Y4"/>
    </row>
    <row r="5" spans="1:28" x14ac:dyDescent="0.25">
      <c r="A5" s="5">
        <f t="shared" si="0"/>
        <v>4</v>
      </c>
      <c r="B5">
        <v>21.454999999999998</v>
      </c>
      <c r="C5">
        <v>19.443000000000001</v>
      </c>
      <c r="D5">
        <v>9.5399999999999991</v>
      </c>
      <c r="E5">
        <v>3.7450000000000001</v>
      </c>
      <c r="F5">
        <v>18.466999999999999</v>
      </c>
      <c r="G5">
        <v>17.451000000000001</v>
      </c>
      <c r="H5">
        <v>29.317</v>
      </c>
      <c r="I5">
        <v>32.494999999999997</v>
      </c>
      <c r="K5" s="6"/>
      <c r="S5" s="5">
        <f t="shared" si="1"/>
        <v>4</v>
      </c>
      <c r="T5"/>
      <c r="U5">
        <v>17.309999999999999</v>
      </c>
      <c r="V5"/>
      <c r="W5"/>
      <c r="X5"/>
      <c r="Y5"/>
    </row>
    <row r="6" spans="1:28" x14ac:dyDescent="0.25">
      <c r="A6" s="5">
        <f t="shared" si="0"/>
        <v>5</v>
      </c>
      <c r="B6">
        <v>26.117000000000001</v>
      </c>
      <c r="C6">
        <v>19.901</v>
      </c>
      <c r="D6">
        <v>10.275</v>
      </c>
      <c r="E6">
        <v>5.5970000000000004</v>
      </c>
      <c r="F6">
        <v>21.984000000000002</v>
      </c>
      <c r="G6">
        <v>18.934000000000001</v>
      </c>
      <c r="H6">
        <v>24.132000000000001</v>
      </c>
      <c r="I6">
        <v>33.747999999999998</v>
      </c>
      <c r="K6" s="6"/>
      <c r="S6" s="5">
        <f t="shared" si="1"/>
        <v>5</v>
      </c>
      <c r="T6"/>
      <c r="U6">
        <v>21.902000000000001</v>
      </c>
      <c r="V6"/>
      <c r="W6"/>
      <c r="X6"/>
      <c r="Y6"/>
    </row>
    <row r="7" spans="1:28" x14ac:dyDescent="0.25">
      <c r="A7" s="5">
        <f t="shared" si="0"/>
        <v>6</v>
      </c>
      <c r="B7">
        <v>30.716000000000001</v>
      </c>
      <c r="C7">
        <v>20.343</v>
      </c>
      <c r="D7">
        <v>11.14</v>
      </c>
      <c r="E7">
        <v>8.14</v>
      </c>
      <c r="F7">
        <v>25.39</v>
      </c>
      <c r="G7">
        <v>20.242999999999999</v>
      </c>
      <c r="H7">
        <v>19.451000000000001</v>
      </c>
      <c r="I7">
        <v>35.552</v>
      </c>
      <c r="K7" s="6"/>
      <c r="S7" s="5" t="str">
        <f t="shared" si="1"/>
        <v/>
      </c>
      <c r="T7"/>
      <c r="U7"/>
      <c r="V7"/>
      <c r="W7"/>
      <c r="X7"/>
      <c r="Y7"/>
    </row>
    <row r="8" spans="1:28" x14ac:dyDescent="0.25">
      <c r="A8" s="5">
        <f t="shared" si="0"/>
        <v>7</v>
      </c>
      <c r="B8"/>
      <c r="C8"/>
      <c r="D8">
        <v>12.031000000000001</v>
      </c>
      <c r="E8">
        <v>11.016</v>
      </c>
      <c r="F8"/>
      <c r="G8"/>
      <c r="H8"/>
      <c r="I8"/>
      <c r="K8" s="6"/>
      <c r="S8" s="5" t="str">
        <f t="shared" si="1"/>
        <v/>
      </c>
      <c r="T8"/>
      <c r="U8"/>
      <c r="V8"/>
      <c r="W8"/>
      <c r="X8"/>
      <c r="Y8"/>
    </row>
    <row r="9" spans="1:28" x14ac:dyDescent="0.25">
      <c r="A9" s="5">
        <f t="shared" si="0"/>
        <v>8</v>
      </c>
      <c r="B9"/>
      <c r="C9"/>
      <c r="D9">
        <v>12.987</v>
      </c>
      <c r="E9">
        <v>14.013</v>
      </c>
      <c r="F9"/>
      <c r="G9"/>
      <c r="H9"/>
      <c r="I9"/>
      <c r="K9" s="6"/>
      <c r="S9" s="5" t="str">
        <f t="shared" si="1"/>
        <v/>
      </c>
      <c r="T9"/>
      <c r="U9"/>
      <c r="V9"/>
      <c r="W9"/>
      <c r="X9"/>
      <c r="Y9"/>
    </row>
    <row r="10" spans="1:28" x14ac:dyDescent="0.25">
      <c r="A10" s="5">
        <f t="shared" si="0"/>
        <v>9</v>
      </c>
      <c r="B10"/>
      <c r="C10"/>
      <c r="D10">
        <v>14.988</v>
      </c>
      <c r="E10">
        <v>17.038</v>
      </c>
      <c r="F10"/>
      <c r="G10"/>
      <c r="H10"/>
      <c r="I10"/>
      <c r="S10" s="5" t="str">
        <f t="shared" si="1"/>
        <v/>
      </c>
      <c r="T10"/>
      <c r="U10"/>
      <c r="V10"/>
      <c r="W10"/>
      <c r="X10"/>
      <c r="Y10"/>
    </row>
    <row r="11" spans="1:28" x14ac:dyDescent="0.25">
      <c r="A11" s="5">
        <f t="shared" si="0"/>
        <v>10</v>
      </c>
      <c r="B11"/>
      <c r="C11"/>
      <c r="D11">
        <v>15.965999999999999</v>
      </c>
      <c r="E11">
        <v>20.052</v>
      </c>
      <c r="F11"/>
      <c r="G11"/>
      <c r="H11"/>
      <c r="I11"/>
      <c r="S11" s="5" t="str">
        <f t="shared" si="1"/>
        <v/>
      </c>
      <c r="T11"/>
      <c r="U11"/>
      <c r="V11"/>
      <c r="W11"/>
      <c r="X11"/>
      <c r="Y11"/>
    </row>
    <row r="12" spans="1:28" x14ac:dyDescent="0.25">
      <c r="A12" s="5">
        <f t="shared" si="0"/>
        <v>11</v>
      </c>
      <c r="B12"/>
      <c r="C12"/>
      <c r="D12">
        <v>17.061</v>
      </c>
      <c r="E12">
        <v>23.199000000000002</v>
      </c>
      <c r="F12"/>
      <c r="G12"/>
      <c r="H12"/>
      <c r="I12"/>
      <c r="S12" s="5" t="str">
        <f t="shared" si="1"/>
        <v/>
      </c>
      <c r="T12"/>
      <c r="U12"/>
      <c r="V12"/>
      <c r="W12"/>
      <c r="X12"/>
      <c r="Y12"/>
    </row>
    <row r="13" spans="1:28" x14ac:dyDescent="0.25">
      <c r="A13" s="5">
        <f t="shared" si="0"/>
        <v>12</v>
      </c>
      <c r="B13"/>
      <c r="C13"/>
      <c r="D13">
        <v>17.986000000000001</v>
      </c>
      <c r="E13">
        <v>26.227</v>
      </c>
      <c r="G13"/>
      <c r="I13"/>
      <c r="S13" s="5" t="str">
        <f t="shared" si="1"/>
        <v/>
      </c>
      <c r="T13"/>
      <c r="U13"/>
      <c r="V13"/>
      <c r="W13"/>
      <c r="X13"/>
      <c r="Y13"/>
    </row>
    <row r="14" spans="1:28" x14ac:dyDescent="0.25">
      <c r="A14" s="5">
        <f t="shared" si="0"/>
        <v>13</v>
      </c>
      <c r="B14"/>
      <c r="C14"/>
      <c r="D14">
        <v>19.03</v>
      </c>
      <c r="E14">
        <v>29.263999999999999</v>
      </c>
      <c r="G14"/>
      <c r="S14" s="5" t="str">
        <f t="shared" si="1"/>
        <v/>
      </c>
      <c r="T14"/>
      <c r="U14"/>
      <c r="V14"/>
      <c r="W14"/>
      <c r="X14"/>
      <c r="Y14"/>
    </row>
    <row r="15" spans="1:28" x14ac:dyDescent="0.25">
      <c r="A15" s="5">
        <f t="shared" si="0"/>
        <v>14</v>
      </c>
      <c r="B15"/>
      <c r="C15"/>
      <c r="D15">
        <v>20.059999999999999</v>
      </c>
      <c r="E15">
        <v>32.273000000000003</v>
      </c>
      <c r="G15"/>
      <c r="S15" s="5" t="str">
        <f t="shared" si="1"/>
        <v/>
      </c>
      <c r="T15"/>
      <c r="U15"/>
      <c r="V15"/>
      <c r="W15"/>
      <c r="X15"/>
      <c r="Y15"/>
    </row>
    <row r="16" spans="1:28" x14ac:dyDescent="0.25">
      <c r="A16" s="5">
        <f t="shared" si="0"/>
        <v>15</v>
      </c>
      <c r="B16"/>
      <c r="D16">
        <v>20.853000000000002</v>
      </c>
      <c r="E16">
        <v>35.073</v>
      </c>
      <c r="S16" s="5" t="str">
        <f t="shared" si="1"/>
        <v/>
      </c>
      <c r="T16"/>
      <c r="U16"/>
      <c r="V16"/>
      <c r="W16"/>
      <c r="X16"/>
      <c r="Y16"/>
    </row>
    <row r="17" spans="1:25" x14ac:dyDescent="0.25">
      <c r="A17" s="5" t="str">
        <f t="shared" si="0"/>
        <v/>
      </c>
      <c r="B17"/>
      <c r="D17"/>
      <c r="E17"/>
      <c r="S17" s="5" t="str">
        <f t="shared" si="1"/>
        <v/>
      </c>
      <c r="T17"/>
      <c r="U17"/>
      <c r="V17"/>
      <c r="W17"/>
      <c r="X17"/>
      <c r="Y17"/>
    </row>
    <row r="18" spans="1:25" x14ac:dyDescent="0.25">
      <c r="A18" s="5" t="str">
        <f t="shared" si="0"/>
        <v/>
      </c>
      <c r="D18"/>
      <c r="E18"/>
      <c r="S18" s="5" t="str">
        <f t="shared" si="1"/>
        <v/>
      </c>
      <c r="T18"/>
      <c r="U18"/>
      <c r="V18"/>
      <c r="W18"/>
      <c r="X18"/>
      <c r="Y18"/>
    </row>
    <row r="19" spans="1:25" x14ac:dyDescent="0.25">
      <c r="A19" s="5" t="str">
        <f t="shared" si="0"/>
        <v/>
      </c>
      <c r="D19"/>
      <c r="S19" s="5" t="str">
        <f t="shared" si="1"/>
        <v/>
      </c>
      <c r="T19"/>
      <c r="U19"/>
      <c r="V19"/>
      <c r="W19"/>
      <c r="X19"/>
      <c r="Y19"/>
    </row>
    <row r="20" spans="1:25" x14ac:dyDescent="0.25">
      <c r="A20" s="5" t="str">
        <f t="shared" si="0"/>
        <v/>
      </c>
      <c r="D20"/>
      <c r="S20" s="5" t="str">
        <f t="shared" si="1"/>
        <v/>
      </c>
    </row>
    <row r="21" spans="1:25" x14ac:dyDescent="0.25">
      <c r="A21" s="5" t="str">
        <f t="shared" si="0"/>
        <v/>
      </c>
      <c r="D21"/>
      <c r="S21" s="5" t="str">
        <f t="shared" si="1"/>
        <v/>
      </c>
    </row>
    <row r="22" spans="1:25" x14ac:dyDescent="0.25">
      <c r="A22" s="5" t="str">
        <f t="shared" si="0"/>
        <v/>
      </c>
      <c r="D22"/>
      <c r="S22" s="5" t="str">
        <f t="shared" si="1"/>
        <v/>
      </c>
    </row>
    <row r="23" spans="1:25" x14ac:dyDescent="0.25">
      <c r="A23" s="5" t="str">
        <f t="shared" si="0"/>
        <v/>
      </c>
      <c r="D23"/>
      <c r="S23" s="5" t="str">
        <f t="shared" si="1"/>
        <v/>
      </c>
    </row>
    <row r="24" spans="1:25" x14ac:dyDescent="0.25">
      <c r="A24" s="5" t="str">
        <f t="shared" si="0"/>
        <v/>
      </c>
      <c r="D24"/>
      <c r="S24" s="5" t="str">
        <f t="shared" si="1"/>
        <v/>
      </c>
    </row>
    <row r="25" spans="1:25" x14ac:dyDescent="0.25">
      <c r="A25" s="5" t="str">
        <f t="shared" si="0"/>
        <v/>
      </c>
      <c r="D25"/>
      <c r="S25" s="5" t="str">
        <f t="shared" si="1"/>
        <v/>
      </c>
    </row>
    <row r="26" spans="1:25" x14ac:dyDescent="0.25">
      <c r="A26" s="5" t="str">
        <f t="shared" si="0"/>
        <v/>
      </c>
      <c r="D26"/>
      <c r="S26" s="5" t="str">
        <f t="shared" si="1"/>
        <v/>
      </c>
    </row>
    <row r="27" spans="1:25" x14ac:dyDescent="0.25">
      <c r="A27" s="5" t="str">
        <f t="shared" si="0"/>
        <v/>
      </c>
      <c r="S27" s="5" t="str">
        <f t="shared" si="1"/>
        <v/>
      </c>
    </row>
    <row r="28" spans="1:25" x14ac:dyDescent="0.25">
      <c r="A28" s="5" t="str">
        <f t="shared" si="0"/>
        <v/>
      </c>
      <c r="S28" s="5" t="str">
        <f t="shared" si="1"/>
        <v/>
      </c>
    </row>
    <row r="29" spans="1:25" x14ac:dyDescent="0.25">
      <c r="A29" s="5" t="str">
        <f t="shared" si="0"/>
        <v/>
      </c>
      <c r="S29" s="5" t="str">
        <f t="shared" si="1"/>
        <v/>
      </c>
    </row>
    <row r="30" spans="1:25" x14ac:dyDescent="0.25">
      <c r="A30" s="5" t="str">
        <f t="shared" si="0"/>
        <v/>
      </c>
      <c r="S30" s="5" t="str">
        <f t="shared" si="1"/>
        <v/>
      </c>
    </row>
    <row r="31" spans="1:25" x14ac:dyDescent="0.25">
      <c r="A31" s="5" t="str">
        <f t="shared" si="0"/>
        <v/>
      </c>
      <c r="S31" s="5" t="str">
        <f t="shared" si="1"/>
        <v/>
      </c>
    </row>
    <row r="32" spans="1:25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20.263833333333334</v>
      </c>
      <c r="C37" s="8">
        <f t="shared" ref="C37:AA37" si="2">IF(SUM(C2:C36)&gt;0,AVERAGE(C2:C36),"")</f>
        <v>18.407499999999999</v>
      </c>
      <c r="D37" s="8">
        <f t="shared" si="2"/>
        <v>13.774666666666665</v>
      </c>
      <c r="E37" s="8">
        <f t="shared" si="2"/>
        <v>16.218333333333334</v>
      </c>
      <c r="F37" s="8">
        <f t="shared" si="2"/>
        <v>16.694500000000001</v>
      </c>
      <c r="G37" s="8">
        <f t="shared" si="2"/>
        <v>15.837499999999999</v>
      </c>
      <c r="H37" s="8">
        <f t="shared" si="2"/>
        <v>33.925166666666669</v>
      </c>
      <c r="I37" s="8">
        <f t="shared" si="2"/>
        <v>35.67466666666666</v>
      </c>
      <c r="J37" s="8" t="str">
        <f t="shared" si="2"/>
        <v/>
      </c>
      <c r="K37" s="8" t="str">
        <f t="shared" si="2"/>
        <v/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15.7105</v>
      </c>
      <c r="U37" s="8">
        <f t="shared" si="2"/>
        <v>14.765800000000002</v>
      </c>
      <c r="V37" s="8">
        <f t="shared" si="2"/>
        <v>18.760999999999999</v>
      </c>
      <c r="W37" s="8">
        <f t="shared" si="2"/>
        <v>34.119</v>
      </c>
      <c r="X37" s="8" t="str">
        <f t="shared" si="2"/>
        <v/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6.602330053768056</v>
      </c>
      <c r="C38" s="8">
        <f t="shared" ref="C38:AA38" si="3">IF(COUNT(C2:C36)&gt;0,IF(COUNT(C2:C36)&gt;1,_xlfn.STDEV.P(C2:C36),"N/A"),"")</f>
        <v>2.8927706298057401</v>
      </c>
      <c r="D38" s="8">
        <f t="shared" si="3"/>
        <v>4.3626101768958918</v>
      </c>
      <c r="E38" s="8">
        <f t="shared" si="3"/>
        <v>10.45933634393481</v>
      </c>
      <c r="F38" s="8">
        <f t="shared" si="3"/>
        <v>5.9728416115502903</v>
      </c>
      <c r="G38" s="8">
        <f t="shared" si="3"/>
        <v>3.9993506868823956</v>
      </c>
      <c r="H38" s="8">
        <f t="shared" si="3"/>
        <v>10.528677685519467</v>
      </c>
      <c r="I38" s="8">
        <f t="shared" si="3"/>
        <v>6.1374873704328188</v>
      </c>
      <c r="J38" s="8" t="str">
        <f t="shared" si="3"/>
        <v/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6.1724999999999985</v>
      </c>
      <c r="U38" s="8">
        <f t="shared" si="3"/>
        <v>4.8782856168945221</v>
      </c>
      <c r="V38" s="8">
        <f t="shared" si="3"/>
        <v>0.44200000000000017</v>
      </c>
      <c r="W38" s="8">
        <f t="shared" si="3"/>
        <v>12.577000000000004</v>
      </c>
      <c r="X38" s="8" t="str">
        <f t="shared" si="3"/>
        <v/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workbookViewId="0">
      <selection activeCell="F15" sqref="F15"/>
    </sheetView>
  </sheetViews>
  <sheetFormatPr defaultRowHeight="14.25" x14ac:dyDescent="0.25"/>
  <cols>
    <col min="1" max="16384" width="9.140625" style="5"/>
  </cols>
  <sheetData>
    <row r="2" spans="1:6" x14ac:dyDescent="0.25">
      <c r="C2" s="13" t="s">
        <v>37</v>
      </c>
      <c r="D2" s="13"/>
      <c r="E2" s="13" t="s">
        <v>32</v>
      </c>
      <c r="F2" s="13"/>
    </row>
    <row r="3" spans="1:6" ht="15.75" x14ac:dyDescent="0.25">
      <c r="A3" s="5" t="s">
        <v>33</v>
      </c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</row>
    <row r="4" spans="1:6" x14ac:dyDescent="0.25">
      <c r="A4" s="5" t="s">
        <v>36</v>
      </c>
      <c r="B4" s="10" t="s">
        <v>34</v>
      </c>
      <c r="C4" s="12"/>
      <c r="D4" s="12"/>
      <c r="E4" s="12"/>
      <c r="F4" s="12"/>
    </row>
    <row r="5" spans="1:6" x14ac:dyDescent="0.25">
      <c r="A5" s="5" t="s">
        <v>36</v>
      </c>
      <c r="B5" s="11" t="s">
        <v>35</v>
      </c>
      <c r="C5" s="12"/>
      <c r="D5" s="12"/>
      <c r="E5" s="12"/>
      <c r="F5" s="12"/>
    </row>
    <row r="6" spans="1:6" x14ac:dyDescent="0.25">
      <c r="A6" s="5" t="s">
        <v>38</v>
      </c>
      <c r="B6" s="10" t="s">
        <v>34</v>
      </c>
      <c r="C6" s="12"/>
      <c r="D6" s="12"/>
      <c r="E6" s="12"/>
      <c r="F6" s="12"/>
    </row>
    <row r="7" spans="1:6" x14ac:dyDescent="0.25">
      <c r="A7" s="5" t="s">
        <v>38</v>
      </c>
      <c r="B7" s="11" t="s">
        <v>35</v>
      </c>
      <c r="C7" s="12"/>
      <c r="D7" s="12"/>
      <c r="E7" s="12"/>
      <c r="F7" s="12"/>
    </row>
    <row r="8" spans="1:6" x14ac:dyDescent="0.25">
      <c r="A8" s="5" t="s">
        <v>38</v>
      </c>
      <c r="B8" s="5" t="s">
        <v>39</v>
      </c>
      <c r="C8" s="12"/>
      <c r="D8" s="12"/>
      <c r="E8" s="12"/>
      <c r="F8" s="12"/>
    </row>
    <row r="9" spans="1:6" x14ac:dyDescent="0.25">
      <c r="C9" s="12"/>
      <c r="D9" s="12"/>
      <c r="E9" s="12"/>
      <c r="F9" s="12"/>
    </row>
    <row r="10" spans="1:6" x14ac:dyDescent="0.25">
      <c r="C10" s="12"/>
      <c r="D10" s="12"/>
      <c r="E10" s="12"/>
      <c r="F10" s="12"/>
    </row>
    <row r="11" spans="1:6" x14ac:dyDescent="0.25">
      <c r="C11" s="12"/>
      <c r="D11" s="12"/>
      <c r="E11" s="12"/>
      <c r="F11" s="12"/>
    </row>
    <row r="12" spans="1:6" x14ac:dyDescent="0.25">
      <c r="C12" s="12"/>
      <c r="D12" s="12"/>
      <c r="E12" s="12"/>
      <c r="F12" s="12"/>
    </row>
    <row r="13" spans="1:6" x14ac:dyDescent="0.25">
      <c r="C13" s="12"/>
      <c r="D13" s="12"/>
      <c r="E13" s="12"/>
      <c r="F13" s="12"/>
    </row>
    <row r="14" spans="1:6" x14ac:dyDescent="0.25">
      <c r="C14" s="12"/>
      <c r="D14" s="12"/>
      <c r="E14" s="12"/>
      <c r="F14" s="12"/>
    </row>
    <row r="15" spans="1:6" x14ac:dyDescent="0.25">
      <c r="C15" s="12"/>
      <c r="D15" s="12"/>
      <c r="E15" s="12"/>
      <c r="F15" s="12"/>
    </row>
    <row r="16" spans="1:6" x14ac:dyDescent="0.25">
      <c r="C16" s="12"/>
      <c r="D16" s="12"/>
      <c r="E16" s="12"/>
      <c r="F16" s="12"/>
    </row>
    <row r="17" spans="3:6" x14ac:dyDescent="0.25">
      <c r="C17" s="12"/>
      <c r="D17" s="12"/>
      <c r="E17" s="12"/>
      <c r="F17" s="12"/>
    </row>
    <row r="18" spans="3:6" x14ac:dyDescent="0.25">
      <c r="C18" s="12"/>
      <c r="D18" s="12"/>
      <c r="E18" s="12"/>
      <c r="F18" s="12"/>
    </row>
    <row r="19" spans="3:6" x14ac:dyDescent="0.25">
      <c r="C19" s="12"/>
      <c r="D19" s="12"/>
      <c r="E19" s="12"/>
      <c r="F19" s="12"/>
    </row>
    <row r="20" spans="3:6" x14ac:dyDescent="0.25">
      <c r="C20" s="12"/>
      <c r="D20" s="12"/>
      <c r="E20" s="12"/>
      <c r="F20" s="12"/>
    </row>
    <row r="21" spans="3:6" x14ac:dyDescent="0.25">
      <c r="C21" s="12"/>
      <c r="D21" s="12"/>
      <c r="E21" s="12"/>
      <c r="F21" s="12"/>
    </row>
    <row r="22" spans="3:6" x14ac:dyDescent="0.25">
      <c r="C22" s="12"/>
      <c r="D22" s="12"/>
      <c r="E22" s="12"/>
      <c r="F22" s="12"/>
    </row>
    <row r="23" spans="3:6" x14ac:dyDescent="0.25">
      <c r="C23" s="12"/>
      <c r="D23" s="12"/>
      <c r="E23" s="12"/>
      <c r="F23" s="12"/>
    </row>
    <row r="24" spans="3:6" x14ac:dyDescent="0.25">
      <c r="C24" s="12"/>
      <c r="D24" s="12"/>
      <c r="E24" s="12"/>
      <c r="F24" s="12"/>
    </row>
    <row r="25" spans="3:6" x14ac:dyDescent="0.25">
      <c r="C25" s="12"/>
      <c r="D25" s="12"/>
      <c r="E25" s="12"/>
      <c r="F25" s="12"/>
    </row>
    <row r="26" spans="3:6" x14ac:dyDescent="0.25">
      <c r="C26" s="12"/>
      <c r="D26" s="12"/>
      <c r="E26" s="12"/>
      <c r="F26" s="12"/>
    </row>
    <row r="27" spans="3:6" x14ac:dyDescent="0.25">
      <c r="C27" s="12"/>
      <c r="D27" s="12"/>
      <c r="E27" s="12"/>
      <c r="F27" s="12"/>
    </row>
    <row r="28" spans="3:6" x14ac:dyDescent="0.25">
      <c r="C28" s="12"/>
      <c r="D28" s="12"/>
      <c r="E28" s="12"/>
      <c r="F28" s="12"/>
    </row>
    <row r="29" spans="3:6" x14ac:dyDescent="0.25">
      <c r="C29" s="12"/>
      <c r="D29" s="12"/>
      <c r="E29" s="12"/>
      <c r="F29" s="12"/>
    </row>
    <row r="30" spans="3:6" x14ac:dyDescent="0.25">
      <c r="C30" s="12"/>
      <c r="D30" s="12"/>
      <c r="E30" s="12"/>
      <c r="F30" s="12"/>
    </row>
    <row r="31" spans="3:6" x14ac:dyDescent="0.25">
      <c r="C31" s="12"/>
      <c r="D31" s="12"/>
      <c r="E31" s="12"/>
      <c r="F31" s="12"/>
    </row>
    <row r="32" spans="3:6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  <row r="34" spans="3:6" x14ac:dyDescent="0.25">
      <c r="C34" s="12"/>
      <c r="D34" s="12"/>
      <c r="E34" s="12"/>
      <c r="F34" s="12"/>
    </row>
    <row r="35" spans="3:6" x14ac:dyDescent="0.25">
      <c r="C35" s="12"/>
      <c r="D35" s="12"/>
      <c r="E35" s="12"/>
      <c r="F35" s="12"/>
    </row>
    <row r="36" spans="3:6" x14ac:dyDescent="0.25">
      <c r="C36" s="12"/>
      <c r="D36" s="12"/>
      <c r="E36" s="12"/>
      <c r="F36" s="12"/>
    </row>
    <row r="37" spans="3:6" x14ac:dyDescent="0.25">
      <c r="C37" s="12"/>
      <c r="D37" s="12"/>
      <c r="E37" s="12"/>
      <c r="F37" s="12"/>
    </row>
    <row r="38" spans="3:6" x14ac:dyDescent="0.25">
      <c r="C38" s="12"/>
      <c r="D38" s="12"/>
      <c r="E38" s="12"/>
      <c r="F38" s="12"/>
    </row>
    <row r="39" spans="3:6" x14ac:dyDescent="0.25">
      <c r="C39" s="12"/>
      <c r="D39" s="12"/>
      <c r="E39" s="12"/>
      <c r="F39" s="12"/>
    </row>
    <row r="40" spans="3:6" x14ac:dyDescent="0.25">
      <c r="C40" s="12"/>
      <c r="D40" s="12"/>
      <c r="E40" s="12"/>
      <c r="F40" s="12"/>
    </row>
  </sheetData>
  <mergeCells count="2">
    <mergeCell ref="E2:F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K47" sqref="K47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 s="5">
        <v>51.027000000000001</v>
      </c>
      <c r="C2" s="5">
        <v>51.027000000000001</v>
      </c>
      <c r="D2" s="5">
        <v>38.848999999999997</v>
      </c>
      <c r="E2" s="5">
        <v>38.848999999999997</v>
      </c>
      <c r="F2" s="5">
        <v>40.125999999999998</v>
      </c>
      <c r="G2" s="5">
        <v>40.125999999999998</v>
      </c>
      <c r="K2" s="6"/>
      <c r="S2" s="5">
        <v>1</v>
      </c>
      <c r="T2" s="5">
        <v>52.27</v>
      </c>
      <c r="U2" s="5">
        <v>37.4</v>
      </c>
      <c r="V2" s="5">
        <v>46.305999999999997</v>
      </c>
    </row>
    <row r="3" spans="1:28" x14ac:dyDescent="0.25">
      <c r="A3" s="5">
        <f t="shared" ref="A3:A36" si="0">IF(SUM(B3:Q3)&gt;0,A2+1,"")</f>
        <v>2</v>
      </c>
      <c r="D3" s="5">
        <v>35.237000000000002</v>
      </c>
      <c r="E3" s="5">
        <v>35.237000000000002</v>
      </c>
      <c r="F3" s="5">
        <v>39.131</v>
      </c>
      <c r="G3" s="5">
        <v>45.042999999999999</v>
      </c>
      <c r="K3" s="6"/>
      <c r="S3" s="5">
        <f t="shared" ref="S3:S36" si="1">IF(SUM(T3:AA3)&gt;0,S2+1,"")</f>
        <v>2</v>
      </c>
      <c r="U3" s="5">
        <v>19.581</v>
      </c>
      <c r="V3" s="5">
        <v>41.597000000000001</v>
      </c>
    </row>
    <row r="4" spans="1:28" x14ac:dyDescent="0.25">
      <c r="A4" s="5">
        <f t="shared" si="0"/>
        <v>3</v>
      </c>
      <c r="D4" s="5">
        <v>31.719000000000001</v>
      </c>
      <c r="E4" s="5">
        <v>31.719000000000001</v>
      </c>
      <c r="F4" s="5">
        <v>37.886000000000003</v>
      </c>
      <c r="G4" s="5">
        <v>39.646999999999998</v>
      </c>
      <c r="K4" s="6"/>
      <c r="S4" s="5">
        <f t="shared" si="1"/>
        <v>3</v>
      </c>
      <c r="U4" s="5">
        <v>21.204000000000001</v>
      </c>
      <c r="V4" s="5">
        <v>26.648</v>
      </c>
    </row>
    <row r="5" spans="1:28" x14ac:dyDescent="0.25">
      <c r="A5" s="5">
        <f t="shared" si="0"/>
        <v>4</v>
      </c>
      <c r="D5" s="5">
        <v>28.478999999999999</v>
      </c>
      <c r="E5" s="5">
        <v>28.478999999999999</v>
      </c>
      <c r="F5" s="5">
        <v>36.475000000000001</v>
      </c>
      <c r="G5" s="5">
        <v>36.570999999999998</v>
      </c>
      <c r="K5" s="6"/>
      <c r="S5" s="5">
        <f t="shared" si="1"/>
        <v>4</v>
      </c>
      <c r="U5" s="5">
        <v>18.577000000000002</v>
      </c>
      <c r="V5" s="5">
        <v>22.815000000000001</v>
      </c>
    </row>
    <row r="6" spans="1:28" x14ac:dyDescent="0.25">
      <c r="A6" s="5">
        <f t="shared" si="0"/>
        <v>5</v>
      </c>
      <c r="D6" s="5">
        <v>25.512</v>
      </c>
      <c r="E6" s="5">
        <v>25.512</v>
      </c>
      <c r="F6" s="5">
        <v>31.547999999999998</v>
      </c>
      <c r="G6" s="5">
        <v>36.08</v>
      </c>
      <c r="K6" s="6"/>
      <c r="S6" s="5">
        <f t="shared" si="1"/>
        <v>5</v>
      </c>
      <c r="V6" s="5">
        <v>17.471</v>
      </c>
    </row>
    <row r="7" spans="1:28" x14ac:dyDescent="0.25">
      <c r="A7" s="5">
        <f t="shared" si="0"/>
        <v>6</v>
      </c>
      <c r="D7" s="5">
        <v>22.86</v>
      </c>
      <c r="E7" s="5">
        <v>22.86</v>
      </c>
      <c r="F7" s="5">
        <v>29.248000000000001</v>
      </c>
      <c r="G7" s="5">
        <v>33.813000000000002</v>
      </c>
      <c r="K7" s="6"/>
      <c r="S7" s="5">
        <f t="shared" si="1"/>
        <v>6</v>
      </c>
      <c r="V7" s="5">
        <v>1.1859999999999999</v>
      </c>
    </row>
    <row r="8" spans="1:28" x14ac:dyDescent="0.25">
      <c r="A8" s="5">
        <f t="shared" si="0"/>
        <v>7</v>
      </c>
      <c r="D8" s="5">
        <v>20.834</v>
      </c>
      <c r="E8" s="5">
        <v>20.834</v>
      </c>
      <c r="F8" s="5">
        <v>26.571999999999999</v>
      </c>
      <c r="G8" s="5">
        <v>28.597000000000001</v>
      </c>
      <c r="K8" s="6"/>
      <c r="S8" s="5" t="str">
        <f t="shared" si="1"/>
        <v/>
      </c>
    </row>
    <row r="9" spans="1:28" x14ac:dyDescent="0.25">
      <c r="A9" s="5">
        <f t="shared" si="0"/>
        <v>8</v>
      </c>
      <c r="D9" s="5">
        <v>18.082000000000001</v>
      </c>
      <c r="E9" s="5">
        <v>19.234000000000002</v>
      </c>
      <c r="F9" s="5">
        <v>23.288</v>
      </c>
      <c r="G9" s="5">
        <v>27.52</v>
      </c>
      <c r="K9" s="6"/>
      <c r="S9" s="5" t="str">
        <f t="shared" si="1"/>
        <v/>
      </c>
    </row>
    <row r="10" spans="1:28" x14ac:dyDescent="0.25">
      <c r="A10" s="5">
        <f t="shared" si="0"/>
        <v>9</v>
      </c>
      <c r="D10" s="5">
        <v>17.766999999999999</v>
      </c>
      <c r="E10" s="5">
        <v>18.434000000000001</v>
      </c>
      <c r="F10" s="5">
        <v>20.585999999999999</v>
      </c>
      <c r="G10" s="5">
        <v>26.405000000000001</v>
      </c>
      <c r="S10" s="5" t="str">
        <f t="shared" si="1"/>
        <v/>
      </c>
    </row>
    <row r="11" spans="1:28" x14ac:dyDescent="0.25">
      <c r="A11" s="5">
        <f t="shared" si="0"/>
        <v>10</v>
      </c>
      <c r="D11" s="5">
        <v>18.202999999999999</v>
      </c>
      <c r="E11" s="5">
        <v>18.434000000000001</v>
      </c>
      <c r="F11" s="5">
        <v>15.253</v>
      </c>
      <c r="G11" s="5">
        <v>21.314</v>
      </c>
      <c r="S11" s="5" t="str">
        <f t="shared" si="1"/>
        <v/>
      </c>
    </row>
    <row r="12" spans="1:28" x14ac:dyDescent="0.25">
      <c r="A12" s="5">
        <f t="shared" si="0"/>
        <v>11</v>
      </c>
      <c r="D12" s="5">
        <v>19.041</v>
      </c>
      <c r="E12" s="5">
        <v>18.870999999999999</v>
      </c>
      <c r="F12" s="5">
        <v>13.558</v>
      </c>
      <c r="G12" s="5">
        <v>20.58</v>
      </c>
      <c r="S12" s="5" t="str">
        <f t="shared" si="1"/>
        <v/>
      </c>
    </row>
    <row r="13" spans="1:28" x14ac:dyDescent="0.25">
      <c r="A13" s="5">
        <f t="shared" si="0"/>
        <v>12</v>
      </c>
      <c r="D13" s="5">
        <v>19.91</v>
      </c>
      <c r="E13" s="5">
        <v>19.91</v>
      </c>
      <c r="F13" s="5">
        <v>12.555999999999999</v>
      </c>
      <c r="G13" s="5">
        <v>17.573</v>
      </c>
      <c r="S13" s="5" t="str">
        <f t="shared" si="1"/>
        <v/>
      </c>
    </row>
    <row r="14" spans="1:28" x14ac:dyDescent="0.25">
      <c r="A14" s="5">
        <f t="shared" si="0"/>
        <v>13</v>
      </c>
      <c r="F14" s="5">
        <v>11.962999999999999</v>
      </c>
      <c r="G14" s="5">
        <v>14.531000000000001</v>
      </c>
      <c r="S14" s="5" t="str">
        <f t="shared" si="1"/>
        <v/>
      </c>
    </row>
    <row r="15" spans="1:28" x14ac:dyDescent="0.25">
      <c r="A15" s="5">
        <f t="shared" si="0"/>
        <v>14</v>
      </c>
      <c r="F15" s="5">
        <v>11.797000000000001</v>
      </c>
      <c r="G15" s="5">
        <v>13.625999999999999</v>
      </c>
      <c r="S15" s="5" t="str">
        <f t="shared" si="1"/>
        <v/>
      </c>
    </row>
    <row r="16" spans="1:28" x14ac:dyDescent="0.25">
      <c r="A16" s="5">
        <f t="shared" si="0"/>
        <v>15</v>
      </c>
      <c r="F16" s="5">
        <v>11.861000000000001</v>
      </c>
      <c r="G16" s="5">
        <v>10.111000000000001</v>
      </c>
      <c r="S16" s="5" t="str">
        <f t="shared" si="1"/>
        <v/>
      </c>
    </row>
    <row r="17" spans="1:19" x14ac:dyDescent="0.25">
      <c r="A17" s="5">
        <f t="shared" si="0"/>
        <v>16</v>
      </c>
      <c r="F17" s="5">
        <v>11.545999999999999</v>
      </c>
      <c r="G17" s="5">
        <v>8.3819999999999997</v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51.027000000000001</v>
      </c>
      <c r="C37" s="8">
        <f t="shared" ref="C37:AA37" si="2">IF(SUM(C2:C36)&gt;0,AVERAGE(C2:C36),"")</f>
        <v>51.027000000000001</v>
      </c>
      <c r="D37" s="8">
        <f t="shared" si="2"/>
        <v>24.707750000000001</v>
      </c>
      <c r="E37" s="8">
        <f t="shared" si="2"/>
        <v>24.864416666666671</v>
      </c>
      <c r="F37" s="8">
        <f t="shared" si="2"/>
        <v>23.337125</v>
      </c>
      <c r="G37" s="8">
        <f t="shared" si="2"/>
        <v>26.244937499999992</v>
      </c>
      <c r="H37" s="8" t="str">
        <f t="shared" si="2"/>
        <v/>
      </c>
      <c r="I37" s="8" t="str">
        <f t="shared" si="2"/>
        <v/>
      </c>
      <c r="J37" s="8" t="str">
        <f t="shared" si="2"/>
        <v/>
      </c>
      <c r="K37" s="8" t="str">
        <f t="shared" si="2"/>
        <v/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52.27</v>
      </c>
      <c r="U37" s="8">
        <f t="shared" si="2"/>
        <v>24.1905</v>
      </c>
      <c r="V37" s="8">
        <f t="shared" si="2"/>
        <v>26.003833333333333</v>
      </c>
      <c r="W37" s="8" t="str">
        <f t="shared" si="2"/>
        <v/>
      </c>
      <c r="X37" s="8" t="str">
        <f t="shared" si="2"/>
        <v/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 t="str">
        <f>IF(COUNT(B2:B36)&gt;0,IF(COUNT(B2:B36)&gt;1,_xlfn.STDEV.P(B2:B36),"N/A"),"")</f>
        <v>N/A</v>
      </c>
      <c r="C38" s="8" t="str">
        <f t="shared" ref="C38:AA38" si="3">IF(COUNT(C2:C36)&gt;0,IF(COUNT(C2:C36)&gt;1,_xlfn.STDEV.P(C2:C36),"N/A"),"")</f>
        <v>N/A</v>
      </c>
      <c r="D38" s="8">
        <f t="shared" si="3"/>
        <v>6.9690013288012311</v>
      </c>
      <c r="E38" s="8">
        <f t="shared" si="3"/>
        <v>6.8237348455999873</v>
      </c>
      <c r="F38" s="8">
        <f t="shared" si="3"/>
        <v>10.74265173778687</v>
      </c>
      <c r="G38" s="8">
        <f t="shared" si="3"/>
        <v>11.182944812686593</v>
      </c>
      <c r="H38" s="8" t="str">
        <f t="shared" si="3"/>
        <v/>
      </c>
      <c r="I38" s="8" t="str">
        <f t="shared" si="3"/>
        <v/>
      </c>
      <c r="J38" s="8" t="str">
        <f t="shared" si="3"/>
        <v/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 t="str">
        <f t="shared" si="3"/>
        <v>N/A</v>
      </c>
      <c r="U38" s="8">
        <f t="shared" si="3"/>
        <v>7.6838946016977667</v>
      </c>
      <c r="V38" s="8">
        <f t="shared" si="3"/>
        <v>15.025769657676621</v>
      </c>
      <c r="W38" s="8" t="str">
        <f t="shared" si="3"/>
        <v/>
      </c>
      <c r="X38" s="8" t="str">
        <f t="shared" si="3"/>
        <v/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K54" sqref="K54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 s="5">
        <v>22.591000000000001</v>
      </c>
      <c r="C2">
        <v>22.591000000000001</v>
      </c>
      <c r="D2" s="5">
        <v>19.850999999999999</v>
      </c>
      <c r="E2">
        <v>19.850999999999999</v>
      </c>
      <c r="F2">
        <v>22.696000000000002</v>
      </c>
      <c r="G2">
        <v>22.696000000000002</v>
      </c>
      <c r="H2">
        <v>16.061</v>
      </c>
      <c r="I2">
        <v>16.061</v>
      </c>
      <c r="K2" s="6"/>
      <c r="S2" s="5">
        <v>1</v>
      </c>
      <c r="T2">
        <v>23.420999999999999</v>
      </c>
      <c r="U2">
        <v>10.116</v>
      </c>
      <c r="V2">
        <v>11.92</v>
      </c>
      <c r="W2">
        <v>15.448</v>
      </c>
      <c r="X2"/>
    </row>
    <row r="3" spans="1:28" x14ac:dyDescent="0.25">
      <c r="A3" s="5">
        <f t="shared" ref="A3:A36" si="0">IF(SUM(B3:Q3)&gt;0,A2+1,"")</f>
        <v>2</v>
      </c>
      <c r="B3" s="5">
        <v>23.015999999999998</v>
      </c>
      <c r="C3">
        <v>23.015999999999998</v>
      </c>
      <c r="D3" s="5">
        <v>19.850999999999999</v>
      </c>
      <c r="E3">
        <v>19.850999999999999</v>
      </c>
      <c r="F3">
        <v>21.375</v>
      </c>
      <c r="G3">
        <v>21.375</v>
      </c>
      <c r="H3">
        <v>15.441000000000001</v>
      </c>
      <c r="I3">
        <v>15.441000000000001</v>
      </c>
      <c r="K3" s="6"/>
      <c r="S3" s="5">
        <f t="shared" ref="S3:S36" si="1">IF(SUM(T3:AA3)&gt;0,S2+1,"")</f>
        <v>2</v>
      </c>
      <c r="T3">
        <v>25.187999999999999</v>
      </c>
      <c r="U3">
        <v>19.077999999999999</v>
      </c>
      <c r="V3">
        <v>28.744</v>
      </c>
      <c r="W3">
        <v>17.527999999999999</v>
      </c>
      <c r="X3"/>
    </row>
    <row r="4" spans="1:28" x14ac:dyDescent="0.25">
      <c r="A4" s="5">
        <f t="shared" si="0"/>
        <v>3</v>
      </c>
      <c r="B4" s="5">
        <v>24.001000000000001</v>
      </c>
      <c r="C4">
        <v>23.966000000000001</v>
      </c>
      <c r="D4" s="5">
        <v>19.882000000000001</v>
      </c>
      <c r="E4">
        <v>19.882000000000001</v>
      </c>
      <c r="F4">
        <v>20.398</v>
      </c>
      <c r="G4">
        <v>20.623000000000001</v>
      </c>
      <c r="H4">
        <v>15.491</v>
      </c>
      <c r="I4">
        <v>15.491</v>
      </c>
      <c r="K4" s="6"/>
      <c r="S4" s="5">
        <f t="shared" si="1"/>
        <v>3</v>
      </c>
      <c r="T4">
        <v>33.932000000000002</v>
      </c>
      <c r="U4">
        <v>28.585999999999999</v>
      </c>
      <c r="V4"/>
      <c r="W4"/>
      <c r="X4"/>
    </row>
    <row r="5" spans="1:28" x14ac:dyDescent="0.25">
      <c r="A5" s="5">
        <f t="shared" si="0"/>
        <v>4</v>
      </c>
      <c r="B5" s="5">
        <v>25.155000000000001</v>
      </c>
      <c r="C5">
        <v>25.2</v>
      </c>
      <c r="D5" s="5">
        <v>19.939</v>
      </c>
      <c r="E5">
        <v>19.939</v>
      </c>
      <c r="F5">
        <v>20.053000000000001</v>
      </c>
      <c r="G5">
        <v>20.626000000000001</v>
      </c>
      <c r="H5">
        <v>16.254000000000001</v>
      </c>
      <c r="I5">
        <v>16.254000000000001</v>
      </c>
      <c r="K5" s="6"/>
      <c r="S5" s="5" t="str">
        <f t="shared" si="1"/>
        <v/>
      </c>
      <c r="T5"/>
      <c r="U5"/>
      <c r="V5"/>
      <c r="W5"/>
      <c r="X5"/>
    </row>
    <row r="6" spans="1:28" x14ac:dyDescent="0.25">
      <c r="A6" s="5">
        <f t="shared" si="0"/>
        <v>5</v>
      </c>
      <c r="B6" s="5">
        <v>26.623000000000001</v>
      </c>
      <c r="C6">
        <v>26.783000000000001</v>
      </c>
      <c r="D6" s="5">
        <v>20.047000000000001</v>
      </c>
      <c r="E6">
        <v>19.931999999999999</v>
      </c>
      <c r="F6">
        <v>20.559000000000001</v>
      </c>
      <c r="G6">
        <v>21.268000000000001</v>
      </c>
      <c r="H6">
        <v>17.721</v>
      </c>
      <c r="I6">
        <v>17.721</v>
      </c>
      <c r="K6" s="6"/>
      <c r="S6" s="5" t="str">
        <f t="shared" si="1"/>
        <v/>
      </c>
      <c r="T6"/>
      <c r="U6"/>
      <c r="V6"/>
      <c r="W6"/>
      <c r="X6"/>
    </row>
    <row r="7" spans="1:28" x14ac:dyDescent="0.25">
      <c r="A7" s="5">
        <f t="shared" si="0"/>
        <v>6</v>
      </c>
      <c r="B7" s="5">
        <v>28.445</v>
      </c>
      <c r="C7">
        <v>28.63</v>
      </c>
      <c r="D7" s="5">
        <v>20.195</v>
      </c>
      <c r="E7">
        <v>20.013999999999999</v>
      </c>
      <c r="F7">
        <v>21.667000000000002</v>
      </c>
      <c r="G7">
        <v>22.577999999999999</v>
      </c>
      <c r="H7">
        <v>19.37</v>
      </c>
      <c r="I7">
        <v>19.37</v>
      </c>
      <c r="K7" s="6"/>
      <c r="S7" s="5" t="str">
        <f t="shared" si="1"/>
        <v/>
      </c>
      <c r="T7"/>
      <c r="U7"/>
      <c r="V7"/>
      <c r="W7"/>
      <c r="X7"/>
    </row>
    <row r="8" spans="1:28" x14ac:dyDescent="0.25">
      <c r="A8" s="5">
        <f t="shared" si="0"/>
        <v>7</v>
      </c>
      <c r="B8" s="5">
        <v>30.317</v>
      </c>
      <c r="C8">
        <v>30.600999999999999</v>
      </c>
      <c r="D8" s="5">
        <v>20.300999999999998</v>
      </c>
      <c r="E8">
        <v>20.140999999999998</v>
      </c>
      <c r="F8"/>
      <c r="G8"/>
      <c r="H8"/>
      <c r="I8"/>
      <c r="K8" s="6"/>
      <c r="S8" s="5" t="str">
        <f t="shared" si="1"/>
        <v/>
      </c>
      <c r="T8"/>
      <c r="U8"/>
      <c r="V8"/>
      <c r="W8"/>
      <c r="X8"/>
    </row>
    <row r="9" spans="1:28" x14ac:dyDescent="0.25">
      <c r="A9" s="5">
        <f t="shared" si="0"/>
        <v>8</v>
      </c>
      <c r="B9" s="5">
        <v>32.405000000000001</v>
      </c>
      <c r="C9">
        <v>32.689</v>
      </c>
      <c r="D9" s="5">
        <v>20.388000000000002</v>
      </c>
      <c r="E9">
        <v>20.193999999999999</v>
      </c>
      <c r="F9"/>
      <c r="G9"/>
      <c r="H9"/>
      <c r="K9" s="6"/>
      <c r="S9" s="5" t="str">
        <f t="shared" si="1"/>
        <v/>
      </c>
      <c r="T9"/>
      <c r="U9"/>
      <c r="V9"/>
      <c r="W9"/>
      <c r="X9"/>
    </row>
    <row r="10" spans="1:28" x14ac:dyDescent="0.25">
      <c r="A10" s="5">
        <f t="shared" si="0"/>
        <v>9</v>
      </c>
      <c r="C10"/>
      <c r="D10" s="5">
        <v>20.295000000000002</v>
      </c>
      <c r="E10">
        <v>20.295000000000002</v>
      </c>
      <c r="F10"/>
      <c r="G10"/>
      <c r="S10" s="5" t="str">
        <f t="shared" si="1"/>
        <v/>
      </c>
      <c r="T10"/>
      <c r="U10"/>
      <c r="V10"/>
      <c r="W10"/>
      <c r="X10"/>
    </row>
    <row r="11" spans="1:28" x14ac:dyDescent="0.25">
      <c r="A11" s="5" t="str">
        <f t="shared" si="0"/>
        <v/>
      </c>
      <c r="E11"/>
      <c r="F11"/>
      <c r="G11"/>
      <c r="S11" s="5" t="str">
        <f t="shared" si="1"/>
        <v/>
      </c>
    </row>
    <row r="12" spans="1:28" x14ac:dyDescent="0.25">
      <c r="A12" s="5" t="str">
        <f t="shared" si="0"/>
        <v/>
      </c>
      <c r="S12" s="5" t="str">
        <f t="shared" si="1"/>
        <v/>
      </c>
    </row>
    <row r="13" spans="1:28" x14ac:dyDescent="0.25">
      <c r="A13" s="5" t="str">
        <f t="shared" si="0"/>
        <v/>
      </c>
      <c r="S13" s="5" t="str">
        <f t="shared" si="1"/>
        <v/>
      </c>
    </row>
    <row r="14" spans="1:28" x14ac:dyDescent="0.25">
      <c r="A14" s="5" t="str">
        <f t="shared" si="0"/>
        <v/>
      </c>
      <c r="S14" s="5" t="str">
        <f t="shared" si="1"/>
        <v/>
      </c>
    </row>
    <row r="15" spans="1:28" x14ac:dyDescent="0.25">
      <c r="A15" s="5" t="str">
        <f t="shared" si="0"/>
        <v/>
      </c>
      <c r="S15" s="5" t="str">
        <f t="shared" si="1"/>
        <v/>
      </c>
    </row>
    <row r="16" spans="1:28" x14ac:dyDescent="0.25">
      <c r="A16" s="5" t="str">
        <f t="shared" si="0"/>
        <v/>
      </c>
      <c r="S16" s="5" t="str">
        <f t="shared" si="1"/>
        <v/>
      </c>
    </row>
    <row r="17" spans="1:19" x14ac:dyDescent="0.25">
      <c r="A17" s="5" t="str">
        <f t="shared" si="0"/>
        <v/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26.569125000000003</v>
      </c>
      <c r="C37" s="8">
        <f t="shared" ref="C37:AA37" si="2">IF(SUM(C2:C36)&gt;0,AVERAGE(C2:C36),"")</f>
        <v>26.6845</v>
      </c>
      <c r="D37" s="8">
        <f t="shared" si="2"/>
        <v>20.083222222222219</v>
      </c>
      <c r="E37" s="8">
        <f t="shared" si="2"/>
        <v>20.010999999999999</v>
      </c>
      <c r="F37" s="8">
        <f t="shared" si="2"/>
        <v>21.124666666666666</v>
      </c>
      <c r="G37" s="8">
        <f t="shared" si="2"/>
        <v>21.527666666666665</v>
      </c>
      <c r="H37" s="8">
        <f t="shared" si="2"/>
        <v>16.723000000000003</v>
      </c>
      <c r="I37" s="8">
        <f t="shared" si="2"/>
        <v>16.723000000000003</v>
      </c>
      <c r="J37" s="8" t="str">
        <f t="shared" si="2"/>
        <v/>
      </c>
      <c r="K37" s="8" t="str">
        <f t="shared" si="2"/>
        <v/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27.513666666666666</v>
      </c>
      <c r="U37" s="8">
        <f t="shared" si="2"/>
        <v>19.260000000000002</v>
      </c>
      <c r="V37" s="8">
        <f t="shared" si="2"/>
        <v>20.332000000000001</v>
      </c>
      <c r="W37" s="8">
        <f t="shared" si="2"/>
        <v>16.488</v>
      </c>
      <c r="X37" s="8" t="str">
        <f t="shared" si="2"/>
        <v/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3.3292455015175415</v>
      </c>
      <c r="C38" s="8">
        <f t="shared" ref="C38:AA38" si="3">IF(COUNT(C2:C36)&gt;0,IF(COUNT(C2:C36)&gt;1,_xlfn.STDEV.P(C2:C36),"N/A"),"")</f>
        <v>3.4459447543453172</v>
      </c>
      <c r="D38" s="8">
        <f t="shared" si="3"/>
        <v>0.20224230669492499</v>
      </c>
      <c r="E38" s="8">
        <f t="shared" si="3"/>
        <v>0.15286886173740208</v>
      </c>
      <c r="F38" s="8">
        <f t="shared" si="3"/>
        <v>0.89650927986769302</v>
      </c>
      <c r="G38" s="8">
        <f t="shared" si="3"/>
        <v>0.83569944092093007</v>
      </c>
      <c r="H38" s="8">
        <f t="shared" si="3"/>
        <v>1.403695479796099</v>
      </c>
      <c r="I38" s="8">
        <f t="shared" si="3"/>
        <v>1.403695479796099</v>
      </c>
      <c r="J38" s="8" t="str">
        <f t="shared" si="3"/>
        <v/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4.5954197728704882</v>
      </c>
      <c r="U38" s="8">
        <f t="shared" si="3"/>
        <v>7.5414440703797982</v>
      </c>
      <c r="V38" s="8">
        <f t="shared" si="3"/>
        <v>8.4119999999999973</v>
      </c>
      <c r="W38" s="8">
        <f t="shared" si="3"/>
        <v>1.0399999999999991</v>
      </c>
      <c r="X38" s="8" t="str">
        <f t="shared" si="3"/>
        <v/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53.387</v>
      </c>
      <c r="C2">
        <v>53.387</v>
      </c>
      <c r="D2">
        <v>41.109000000000002</v>
      </c>
      <c r="E2">
        <v>41.109000000000002</v>
      </c>
      <c r="F2">
        <v>9.2750000000000004</v>
      </c>
      <c r="G2">
        <v>9.2750000000000004</v>
      </c>
      <c r="H2">
        <v>21.728999999999999</v>
      </c>
      <c r="I2">
        <v>21.728999999999999</v>
      </c>
      <c r="K2" s="6"/>
      <c r="S2" s="5">
        <v>1</v>
      </c>
      <c r="T2">
        <v>29.494</v>
      </c>
      <c r="U2">
        <v>50.81</v>
      </c>
      <c r="V2">
        <v>5.968</v>
      </c>
      <c r="W2">
        <v>9.1340000000000003</v>
      </c>
    </row>
    <row r="3" spans="1:28" x14ac:dyDescent="0.25">
      <c r="A3" s="5">
        <f t="shared" ref="A3:A36" si="0">IF(SUM(B3:Q3)&gt;0,A2+1,"")</f>
        <v>2</v>
      </c>
      <c r="B3">
        <v>48.109000000000002</v>
      </c>
      <c r="C3">
        <v>48.109000000000002</v>
      </c>
      <c r="D3">
        <v>37.601999999999997</v>
      </c>
      <c r="E3">
        <v>37.601999999999997</v>
      </c>
      <c r="F3">
        <v>6.819</v>
      </c>
      <c r="G3">
        <v>5.1260000000000003</v>
      </c>
      <c r="H3">
        <v>18.271000000000001</v>
      </c>
      <c r="I3">
        <v>19.245999999999999</v>
      </c>
      <c r="K3" s="6"/>
      <c r="S3" s="5">
        <f t="shared" ref="S3:S36" si="1">IF(SUM(T3:AA3)&gt;0,S2+1,"")</f>
        <v>2</v>
      </c>
      <c r="T3">
        <v>5.1130000000000004</v>
      </c>
      <c r="U3">
        <v>24.884</v>
      </c>
      <c r="V3">
        <v>10.555999999999999</v>
      </c>
      <c r="W3">
        <v>13.672000000000001</v>
      </c>
    </row>
    <row r="4" spans="1:28" x14ac:dyDescent="0.25">
      <c r="A4" s="5">
        <f t="shared" si="0"/>
        <v>3</v>
      </c>
      <c r="B4">
        <v>40.549999999999997</v>
      </c>
      <c r="C4">
        <v>40.549999999999997</v>
      </c>
      <c r="D4">
        <v>34.262999999999998</v>
      </c>
      <c r="E4">
        <v>34.262999999999998</v>
      </c>
      <c r="F4">
        <v>3.6949999999999998</v>
      </c>
      <c r="G4">
        <v>1.9119999999999999</v>
      </c>
      <c r="H4">
        <v>14.814</v>
      </c>
      <c r="I4">
        <v>16.905999999999999</v>
      </c>
      <c r="K4" s="6"/>
      <c r="S4" s="5">
        <f t="shared" si="1"/>
        <v>3</v>
      </c>
      <c r="T4">
        <v>9.6769999999999996</v>
      </c>
      <c r="U4">
        <v>22.364000000000001</v>
      </c>
      <c r="V4"/>
      <c r="W4"/>
    </row>
    <row r="5" spans="1:28" x14ac:dyDescent="0.25">
      <c r="A5" s="5">
        <f t="shared" si="0"/>
        <v>4</v>
      </c>
      <c r="B5">
        <v>30.407</v>
      </c>
      <c r="C5">
        <v>30.407</v>
      </c>
      <c r="D5">
        <v>31.094999999999999</v>
      </c>
      <c r="E5">
        <v>31.094999999999999</v>
      </c>
      <c r="F5">
        <v>4.3490000000000002</v>
      </c>
      <c r="G5">
        <v>4.423</v>
      </c>
      <c r="H5">
        <v>11.308</v>
      </c>
      <c r="I5">
        <v>14.896000000000001</v>
      </c>
      <c r="K5" s="6"/>
      <c r="S5" s="5">
        <f t="shared" si="1"/>
        <v>4</v>
      </c>
      <c r="T5">
        <v>56.798000000000002</v>
      </c>
      <c r="U5">
        <v>18.75</v>
      </c>
      <c r="V5"/>
      <c r="W5"/>
    </row>
    <row r="6" spans="1:28" x14ac:dyDescent="0.25">
      <c r="A6" s="5">
        <f t="shared" si="0"/>
        <v>5</v>
      </c>
      <c r="B6">
        <v>20.558</v>
      </c>
      <c r="C6">
        <v>20.558</v>
      </c>
      <c r="D6">
        <v>28.175000000000001</v>
      </c>
      <c r="E6">
        <v>28.175000000000001</v>
      </c>
      <c r="F6">
        <v>7.8810000000000002</v>
      </c>
      <c r="G6">
        <v>8.5869999999999997</v>
      </c>
      <c r="H6">
        <v>8.81</v>
      </c>
      <c r="I6">
        <v>13.457000000000001</v>
      </c>
      <c r="K6" s="6"/>
      <c r="S6" s="5">
        <f t="shared" si="1"/>
        <v>5</v>
      </c>
      <c r="T6">
        <v>57.962000000000003</v>
      </c>
      <c r="U6">
        <v>9.4510000000000005</v>
      </c>
      <c r="V6"/>
      <c r="W6"/>
    </row>
    <row r="7" spans="1:28" x14ac:dyDescent="0.25">
      <c r="A7" s="5">
        <f t="shared" si="0"/>
        <v>6</v>
      </c>
      <c r="B7">
        <v>4.5739999999999998</v>
      </c>
      <c r="C7">
        <v>12.071</v>
      </c>
      <c r="D7">
        <v>25.457000000000001</v>
      </c>
      <c r="E7">
        <v>25.457000000000001</v>
      </c>
      <c r="F7">
        <v>11.715</v>
      </c>
      <c r="G7">
        <v>12.71</v>
      </c>
      <c r="H7">
        <v>7.0970000000000004</v>
      </c>
      <c r="I7">
        <v>12.875</v>
      </c>
      <c r="K7" s="6"/>
      <c r="S7" s="5" t="str">
        <f t="shared" si="1"/>
        <v/>
      </c>
      <c r="T7"/>
      <c r="U7"/>
      <c r="V7"/>
      <c r="W7"/>
    </row>
    <row r="8" spans="1:28" x14ac:dyDescent="0.25">
      <c r="A8" s="5">
        <f t="shared" si="0"/>
        <v>7</v>
      </c>
      <c r="B8">
        <v>7.7290000000000001</v>
      </c>
      <c r="C8">
        <v>6.3250000000000002</v>
      </c>
      <c r="D8">
        <v>23.067</v>
      </c>
      <c r="E8">
        <v>23.067</v>
      </c>
      <c r="F8"/>
      <c r="G8"/>
      <c r="H8"/>
      <c r="I8"/>
      <c r="K8" s="6"/>
      <c r="S8" s="5" t="str">
        <f t="shared" si="1"/>
        <v/>
      </c>
      <c r="T8"/>
      <c r="U8"/>
      <c r="V8"/>
      <c r="W8"/>
    </row>
    <row r="9" spans="1:28" x14ac:dyDescent="0.25">
      <c r="A9" s="5">
        <f t="shared" si="0"/>
        <v>8</v>
      </c>
      <c r="B9">
        <v>27.827000000000002</v>
      </c>
      <c r="C9">
        <v>3.2</v>
      </c>
      <c r="D9">
        <v>22.241</v>
      </c>
      <c r="E9">
        <v>21.18</v>
      </c>
      <c r="F9"/>
      <c r="G9"/>
      <c r="H9"/>
      <c r="I9"/>
      <c r="K9" s="6"/>
      <c r="S9" s="5" t="str">
        <f t="shared" si="1"/>
        <v/>
      </c>
      <c r="T9"/>
      <c r="U9"/>
      <c r="V9"/>
      <c r="W9"/>
    </row>
    <row r="10" spans="1:28" x14ac:dyDescent="0.25">
      <c r="A10" s="5">
        <f t="shared" si="0"/>
        <v>9</v>
      </c>
      <c r="B10">
        <v>37.612000000000002</v>
      </c>
      <c r="C10">
        <v>8.8659999999999997</v>
      </c>
      <c r="D10">
        <v>22.433</v>
      </c>
      <c r="E10">
        <v>19.849</v>
      </c>
      <c r="F10"/>
      <c r="S10" s="5" t="str">
        <f t="shared" si="1"/>
        <v/>
      </c>
      <c r="T10"/>
      <c r="U10"/>
      <c r="V10"/>
      <c r="W10"/>
    </row>
    <row r="11" spans="1:28" x14ac:dyDescent="0.25">
      <c r="A11" s="5">
        <f t="shared" si="0"/>
        <v>10</v>
      </c>
      <c r="B11">
        <v>46.084000000000003</v>
      </c>
      <c r="C11">
        <v>18.542999999999999</v>
      </c>
      <c r="D11">
        <v>21.18</v>
      </c>
      <c r="E11">
        <v>19.094000000000001</v>
      </c>
      <c r="F11"/>
      <c r="S11" s="5" t="str">
        <f t="shared" si="1"/>
        <v/>
      </c>
    </row>
    <row r="12" spans="1:28" x14ac:dyDescent="0.25">
      <c r="A12" s="5">
        <f t="shared" si="0"/>
        <v>11</v>
      </c>
      <c r="B12">
        <v>53.174999999999997</v>
      </c>
      <c r="C12">
        <v>28.692</v>
      </c>
      <c r="D12">
        <v>20.727</v>
      </c>
      <c r="E12">
        <v>19.03</v>
      </c>
      <c r="S12" s="5" t="str">
        <f t="shared" si="1"/>
        <v/>
      </c>
    </row>
    <row r="13" spans="1:28" x14ac:dyDescent="0.25">
      <c r="A13" s="5">
        <f t="shared" si="0"/>
        <v>12</v>
      </c>
      <c r="B13">
        <v>59.206000000000003</v>
      </c>
      <c r="C13">
        <v>38.33</v>
      </c>
      <c r="D13">
        <v>19.849</v>
      </c>
      <c r="E13">
        <v>19.597000000000001</v>
      </c>
      <c r="S13" s="5" t="str">
        <f t="shared" si="1"/>
        <v/>
      </c>
    </row>
    <row r="14" spans="1:28" x14ac:dyDescent="0.25">
      <c r="A14" s="5">
        <f t="shared" si="0"/>
        <v>13</v>
      </c>
      <c r="B14">
        <v>59.334000000000003</v>
      </c>
      <c r="C14">
        <v>46.718000000000004</v>
      </c>
      <c r="D14">
        <v>19.597000000000001</v>
      </c>
      <c r="E14">
        <v>20.727</v>
      </c>
      <c r="S14" s="5" t="str">
        <f t="shared" si="1"/>
        <v/>
      </c>
    </row>
    <row r="15" spans="1:28" x14ac:dyDescent="0.25">
      <c r="A15" s="5">
        <f t="shared" si="0"/>
        <v>14</v>
      </c>
      <c r="B15">
        <v>59.488999999999997</v>
      </c>
      <c r="C15">
        <v>53.674999999999997</v>
      </c>
      <c r="D15">
        <v>19.094000000000001</v>
      </c>
      <c r="E15">
        <v>22.241</v>
      </c>
      <c r="S15" s="5" t="str">
        <f t="shared" si="1"/>
        <v/>
      </c>
    </row>
    <row r="16" spans="1:28" x14ac:dyDescent="0.25">
      <c r="A16" s="5">
        <f t="shared" si="0"/>
        <v>15</v>
      </c>
      <c r="B16">
        <v>59.6</v>
      </c>
      <c r="C16">
        <v>59.6</v>
      </c>
      <c r="D16">
        <v>19.03</v>
      </c>
      <c r="E16">
        <v>15.122</v>
      </c>
      <c r="S16" s="5" t="str">
        <f t="shared" si="1"/>
        <v/>
      </c>
    </row>
    <row r="17" spans="1:19" x14ac:dyDescent="0.25">
      <c r="A17" s="5" t="str">
        <f t="shared" si="0"/>
        <v/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40.509400000000007</v>
      </c>
      <c r="C37" s="8">
        <f t="shared" ref="C37:AA37" si="2">IF(SUM(C2:C36)&gt;0,AVERAGE(C2:C36),"")</f>
        <v>31.268733333333333</v>
      </c>
      <c r="D37" s="8">
        <f t="shared" si="2"/>
        <v>25.661266666666666</v>
      </c>
      <c r="E37" s="8">
        <f t="shared" si="2"/>
        <v>25.173866666666665</v>
      </c>
      <c r="F37" s="8">
        <f t="shared" si="2"/>
        <v>7.2890000000000015</v>
      </c>
      <c r="G37" s="8">
        <f t="shared" si="2"/>
        <v>7.0055000000000005</v>
      </c>
      <c r="H37" s="8">
        <f t="shared" si="2"/>
        <v>13.6715</v>
      </c>
      <c r="I37" s="8">
        <f t="shared" si="2"/>
        <v>16.518166666666662</v>
      </c>
      <c r="J37" s="8" t="str">
        <f t="shared" si="2"/>
        <v/>
      </c>
      <c r="K37" s="8" t="str">
        <f t="shared" si="2"/>
        <v/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>IF(SUM(T2:T36)&gt;0,AVERAGE(T2:T36),"")</f>
        <v>31.808799999999998</v>
      </c>
      <c r="U37" s="8">
        <f t="shared" si="2"/>
        <v>25.251800000000003</v>
      </c>
      <c r="V37" s="8">
        <f t="shared" si="2"/>
        <v>8.2620000000000005</v>
      </c>
      <c r="W37" s="8">
        <f t="shared" si="2"/>
        <v>11.403</v>
      </c>
      <c r="X37" s="8" t="str">
        <f t="shared" si="2"/>
        <v/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18.035056642735174</v>
      </c>
      <c r="C38" s="8">
        <f t="shared" ref="C38:AA38" si="3">IF(COUNT(C2:C36)&gt;0,IF(COUNT(C2:C36)&gt;1,_xlfn.STDEV.P(C2:C36),"N/A"),"")</f>
        <v>18.28792367097904</v>
      </c>
      <c r="D38" s="8">
        <f t="shared" si="3"/>
        <v>6.9379573503701675</v>
      </c>
      <c r="E38" s="8">
        <f t="shared" si="3"/>
        <v>7.3897218609513349</v>
      </c>
      <c r="F38" s="8">
        <f t="shared" si="3"/>
        <v>2.7587881397454148</v>
      </c>
      <c r="G38" s="8">
        <f t="shared" si="3"/>
        <v>3.5669469087722625</v>
      </c>
      <c r="H38" s="8">
        <f t="shared" si="3"/>
        <v>5.1612075056779725</v>
      </c>
      <c r="I38" s="8">
        <f t="shared" si="3"/>
        <v>3.1627810239654099</v>
      </c>
      <c r="J38" s="8" t="str">
        <f t="shared" si="3"/>
        <v/>
      </c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>IF(COUNT(T2:T36)&gt;0,IF(COUNT(T2:T36)&gt;1,_xlfn.STDEV.P(T2:T36),"N/A"),"")</f>
        <v>22.433415231747492</v>
      </c>
      <c r="U38" s="8">
        <f t="shared" si="3"/>
        <v>13.810394178299184</v>
      </c>
      <c r="V38" s="8">
        <f t="shared" si="3"/>
        <v>2.2939999999999956</v>
      </c>
      <c r="W38" s="8">
        <f t="shared" si="3"/>
        <v>2.2689999999999988</v>
      </c>
      <c r="X38" s="8" t="str">
        <f t="shared" si="3"/>
        <v/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K46" sqref="K46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7" max="17" width="9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 s="5">
        <v>18.417000000000002</v>
      </c>
      <c r="C2" s="5">
        <v>18.417000000000002</v>
      </c>
      <c r="D2" s="5">
        <v>26.241</v>
      </c>
      <c r="E2" s="5">
        <v>26.241</v>
      </c>
      <c r="F2" s="5">
        <v>16.452000000000002</v>
      </c>
      <c r="G2" s="5">
        <v>16.452000000000002</v>
      </c>
      <c r="H2" s="5">
        <v>20.867999999999999</v>
      </c>
      <c r="I2" s="5">
        <v>20.867999999999999</v>
      </c>
      <c r="J2" s="5">
        <v>21.087</v>
      </c>
      <c r="K2" s="6">
        <v>21.09</v>
      </c>
      <c r="S2" s="5">
        <v>1</v>
      </c>
      <c r="T2" s="5">
        <v>18.536999999999999</v>
      </c>
      <c r="U2" s="5">
        <v>29.748999999999999</v>
      </c>
      <c r="V2" s="5">
        <v>17.260000000000002</v>
      </c>
      <c r="W2" s="5">
        <v>12.323</v>
      </c>
      <c r="X2" s="5">
        <v>24.507999999999999</v>
      </c>
    </row>
    <row r="3" spans="1:28" x14ac:dyDescent="0.25">
      <c r="A3" s="5">
        <f t="shared" ref="A3:A36" si="0">IF(SUM(B3:Q3)&gt;0,A2+1,"")</f>
        <v>2</v>
      </c>
      <c r="D3" s="5">
        <v>25.114999999999998</v>
      </c>
      <c r="E3" s="5">
        <v>25.114999999999998</v>
      </c>
      <c r="F3" s="5">
        <v>15.912000000000001</v>
      </c>
      <c r="G3" s="5">
        <v>15.912000000000001</v>
      </c>
      <c r="H3" s="5">
        <v>20.399999999999999</v>
      </c>
      <c r="I3" s="5">
        <v>20.399999999999999</v>
      </c>
      <c r="J3" s="5">
        <v>23.4</v>
      </c>
      <c r="K3" s="6">
        <v>32.5</v>
      </c>
      <c r="S3" s="5">
        <f t="shared" ref="S3:S36" si="1">IF(SUM(T3:AA3)&gt;0,S2+1,"")</f>
        <v>2</v>
      </c>
      <c r="U3" s="5">
        <v>12.03</v>
      </c>
      <c r="V3" s="5">
        <v>12.94</v>
      </c>
      <c r="W3" s="5">
        <v>20.733000000000001</v>
      </c>
      <c r="X3" s="5">
        <v>44.707000000000001</v>
      </c>
    </row>
    <row r="4" spans="1:28" x14ac:dyDescent="0.25">
      <c r="A4" s="5">
        <f t="shared" si="0"/>
        <v>3</v>
      </c>
      <c r="D4" s="5">
        <v>24.126999999999999</v>
      </c>
      <c r="E4" s="5">
        <v>24.126999999999999</v>
      </c>
      <c r="F4" s="5">
        <v>15.242000000000001</v>
      </c>
      <c r="G4" s="5">
        <v>15.242000000000001</v>
      </c>
      <c r="H4" s="5">
        <v>20.065999999999999</v>
      </c>
      <c r="I4" s="5">
        <v>20.065999999999999</v>
      </c>
      <c r="J4" s="5">
        <v>26.335000000000001</v>
      </c>
      <c r="K4" s="6">
        <v>30.63</v>
      </c>
      <c r="S4" s="5">
        <f t="shared" si="1"/>
        <v>3</v>
      </c>
      <c r="U4" s="5">
        <v>17.321999999999999</v>
      </c>
      <c r="V4" s="5">
        <v>15.177</v>
      </c>
      <c r="W4" s="5">
        <v>27.774000000000001</v>
      </c>
      <c r="X4" s="5">
        <v>48.917999999999999</v>
      </c>
    </row>
    <row r="5" spans="1:28" x14ac:dyDescent="0.25">
      <c r="A5" s="5">
        <f t="shared" si="0"/>
        <v>4</v>
      </c>
      <c r="D5" s="5">
        <v>22.975999999999999</v>
      </c>
      <c r="E5" s="5">
        <v>22.975999999999999</v>
      </c>
      <c r="F5" s="5">
        <v>14.805</v>
      </c>
      <c r="G5" s="5">
        <v>14.805</v>
      </c>
      <c r="H5" s="5">
        <v>19.795999999999999</v>
      </c>
      <c r="I5" s="5">
        <v>19.795999999999999</v>
      </c>
      <c r="J5" s="5">
        <v>29.748999999999999</v>
      </c>
      <c r="K5" s="6">
        <v>29.75</v>
      </c>
      <c r="S5" s="5">
        <f t="shared" si="1"/>
        <v>4</v>
      </c>
      <c r="U5" s="5">
        <v>22.43</v>
      </c>
      <c r="V5" s="5">
        <v>13.596</v>
      </c>
      <c r="W5" s="5">
        <v>19.919</v>
      </c>
    </row>
    <row r="6" spans="1:28" x14ac:dyDescent="0.25">
      <c r="A6" s="5">
        <f t="shared" si="0"/>
        <v>5</v>
      </c>
      <c r="D6" s="5">
        <v>21.991</v>
      </c>
      <c r="E6" s="5">
        <v>21.991</v>
      </c>
      <c r="F6" s="5">
        <v>14.209</v>
      </c>
      <c r="G6" s="5">
        <v>14.209</v>
      </c>
      <c r="H6" s="5">
        <v>19.667000000000002</v>
      </c>
      <c r="I6" s="5">
        <v>19.667000000000002</v>
      </c>
      <c r="J6" s="5">
        <v>31.888999999999999</v>
      </c>
      <c r="K6" s="6">
        <v>30.32</v>
      </c>
      <c r="S6" s="5">
        <f t="shared" si="1"/>
        <v>5</v>
      </c>
      <c r="U6" s="5">
        <v>21.221</v>
      </c>
      <c r="V6" s="5">
        <v>10.214</v>
      </c>
      <c r="W6" s="5">
        <v>22.379000000000001</v>
      </c>
    </row>
    <row r="7" spans="1:28" x14ac:dyDescent="0.25">
      <c r="A7" s="5">
        <f t="shared" si="0"/>
        <v>6</v>
      </c>
      <c r="D7" s="5">
        <v>21.082999999999998</v>
      </c>
      <c r="E7" s="5">
        <v>21.082999999999998</v>
      </c>
      <c r="F7" s="5">
        <v>13.587999999999999</v>
      </c>
      <c r="G7" s="5">
        <v>13.587999999999999</v>
      </c>
      <c r="H7" s="5">
        <v>19.734000000000002</v>
      </c>
      <c r="I7" s="5">
        <v>19.829000000000001</v>
      </c>
      <c r="J7" s="5">
        <v>36.039000000000001</v>
      </c>
      <c r="K7" s="6">
        <v>32.15</v>
      </c>
      <c r="S7" s="5">
        <f t="shared" si="1"/>
        <v>6</v>
      </c>
      <c r="V7" s="5">
        <v>11.461</v>
      </c>
      <c r="W7" s="5">
        <v>37.585000000000001</v>
      </c>
    </row>
    <row r="8" spans="1:28" x14ac:dyDescent="0.25">
      <c r="A8" s="5">
        <f t="shared" si="0"/>
        <v>7</v>
      </c>
      <c r="D8" s="5">
        <v>20.195</v>
      </c>
      <c r="E8" s="5">
        <v>20.195</v>
      </c>
      <c r="F8" s="5">
        <v>13.324999999999999</v>
      </c>
      <c r="G8" s="5">
        <v>13.125999999999999</v>
      </c>
      <c r="H8" s="5">
        <v>20.207000000000001</v>
      </c>
      <c r="I8" s="5">
        <v>19.954000000000001</v>
      </c>
      <c r="J8" s="5">
        <v>39.944000000000003</v>
      </c>
      <c r="K8" s="6">
        <v>34.56</v>
      </c>
      <c r="S8" s="5" t="str">
        <f t="shared" si="1"/>
        <v/>
      </c>
    </row>
    <row r="9" spans="1:28" x14ac:dyDescent="0.25">
      <c r="A9" s="5">
        <f t="shared" si="0"/>
        <v>8</v>
      </c>
      <c r="D9" s="5">
        <v>19.422000000000001</v>
      </c>
      <c r="E9" s="5">
        <v>19.422000000000001</v>
      </c>
      <c r="F9" s="5">
        <v>12.792</v>
      </c>
      <c r="G9" s="5">
        <v>12.536</v>
      </c>
      <c r="H9" s="5">
        <v>20.832999999999998</v>
      </c>
      <c r="I9" s="5">
        <v>20.443999999999999</v>
      </c>
      <c r="J9" s="5">
        <v>42.59</v>
      </c>
      <c r="K9" s="6">
        <v>37.68</v>
      </c>
      <c r="S9" s="5" t="str">
        <f t="shared" si="1"/>
        <v/>
      </c>
    </row>
    <row r="10" spans="1:28" x14ac:dyDescent="0.25">
      <c r="A10" s="5">
        <f t="shared" si="0"/>
        <v>9</v>
      </c>
      <c r="D10" s="5">
        <v>18.693999999999999</v>
      </c>
      <c r="E10" s="5">
        <v>18.693999999999999</v>
      </c>
      <c r="F10" s="5">
        <v>12.212999999999999</v>
      </c>
      <c r="G10" s="5">
        <v>11.99</v>
      </c>
      <c r="H10" s="5">
        <v>21.663</v>
      </c>
      <c r="I10" s="5">
        <v>20.992000000000001</v>
      </c>
      <c r="S10" s="5" t="str">
        <f t="shared" si="1"/>
        <v/>
      </c>
    </row>
    <row r="11" spans="1:28" x14ac:dyDescent="0.25">
      <c r="A11" s="5">
        <f t="shared" si="0"/>
        <v>10</v>
      </c>
      <c r="D11" s="5">
        <v>18.178999999999998</v>
      </c>
      <c r="E11" s="5">
        <v>18.178999999999998</v>
      </c>
      <c r="F11" s="5">
        <v>11.702999999999999</v>
      </c>
      <c r="G11" s="5">
        <v>11.472</v>
      </c>
      <c r="H11" s="5">
        <v>22.614999999999998</v>
      </c>
      <c r="I11" s="5">
        <v>21.744</v>
      </c>
      <c r="N11" s="5"/>
      <c r="S11" s="5" t="str">
        <f t="shared" si="1"/>
        <v/>
      </c>
    </row>
    <row r="12" spans="1:28" x14ac:dyDescent="0.25">
      <c r="A12" s="5">
        <f t="shared" si="0"/>
        <v>11</v>
      </c>
      <c r="D12" s="5">
        <v>17.664000000000001</v>
      </c>
      <c r="E12" s="5">
        <v>17.664000000000001</v>
      </c>
      <c r="F12" s="5">
        <v>11.095000000000001</v>
      </c>
      <c r="G12" s="5">
        <v>10.928000000000001</v>
      </c>
      <c r="H12" s="5">
        <v>23.684000000000001</v>
      </c>
      <c r="I12" s="5">
        <v>22.707999999999998</v>
      </c>
      <c r="S12" s="5" t="str">
        <f t="shared" si="1"/>
        <v/>
      </c>
    </row>
    <row r="13" spans="1:28" x14ac:dyDescent="0.25">
      <c r="A13" s="5">
        <f t="shared" si="0"/>
        <v>12</v>
      </c>
      <c r="D13" s="5">
        <v>17.417999999999999</v>
      </c>
      <c r="E13" s="5">
        <v>17.417999999999999</v>
      </c>
      <c r="F13" s="5">
        <v>10.554</v>
      </c>
      <c r="G13" s="5">
        <v>10.371</v>
      </c>
      <c r="H13" s="5">
        <v>26.300999999999998</v>
      </c>
      <c r="I13" s="5">
        <v>23.753</v>
      </c>
      <c r="S13" s="5" t="str">
        <f t="shared" si="1"/>
        <v/>
      </c>
    </row>
    <row r="14" spans="1:28" x14ac:dyDescent="0.25">
      <c r="A14" s="5">
        <f t="shared" si="0"/>
        <v>13</v>
      </c>
      <c r="D14" s="5">
        <v>17.225000000000001</v>
      </c>
      <c r="E14" s="5">
        <v>17.225000000000001</v>
      </c>
      <c r="F14" s="5">
        <v>10.007</v>
      </c>
      <c r="G14" s="5">
        <v>9.8030000000000008</v>
      </c>
      <c r="H14" s="5">
        <v>27.712</v>
      </c>
      <c r="I14" s="5">
        <v>24.957999999999998</v>
      </c>
      <c r="S14" s="5" t="str">
        <f t="shared" si="1"/>
        <v/>
      </c>
    </row>
    <row r="15" spans="1:28" x14ac:dyDescent="0.25">
      <c r="A15" s="5">
        <f t="shared" si="0"/>
        <v>14</v>
      </c>
      <c r="D15" s="5">
        <v>17.131</v>
      </c>
      <c r="E15" s="5">
        <v>17.131</v>
      </c>
      <c r="F15" s="5">
        <v>9.4359999999999999</v>
      </c>
      <c r="G15" s="5">
        <v>9.3179999999999996</v>
      </c>
      <c r="H15" s="5">
        <v>29.050999999999998</v>
      </c>
      <c r="I15" s="5">
        <v>26.164999999999999</v>
      </c>
      <c r="S15" s="5" t="str">
        <f t="shared" si="1"/>
        <v/>
      </c>
    </row>
    <row r="16" spans="1:28" x14ac:dyDescent="0.25">
      <c r="A16" s="5">
        <f t="shared" si="0"/>
        <v>15</v>
      </c>
      <c r="F16" s="5">
        <v>8.9849999999999994</v>
      </c>
      <c r="G16" s="5">
        <v>8.8059999999999992</v>
      </c>
      <c r="H16" s="5">
        <v>30.391999999999999</v>
      </c>
      <c r="I16" s="5">
        <v>27.530999999999999</v>
      </c>
      <c r="S16" s="5" t="str">
        <f t="shared" si="1"/>
        <v/>
      </c>
    </row>
    <row r="17" spans="1:19" x14ac:dyDescent="0.25">
      <c r="A17" s="5">
        <f t="shared" si="0"/>
        <v>16</v>
      </c>
      <c r="F17" s="5">
        <v>8.4209999999999994</v>
      </c>
      <c r="G17" s="5">
        <v>8.33</v>
      </c>
      <c r="H17" s="5">
        <v>31.74</v>
      </c>
      <c r="I17" s="5">
        <v>28.858000000000001</v>
      </c>
      <c r="S17" s="5" t="str">
        <f t="shared" si="1"/>
        <v/>
      </c>
    </row>
    <row r="18" spans="1:19" x14ac:dyDescent="0.25">
      <c r="A18" s="5">
        <f t="shared" si="0"/>
        <v>17</v>
      </c>
      <c r="F18" s="5">
        <v>7.9329999999999998</v>
      </c>
      <c r="G18" s="5">
        <v>7.87</v>
      </c>
      <c r="H18" s="5">
        <v>33.091999999999999</v>
      </c>
      <c r="I18" s="5">
        <v>30.163</v>
      </c>
      <c r="M18" s="5"/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18.417000000000002</v>
      </c>
      <c r="C37" s="8">
        <f t="shared" ref="C37:AA37" si="2">IF(SUM(C2:C36)&gt;0,AVERAGE(C2:C36),"")</f>
        <v>18.417000000000002</v>
      </c>
      <c r="D37" s="8">
        <f t="shared" si="2"/>
        <v>20.532928571428574</v>
      </c>
      <c r="E37" s="8">
        <f t="shared" si="2"/>
        <v>20.532928571428574</v>
      </c>
      <c r="F37" s="8">
        <f t="shared" si="2"/>
        <v>12.157176470588237</v>
      </c>
      <c r="G37" s="8">
        <f t="shared" si="2"/>
        <v>12.044588235294119</v>
      </c>
      <c r="H37" s="8">
        <f t="shared" si="2"/>
        <v>23.989470588235292</v>
      </c>
      <c r="I37" s="8">
        <f t="shared" si="2"/>
        <v>22.817411764705884</v>
      </c>
      <c r="J37" s="8">
        <f t="shared" si="2"/>
        <v>31.379125000000005</v>
      </c>
      <c r="K37" s="8">
        <f t="shared" si="2"/>
        <v>31.085000000000001</v>
      </c>
      <c r="L37" s="8" t="str">
        <f t="shared" si="2"/>
        <v/>
      </c>
      <c r="M37" s="8" t="str">
        <f t="shared" si="2"/>
        <v/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T37" s="8">
        <f t="shared" si="2"/>
        <v>18.536999999999999</v>
      </c>
      <c r="U37" s="8">
        <f t="shared" si="2"/>
        <v>20.550400000000003</v>
      </c>
      <c r="V37" s="8">
        <f t="shared" si="2"/>
        <v>13.441333333333333</v>
      </c>
      <c r="W37" s="8">
        <f t="shared" si="2"/>
        <v>23.452166666666667</v>
      </c>
      <c r="X37" s="8">
        <f t="shared" si="2"/>
        <v>39.37766666666667</v>
      </c>
      <c r="Y37" s="8" t="str">
        <f t="shared" si="2"/>
        <v/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 t="str">
        <f>IF(COUNT(B2:B36)&gt;0,IF(COUNT(B2:B36)&gt;1,_xlfn.STDEV.P(B2:B36),"N/A"),"")</f>
        <v>N/A</v>
      </c>
      <c r="C38" s="8" t="str">
        <f t="shared" ref="C38:AA38" si="3">IF(COUNT(C2:C36)&gt;0,IF(COUNT(C2:C36)&gt;1,_xlfn.STDEV.P(C2:C36),"N/A"),"")</f>
        <v>N/A</v>
      </c>
      <c r="D38" s="8">
        <f t="shared" si="3"/>
        <v>2.9953773066483103</v>
      </c>
      <c r="E38" s="8">
        <f t="shared" si="3"/>
        <v>2.9953773066483103</v>
      </c>
      <c r="F38" s="8">
        <f t="shared" si="3"/>
        <v>2.599735218085145</v>
      </c>
      <c r="G38" s="8">
        <f t="shared" si="3"/>
        <v>2.6485791320413781</v>
      </c>
      <c r="H38" s="8">
        <f t="shared" si="3"/>
        <v>4.5555616831665242</v>
      </c>
      <c r="I38" s="8">
        <f t="shared" si="3"/>
        <v>3.3681517022356919</v>
      </c>
      <c r="J38" s="8">
        <f t="shared" si="3"/>
        <v>7.2345523952332087</v>
      </c>
      <c r="K38" s="8">
        <f t="shared" si="3"/>
        <v>4.4886050171517482</v>
      </c>
      <c r="L38" s="8" t="str">
        <f t="shared" si="3"/>
        <v/>
      </c>
      <c r="M38" s="8" t="str">
        <f t="shared" si="3"/>
        <v/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T38" s="8" t="str">
        <f t="shared" si="3"/>
        <v>N/A</v>
      </c>
      <c r="U38" s="8">
        <f t="shared" si="3"/>
        <v>5.8586111869623148</v>
      </c>
      <c r="V38" s="8">
        <f t="shared" si="3"/>
        <v>2.316873300137253</v>
      </c>
      <c r="W38" s="8">
        <f t="shared" si="3"/>
        <v>7.7814136765471886</v>
      </c>
      <c r="X38" s="8">
        <f t="shared" si="3"/>
        <v>10.654056202008482</v>
      </c>
      <c r="Y38" s="8" t="str">
        <f t="shared" si="3"/>
        <v/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J49" sqref="J49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30.026</v>
      </c>
      <c r="C2" s="1">
        <v>30.026</v>
      </c>
      <c r="D2">
        <v>16.739999999999998</v>
      </c>
      <c r="E2">
        <v>16.739999999999998</v>
      </c>
      <c r="F2">
        <v>18.978000000000002</v>
      </c>
      <c r="G2">
        <v>18.978000000000002</v>
      </c>
      <c r="H2">
        <v>20.774000000000001</v>
      </c>
      <c r="I2">
        <v>20.774000000000001</v>
      </c>
      <c r="J2">
        <v>7.327</v>
      </c>
      <c r="K2">
        <v>7.327</v>
      </c>
      <c r="L2">
        <v>14.992000000000001</v>
      </c>
      <c r="M2">
        <v>14.992000000000001</v>
      </c>
      <c r="S2" s="5">
        <v>1</v>
      </c>
      <c r="T2">
        <v>31.986999999999998</v>
      </c>
      <c r="U2">
        <v>11.087</v>
      </c>
      <c r="V2">
        <v>19.526</v>
      </c>
      <c r="W2">
        <v>21.061</v>
      </c>
      <c r="X2">
        <v>11.638999999999999</v>
      </c>
      <c r="Y2">
        <v>13.849</v>
      </c>
      <c r="Z2"/>
    </row>
    <row r="3" spans="1:28" x14ac:dyDescent="0.25">
      <c r="A3" s="5">
        <f t="shared" ref="A3:A36" si="0">IF(SUM(B3:Q3)&gt;0,A2+1,"")</f>
        <v>2</v>
      </c>
      <c r="B3">
        <v>34.878999999999998</v>
      </c>
      <c r="C3" s="1">
        <v>34.878999999999998</v>
      </c>
      <c r="D3">
        <v>15.093999999999999</v>
      </c>
      <c r="E3">
        <v>15.093999999999999</v>
      </c>
      <c r="F3">
        <v>18.277999999999999</v>
      </c>
      <c r="G3">
        <v>18.277999999999999</v>
      </c>
      <c r="H3">
        <v>22.321000000000002</v>
      </c>
      <c r="I3">
        <v>19.535</v>
      </c>
      <c r="J3">
        <v>9.2729999999999997</v>
      </c>
      <c r="K3">
        <v>9.2729999999999997</v>
      </c>
      <c r="L3">
        <v>14.879</v>
      </c>
      <c r="M3">
        <v>13.749000000000001</v>
      </c>
      <c r="S3" s="5">
        <f t="shared" ref="S3:S36" si="1">IF(SUM(T3:AA3)&gt;0,S2+1,"")</f>
        <v>2</v>
      </c>
      <c r="T3">
        <v>54.661999999999999</v>
      </c>
      <c r="U3">
        <v>12.911</v>
      </c>
      <c r="V3">
        <v>15.946999999999999</v>
      </c>
      <c r="W3">
        <v>19.585000000000001</v>
      </c>
      <c r="X3">
        <v>14.143000000000001</v>
      </c>
      <c r="Y3">
        <v>25.327000000000002</v>
      </c>
      <c r="Z3"/>
    </row>
    <row r="4" spans="1:28" x14ac:dyDescent="0.25">
      <c r="A4" s="5">
        <f t="shared" si="0"/>
        <v>3</v>
      </c>
      <c r="B4">
        <v>39.898000000000003</v>
      </c>
      <c r="C4" s="1">
        <v>39.898000000000003</v>
      </c>
      <c r="D4">
        <v>13.984999999999999</v>
      </c>
      <c r="E4">
        <v>13.984999999999999</v>
      </c>
      <c r="F4">
        <v>17.654</v>
      </c>
      <c r="G4">
        <v>17.654</v>
      </c>
      <c r="H4">
        <v>21.004999999999999</v>
      </c>
      <c r="I4">
        <v>18.209</v>
      </c>
      <c r="J4">
        <v>11.532999999999999</v>
      </c>
      <c r="K4">
        <v>11.532999999999999</v>
      </c>
      <c r="L4">
        <v>15.345000000000001</v>
      </c>
      <c r="M4">
        <v>15.345000000000001</v>
      </c>
      <c r="S4" s="5">
        <f t="shared" si="1"/>
        <v>3</v>
      </c>
      <c r="T4"/>
      <c r="U4">
        <v>15.814</v>
      </c>
      <c r="V4">
        <v>14.558999999999999</v>
      </c>
      <c r="W4">
        <v>15.036</v>
      </c>
      <c r="X4">
        <v>24.29</v>
      </c>
      <c r="Y4">
        <v>53.51</v>
      </c>
      <c r="Z4"/>
    </row>
    <row r="5" spans="1:28" x14ac:dyDescent="0.25">
      <c r="A5" s="5">
        <f t="shared" si="0"/>
        <v>4</v>
      </c>
      <c r="B5">
        <v>44.972000000000001</v>
      </c>
      <c r="C5" s="1">
        <v>44.972000000000001</v>
      </c>
      <c r="D5">
        <v>13.407</v>
      </c>
      <c r="E5">
        <v>13.407</v>
      </c>
      <c r="F5">
        <v>17.015000000000001</v>
      </c>
      <c r="G5">
        <v>17.015000000000001</v>
      </c>
      <c r="H5">
        <v>19.645</v>
      </c>
      <c r="I5">
        <v>16.794</v>
      </c>
      <c r="J5">
        <v>14.022</v>
      </c>
      <c r="K5">
        <v>14.022</v>
      </c>
      <c r="L5">
        <v>26.661999999999999</v>
      </c>
      <c r="M5">
        <v>19.713999999999999</v>
      </c>
      <c r="S5" s="5">
        <f t="shared" si="1"/>
        <v>4</v>
      </c>
      <c r="T5"/>
      <c r="U5"/>
      <c r="V5">
        <v>14.997999999999999</v>
      </c>
      <c r="W5">
        <v>5.5529999999999999</v>
      </c>
      <c r="X5"/>
      <c r="Y5"/>
      <c r="Z5"/>
    </row>
    <row r="6" spans="1:28" x14ac:dyDescent="0.25">
      <c r="A6" s="5">
        <f t="shared" si="0"/>
        <v>5</v>
      </c>
      <c r="B6">
        <v>50.064999999999998</v>
      </c>
      <c r="C6" s="1">
        <v>50.064999999999998</v>
      </c>
      <c r="D6">
        <v>13.250999999999999</v>
      </c>
      <c r="E6">
        <v>13.250999999999999</v>
      </c>
      <c r="F6">
        <v>16.481000000000002</v>
      </c>
      <c r="G6">
        <v>16.481000000000002</v>
      </c>
      <c r="H6">
        <v>18.326000000000001</v>
      </c>
      <c r="I6">
        <v>15.317</v>
      </c>
      <c r="J6">
        <v>16.702999999999999</v>
      </c>
      <c r="K6">
        <v>16.702999999999999</v>
      </c>
      <c r="L6">
        <v>34.648000000000003</v>
      </c>
      <c r="M6">
        <v>26.648</v>
      </c>
      <c r="S6" s="5" t="str">
        <f t="shared" si="1"/>
        <v/>
      </c>
      <c r="T6"/>
      <c r="U6"/>
      <c r="V6"/>
      <c r="W6"/>
      <c r="X6"/>
      <c r="Y6"/>
      <c r="Z6"/>
    </row>
    <row r="7" spans="1:28" x14ac:dyDescent="0.25">
      <c r="A7" s="5">
        <f t="shared" si="0"/>
        <v>6</v>
      </c>
      <c r="B7"/>
      <c r="C7"/>
      <c r="D7">
        <v>13.965999999999999</v>
      </c>
      <c r="E7">
        <v>13.965999999999999</v>
      </c>
      <c r="F7">
        <v>15.932</v>
      </c>
      <c r="G7">
        <v>15.932</v>
      </c>
      <c r="H7">
        <v>16.843</v>
      </c>
      <c r="I7">
        <v>13.962999999999999</v>
      </c>
      <c r="J7">
        <v>19.548999999999999</v>
      </c>
      <c r="K7">
        <v>19.548999999999999</v>
      </c>
      <c r="L7">
        <v>50.085000000000001</v>
      </c>
      <c r="M7">
        <v>34.704000000000001</v>
      </c>
      <c r="S7" s="5" t="str">
        <f t="shared" si="1"/>
        <v/>
      </c>
      <c r="T7"/>
      <c r="U7"/>
      <c r="V7"/>
      <c r="W7"/>
      <c r="X7"/>
      <c r="Y7"/>
      <c r="Z7"/>
    </row>
    <row r="8" spans="1:28" x14ac:dyDescent="0.25">
      <c r="A8" s="5">
        <f t="shared" si="0"/>
        <v>7</v>
      </c>
      <c r="B8"/>
      <c r="C8"/>
      <c r="D8">
        <v>15.348000000000001</v>
      </c>
      <c r="E8">
        <v>15.348000000000001</v>
      </c>
      <c r="F8">
        <v>15.345000000000001</v>
      </c>
      <c r="G8">
        <v>15.345000000000001</v>
      </c>
      <c r="H8">
        <v>15.494</v>
      </c>
      <c r="I8">
        <v>12.502000000000001</v>
      </c>
      <c r="J8">
        <v>22.338000000000001</v>
      </c>
      <c r="K8">
        <v>22.338000000000001</v>
      </c>
      <c r="L8">
        <v>56.593000000000004</v>
      </c>
      <c r="M8">
        <v>42.572000000000003</v>
      </c>
      <c r="S8" s="5" t="str">
        <f t="shared" si="1"/>
        <v/>
      </c>
      <c r="T8"/>
      <c r="U8"/>
      <c r="V8"/>
      <c r="W8"/>
      <c r="X8"/>
      <c r="Y8"/>
      <c r="Z8"/>
    </row>
    <row r="9" spans="1:28" x14ac:dyDescent="0.25">
      <c r="A9" s="5">
        <f t="shared" si="0"/>
        <v>8</v>
      </c>
      <c r="B9"/>
      <c r="C9"/>
      <c r="D9">
        <v>17.268000000000001</v>
      </c>
      <c r="E9">
        <v>17.268000000000001</v>
      </c>
      <c r="F9">
        <v>14.968999999999999</v>
      </c>
      <c r="G9">
        <v>14.968999999999999</v>
      </c>
      <c r="H9">
        <v>13.97</v>
      </c>
      <c r="I9">
        <v>11.065</v>
      </c>
      <c r="J9">
        <v>25.253</v>
      </c>
      <c r="K9">
        <v>25.253</v>
      </c>
      <c r="L9">
        <v>56.673000000000002</v>
      </c>
      <c r="M9">
        <v>50.192</v>
      </c>
      <c r="S9" s="5" t="str">
        <f t="shared" si="1"/>
        <v/>
      </c>
      <c r="T9"/>
      <c r="U9"/>
      <c r="V9"/>
      <c r="W9"/>
      <c r="X9"/>
      <c r="Y9"/>
      <c r="Z9"/>
    </row>
    <row r="10" spans="1:28" x14ac:dyDescent="0.25">
      <c r="A10" s="5">
        <f t="shared" si="0"/>
        <v>9</v>
      </c>
      <c r="B10"/>
      <c r="C10"/>
      <c r="D10">
        <v>19.939</v>
      </c>
      <c r="E10">
        <v>19.545000000000002</v>
      </c>
      <c r="F10">
        <v>14.6</v>
      </c>
      <c r="G10">
        <v>14.6</v>
      </c>
      <c r="H10">
        <v>12.606999999999999</v>
      </c>
      <c r="I10">
        <v>9.6679999999999993</v>
      </c>
      <c r="J10">
        <v>28.184000000000001</v>
      </c>
      <c r="K10">
        <v>28.184000000000001</v>
      </c>
      <c r="L10">
        <v>56.671999999999997</v>
      </c>
      <c r="M10">
        <v>56.671999999999997</v>
      </c>
      <c r="S10" s="5" t="str">
        <f t="shared" si="1"/>
        <v/>
      </c>
      <c r="T10"/>
      <c r="U10"/>
      <c r="V10"/>
      <c r="W10"/>
      <c r="X10"/>
      <c r="Y10"/>
      <c r="Z10"/>
    </row>
    <row r="11" spans="1:28" x14ac:dyDescent="0.25">
      <c r="A11" s="5">
        <f t="shared" si="0"/>
        <v>10</v>
      </c>
      <c r="B11"/>
      <c r="C11"/>
      <c r="D11"/>
      <c r="E11"/>
      <c r="F11">
        <v>14.262</v>
      </c>
      <c r="G11">
        <v>14.262</v>
      </c>
      <c r="H11">
        <v>11.057</v>
      </c>
      <c r="I11">
        <v>8.2439999999999998</v>
      </c>
      <c r="J11"/>
      <c r="S11" s="5" t="str">
        <f t="shared" si="1"/>
        <v/>
      </c>
      <c r="T11"/>
      <c r="U11"/>
      <c r="V11"/>
      <c r="W11"/>
      <c r="X11"/>
      <c r="Y11"/>
      <c r="Z11"/>
    </row>
    <row r="12" spans="1:28" x14ac:dyDescent="0.25">
      <c r="A12" s="5">
        <f t="shared" si="0"/>
        <v>11</v>
      </c>
      <c r="B12"/>
      <c r="D12"/>
      <c r="E12"/>
      <c r="F12">
        <v>14.013999999999999</v>
      </c>
      <c r="G12">
        <v>14.013999999999999</v>
      </c>
      <c r="H12">
        <v>9.6219999999999999</v>
      </c>
      <c r="I12">
        <v>6.97</v>
      </c>
      <c r="J12"/>
      <c r="S12" s="5" t="str">
        <f t="shared" si="1"/>
        <v/>
      </c>
    </row>
    <row r="13" spans="1:28" x14ac:dyDescent="0.25">
      <c r="A13" s="5">
        <f t="shared" si="0"/>
        <v>12</v>
      </c>
      <c r="B13"/>
      <c r="D13"/>
      <c r="E13"/>
      <c r="F13">
        <v>13.815</v>
      </c>
      <c r="G13">
        <v>13.815</v>
      </c>
      <c r="H13">
        <v>8.3079999999999998</v>
      </c>
      <c r="I13">
        <v>5.774</v>
      </c>
      <c r="J13"/>
      <c r="S13" s="5" t="str">
        <f t="shared" si="1"/>
        <v/>
      </c>
    </row>
    <row r="14" spans="1:28" x14ac:dyDescent="0.25">
      <c r="A14" s="5" t="str">
        <f t="shared" si="0"/>
        <v/>
      </c>
      <c r="D14"/>
      <c r="E14"/>
      <c r="F14"/>
      <c r="G14"/>
      <c r="H14"/>
      <c r="I14"/>
      <c r="J14"/>
      <c r="S14" s="5" t="str">
        <f t="shared" si="1"/>
        <v/>
      </c>
    </row>
    <row r="15" spans="1:28" x14ac:dyDescent="0.25">
      <c r="A15" s="5" t="str">
        <f t="shared" si="0"/>
        <v/>
      </c>
      <c r="F15"/>
      <c r="G15"/>
      <c r="H15"/>
      <c r="S15" s="5" t="str">
        <f t="shared" si="1"/>
        <v/>
      </c>
    </row>
    <row r="16" spans="1:28" x14ac:dyDescent="0.25">
      <c r="A16" s="5" t="str">
        <f t="shared" si="0"/>
        <v/>
      </c>
      <c r="F16"/>
      <c r="G16"/>
      <c r="S16" s="5" t="str">
        <f t="shared" si="1"/>
        <v/>
      </c>
    </row>
    <row r="17" spans="1:19" x14ac:dyDescent="0.25">
      <c r="A17" s="5" t="str">
        <f t="shared" si="0"/>
        <v/>
      </c>
      <c r="S17" s="5" t="str">
        <f t="shared" si="1"/>
        <v/>
      </c>
    </row>
    <row r="18" spans="1:19" x14ac:dyDescent="0.25">
      <c r="A18" s="5" t="str">
        <f t="shared" si="0"/>
        <v/>
      </c>
      <c r="S18" s="5" t="str">
        <f t="shared" si="1"/>
        <v/>
      </c>
    </row>
    <row r="19" spans="1:19" x14ac:dyDescent="0.25">
      <c r="A19" s="5" t="str">
        <f t="shared" si="0"/>
        <v/>
      </c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39.968000000000004</v>
      </c>
      <c r="C37" s="8">
        <f t="shared" ref="C37:AA37" si="2">IF(SUM(C2:C36)&gt;0,AVERAGE(C2:C36),"")</f>
        <v>39.968000000000004</v>
      </c>
      <c r="D37" s="8">
        <f t="shared" si="2"/>
        <v>15.444222222222221</v>
      </c>
      <c r="E37" s="8">
        <f t="shared" si="2"/>
        <v>15.400444444444442</v>
      </c>
      <c r="F37" s="8">
        <f t="shared" si="2"/>
        <v>15.945250000000001</v>
      </c>
      <c r="G37" s="8">
        <f t="shared" si="2"/>
        <v>15.945250000000001</v>
      </c>
      <c r="H37" s="8">
        <f t="shared" si="2"/>
        <v>15.830999999999998</v>
      </c>
      <c r="I37" s="8">
        <f t="shared" si="2"/>
        <v>13.234583333333333</v>
      </c>
      <c r="J37" s="8">
        <f t="shared" si="2"/>
        <v>17.131333333333334</v>
      </c>
      <c r="K37" s="8">
        <f t="shared" si="2"/>
        <v>17.131333333333334</v>
      </c>
      <c r="L37" s="8">
        <f t="shared" si="2"/>
        <v>36.283222222222221</v>
      </c>
      <c r="M37" s="8">
        <f t="shared" si="2"/>
        <v>30.509777777777774</v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43.3245</v>
      </c>
      <c r="U37" s="8">
        <f t="shared" si="2"/>
        <v>13.270666666666665</v>
      </c>
      <c r="V37" s="8">
        <f t="shared" si="2"/>
        <v>16.2575</v>
      </c>
      <c r="W37" s="8">
        <f t="shared" si="2"/>
        <v>15.30875</v>
      </c>
      <c r="X37" s="8">
        <f t="shared" si="2"/>
        <v>16.690666666666669</v>
      </c>
      <c r="Y37" s="8">
        <f t="shared" si="2"/>
        <v>30.895333333333337</v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7.0955705901639856</v>
      </c>
      <c r="C38" s="8">
        <f t="shared" ref="C38:AA38" si="3">IF(COUNT(C2:C36)&gt;0,IF(COUNT(C2:C36)&gt;1,_xlfn.STDEV.P(C2:C36),"N/A"),"")</f>
        <v>7.0955705901639856</v>
      </c>
      <c r="D38" s="8">
        <f t="shared" si="3"/>
        <v>2.0713687250370967</v>
      </c>
      <c r="E38" s="8">
        <f t="shared" si="3"/>
        <v>1.9779680432825522</v>
      </c>
      <c r="F38" s="8">
        <f t="shared" si="3"/>
        <v>1.6637000493378082</v>
      </c>
      <c r="G38" s="8">
        <f t="shared" si="3"/>
        <v>1.6637000493378082</v>
      </c>
      <c r="H38" s="8">
        <f t="shared" si="3"/>
        <v>4.5371498211983354</v>
      </c>
      <c r="I38" s="8">
        <f t="shared" si="3"/>
        <v>4.8009971960405204</v>
      </c>
      <c r="J38" s="8">
        <f t="shared" si="3"/>
        <v>6.8325081940837933</v>
      </c>
      <c r="K38" s="8">
        <f t="shared" si="3"/>
        <v>6.8325081940837933</v>
      </c>
      <c r="L38" s="8">
        <f t="shared" si="3"/>
        <v>17.887082028832236</v>
      </c>
      <c r="M38" s="8">
        <f t="shared" si="3"/>
        <v>15.340933542344079</v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11.337500000000004</v>
      </c>
      <c r="U38" s="8">
        <f t="shared" si="3"/>
        <v>1.9464758468119414</v>
      </c>
      <c r="V38" s="8">
        <f t="shared" si="3"/>
        <v>1.9526101121319526</v>
      </c>
      <c r="W38" s="8">
        <f t="shared" si="3"/>
        <v>6.0544146032048385</v>
      </c>
      <c r="X38" s="8">
        <f t="shared" si="3"/>
        <v>5.4699119026015559</v>
      </c>
      <c r="Y38" s="8">
        <f t="shared" si="3"/>
        <v>16.663402660387884</v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N50" sqref="N50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22.716999999999999</v>
      </c>
      <c r="C2">
        <v>22.716999999999999</v>
      </c>
      <c r="D2">
        <v>16.318999999999999</v>
      </c>
      <c r="E2">
        <v>16.318999999999999</v>
      </c>
      <c r="F2">
        <v>19.914000000000001</v>
      </c>
      <c r="G2">
        <v>19.914000000000001</v>
      </c>
      <c r="H2">
        <v>29.298999999999999</v>
      </c>
      <c r="I2">
        <v>29.298999999999999</v>
      </c>
      <c r="J2">
        <v>32.292000000000002</v>
      </c>
      <c r="K2">
        <v>32.292000000000002</v>
      </c>
      <c r="L2">
        <v>19.529</v>
      </c>
      <c r="M2">
        <v>19.529</v>
      </c>
      <c r="S2" s="5">
        <v>1</v>
      </c>
      <c r="T2">
        <v>15.25</v>
      </c>
      <c r="U2">
        <v>12.561999999999999</v>
      </c>
      <c r="V2">
        <v>11.456</v>
      </c>
      <c r="W2">
        <v>28.481000000000002</v>
      </c>
      <c r="X2">
        <v>15.221</v>
      </c>
      <c r="Y2">
        <v>23.242999999999999</v>
      </c>
      <c r="Z2"/>
    </row>
    <row r="3" spans="1:28" x14ac:dyDescent="0.25">
      <c r="A3" s="5">
        <f t="shared" ref="A3:A36" si="0">IF(SUM(B3:Q3)&gt;0,A2+1,"")</f>
        <v>2</v>
      </c>
      <c r="B3">
        <v>23.856000000000002</v>
      </c>
      <c r="C3">
        <v>26.62</v>
      </c>
      <c r="D3">
        <v>14.904999999999999</v>
      </c>
      <c r="E3">
        <v>28.597000000000001</v>
      </c>
      <c r="F3">
        <v>20.335000000000001</v>
      </c>
      <c r="G3">
        <v>20.335000000000001</v>
      </c>
      <c r="H3">
        <v>28.216999999999999</v>
      </c>
      <c r="I3">
        <v>28.216999999999999</v>
      </c>
      <c r="J3">
        <v>28.763999999999999</v>
      </c>
      <c r="K3">
        <v>28.763999999999999</v>
      </c>
      <c r="L3">
        <v>20.074000000000002</v>
      </c>
      <c r="M3">
        <v>19.437000000000001</v>
      </c>
      <c r="S3" s="5">
        <f t="shared" ref="S3:S36" si="1">IF(SUM(T3:AA3)&gt;0,S2+1,"")</f>
        <v>2</v>
      </c>
      <c r="T3">
        <v>37.878</v>
      </c>
      <c r="U3">
        <v>13.098000000000001</v>
      </c>
      <c r="V3">
        <v>15.07</v>
      </c>
      <c r="W3">
        <v>27.527999999999999</v>
      </c>
      <c r="X3">
        <v>16.413</v>
      </c>
      <c r="Y3">
        <v>25.58</v>
      </c>
      <c r="Z3"/>
    </row>
    <row r="4" spans="1:28" x14ac:dyDescent="0.25">
      <c r="A4" s="5">
        <f t="shared" si="0"/>
        <v>3</v>
      </c>
      <c r="B4">
        <v>26.954999999999998</v>
      </c>
      <c r="C4">
        <v>26.954999999999998</v>
      </c>
      <c r="D4">
        <v>13.353</v>
      </c>
      <c r="E4">
        <v>24.108000000000001</v>
      </c>
      <c r="F4">
        <v>21.582999999999998</v>
      </c>
      <c r="G4">
        <v>21.582999999999998</v>
      </c>
      <c r="H4">
        <v>27.076000000000001</v>
      </c>
      <c r="I4">
        <v>27.076000000000001</v>
      </c>
      <c r="J4">
        <v>25.559000000000001</v>
      </c>
      <c r="K4">
        <v>25.559000000000001</v>
      </c>
      <c r="L4">
        <v>20.690999999999999</v>
      </c>
      <c r="M4">
        <v>20.690999999999999</v>
      </c>
      <c r="S4" s="5">
        <f t="shared" si="1"/>
        <v>3</v>
      </c>
      <c r="T4"/>
      <c r="U4">
        <v>3.456</v>
      </c>
      <c r="V4">
        <v>16.678000000000001</v>
      </c>
      <c r="W4">
        <v>18.513999999999999</v>
      </c>
      <c r="X4">
        <v>17.603999999999999</v>
      </c>
      <c r="Y4">
        <v>41.466999999999999</v>
      </c>
      <c r="Z4"/>
    </row>
    <row r="5" spans="1:28" x14ac:dyDescent="0.25">
      <c r="A5" s="5">
        <f t="shared" si="0"/>
        <v>4</v>
      </c>
      <c r="B5">
        <v>29.803999999999998</v>
      </c>
      <c r="C5">
        <v>28.209</v>
      </c>
      <c r="D5">
        <v>11.837999999999999</v>
      </c>
      <c r="E5">
        <v>19.469000000000001</v>
      </c>
      <c r="F5"/>
      <c r="G5"/>
      <c r="H5">
        <v>25.738</v>
      </c>
      <c r="I5">
        <v>25.738</v>
      </c>
      <c r="J5">
        <v>22.49</v>
      </c>
      <c r="K5">
        <v>22.49</v>
      </c>
      <c r="L5">
        <v>23.356999999999999</v>
      </c>
      <c r="M5">
        <v>23.356999999999999</v>
      </c>
      <c r="S5" s="5" t="str">
        <f t="shared" si="1"/>
        <v/>
      </c>
      <c r="T5"/>
      <c r="U5"/>
      <c r="V5"/>
      <c r="W5"/>
      <c r="X5"/>
      <c r="Y5"/>
      <c r="Z5"/>
    </row>
    <row r="6" spans="1:28" x14ac:dyDescent="0.25">
      <c r="A6" s="5">
        <f t="shared" si="0"/>
        <v>5</v>
      </c>
      <c r="B6">
        <v>35.042999999999999</v>
      </c>
      <c r="C6">
        <v>30.335000000000001</v>
      </c>
      <c r="D6">
        <v>10.454000000000001</v>
      </c>
      <c r="E6">
        <v>14.877000000000001</v>
      </c>
      <c r="F6"/>
      <c r="G6"/>
      <c r="H6">
        <v>24.64</v>
      </c>
      <c r="I6">
        <v>24.64</v>
      </c>
      <c r="J6">
        <v>19.55</v>
      </c>
      <c r="K6">
        <v>19.55</v>
      </c>
      <c r="L6">
        <v>26.963000000000001</v>
      </c>
      <c r="M6">
        <v>26.963000000000001</v>
      </c>
      <c r="S6" s="5" t="str">
        <f t="shared" si="1"/>
        <v/>
      </c>
      <c r="T6"/>
      <c r="U6"/>
      <c r="V6"/>
      <c r="W6"/>
      <c r="X6"/>
      <c r="Y6"/>
      <c r="Z6"/>
    </row>
    <row r="7" spans="1:28" x14ac:dyDescent="0.25">
      <c r="A7" s="5">
        <f t="shared" si="0"/>
        <v>6</v>
      </c>
      <c r="B7">
        <v>40.529000000000003</v>
      </c>
      <c r="C7">
        <v>32.761000000000003</v>
      </c>
      <c r="D7">
        <v>9.2609999999999992</v>
      </c>
      <c r="E7">
        <v>10.454000000000001</v>
      </c>
      <c r="F7"/>
      <c r="G7"/>
      <c r="H7">
        <v>22.286000000000001</v>
      </c>
      <c r="I7">
        <v>23.265999999999998</v>
      </c>
      <c r="J7">
        <v>16.795999999999999</v>
      </c>
      <c r="K7">
        <v>16.795999999999999</v>
      </c>
      <c r="L7">
        <v>31.238</v>
      </c>
      <c r="M7">
        <v>31.238</v>
      </c>
      <c r="S7" s="5" t="str">
        <f t="shared" si="1"/>
        <v/>
      </c>
      <c r="T7"/>
      <c r="U7"/>
      <c r="V7"/>
      <c r="W7"/>
      <c r="X7"/>
      <c r="Y7"/>
      <c r="Z7"/>
    </row>
    <row r="8" spans="1:28" x14ac:dyDescent="0.25">
      <c r="A8" s="5">
        <f t="shared" si="0"/>
        <v>7</v>
      </c>
      <c r="B8"/>
      <c r="C8"/>
      <c r="D8">
        <v>6.0149999999999997</v>
      </c>
      <c r="E8">
        <v>7.0190000000000001</v>
      </c>
      <c r="F8"/>
      <c r="G8"/>
      <c r="H8">
        <v>20.815999999999999</v>
      </c>
      <c r="I8">
        <v>21.797999999999998</v>
      </c>
      <c r="J8">
        <v>14.029</v>
      </c>
      <c r="K8">
        <v>14.029</v>
      </c>
      <c r="L8">
        <v>39.392000000000003</v>
      </c>
      <c r="M8">
        <v>36.085000000000001</v>
      </c>
      <c r="S8" s="5" t="str">
        <f t="shared" si="1"/>
        <v/>
      </c>
      <c r="T8"/>
      <c r="U8"/>
      <c r="V8"/>
      <c r="W8"/>
      <c r="X8"/>
      <c r="Y8"/>
      <c r="Z8"/>
    </row>
    <row r="9" spans="1:28" x14ac:dyDescent="0.25">
      <c r="A9" s="5">
        <f t="shared" si="0"/>
        <v>8</v>
      </c>
      <c r="B9"/>
      <c r="C9"/>
      <c r="D9">
        <v>5.6020000000000003</v>
      </c>
      <c r="E9">
        <v>6.6769999999999996</v>
      </c>
      <c r="F9"/>
      <c r="H9">
        <v>19.369</v>
      </c>
      <c r="I9">
        <v>20.231000000000002</v>
      </c>
      <c r="J9">
        <v>11.459</v>
      </c>
      <c r="K9">
        <v>11.459</v>
      </c>
      <c r="L9">
        <v>41.079000000000001</v>
      </c>
      <c r="M9">
        <v>41.079000000000001</v>
      </c>
      <c r="S9" s="5" t="str">
        <f t="shared" si="1"/>
        <v/>
      </c>
      <c r="T9"/>
      <c r="U9"/>
      <c r="V9"/>
      <c r="W9"/>
      <c r="X9"/>
      <c r="Y9"/>
      <c r="Z9"/>
    </row>
    <row r="10" spans="1:28" x14ac:dyDescent="0.25">
      <c r="A10" s="5">
        <f t="shared" si="0"/>
        <v>9</v>
      </c>
      <c r="B10"/>
      <c r="C10"/>
      <c r="D10">
        <v>6.0979999999999999</v>
      </c>
      <c r="E10">
        <v>4.9000000000000004</v>
      </c>
      <c r="F10"/>
      <c r="H10">
        <v>18.077000000000002</v>
      </c>
      <c r="I10">
        <v>18.824000000000002</v>
      </c>
      <c r="J10">
        <v>9.3940000000000001</v>
      </c>
      <c r="K10">
        <v>9.3940000000000001</v>
      </c>
      <c r="L10">
        <v>45.917000000000002</v>
      </c>
      <c r="M10">
        <v>45.917000000000002</v>
      </c>
      <c r="S10" s="5" t="str">
        <f t="shared" si="1"/>
        <v/>
      </c>
      <c r="T10"/>
      <c r="U10"/>
      <c r="V10"/>
      <c r="W10"/>
      <c r="X10"/>
      <c r="Y10"/>
      <c r="Z10"/>
    </row>
    <row r="11" spans="1:28" x14ac:dyDescent="0.25">
      <c r="A11" s="5" t="str">
        <f t="shared" si="0"/>
        <v/>
      </c>
      <c r="B11"/>
      <c r="C11"/>
      <c r="D11"/>
      <c r="E11"/>
      <c r="F11"/>
      <c r="H11"/>
      <c r="I11"/>
      <c r="J11"/>
      <c r="K11"/>
      <c r="S11" s="5" t="str">
        <f t="shared" si="1"/>
        <v/>
      </c>
      <c r="T11"/>
      <c r="U11"/>
      <c r="V11"/>
      <c r="W11"/>
      <c r="X11"/>
      <c r="Y11"/>
      <c r="Z11"/>
    </row>
    <row r="12" spans="1:28" x14ac:dyDescent="0.25">
      <c r="A12" s="5" t="str">
        <f t="shared" si="0"/>
        <v/>
      </c>
      <c r="B12"/>
      <c r="C12"/>
      <c r="D12"/>
      <c r="E12"/>
      <c r="F12"/>
      <c r="H12"/>
      <c r="I12"/>
      <c r="J12"/>
      <c r="K12"/>
      <c r="S12" s="5" t="str">
        <f t="shared" si="1"/>
        <v/>
      </c>
      <c r="T12"/>
      <c r="U12"/>
      <c r="V12"/>
      <c r="W12"/>
      <c r="X12"/>
      <c r="Y12"/>
      <c r="Z12"/>
    </row>
    <row r="13" spans="1:28" x14ac:dyDescent="0.25">
      <c r="A13" s="5" t="str">
        <f t="shared" si="0"/>
        <v/>
      </c>
      <c r="C13"/>
      <c r="D13"/>
      <c r="H13"/>
      <c r="I13"/>
      <c r="J13"/>
      <c r="K13"/>
      <c r="S13" s="5" t="str">
        <f t="shared" si="1"/>
        <v/>
      </c>
      <c r="T13"/>
      <c r="U13"/>
      <c r="V13"/>
      <c r="W13"/>
      <c r="X13"/>
      <c r="Y13"/>
      <c r="Z13"/>
    </row>
    <row r="14" spans="1:28" x14ac:dyDescent="0.25">
      <c r="A14" s="5" t="str">
        <f t="shared" si="0"/>
        <v/>
      </c>
      <c r="C14"/>
      <c r="D14"/>
      <c r="H14"/>
      <c r="I14"/>
      <c r="J14"/>
      <c r="K14"/>
      <c r="S14" s="5" t="str">
        <f t="shared" si="1"/>
        <v/>
      </c>
      <c r="T14"/>
      <c r="U14"/>
      <c r="V14"/>
      <c r="W14"/>
      <c r="X14"/>
      <c r="Y14"/>
      <c r="Z14"/>
    </row>
    <row r="15" spans="1:28" x14ac:dyDescent="0.25">
      <c r="A15" s="5" t="str">
        <f t="shared" si="0"/>
        <v/>
      </c>
      <c r="C15"/>
      <c r="D15"/>
      <c r="H15"/>
      <c r="K15"/>
      <c r="S15" s="5" t="str">
        <f t="shared" si="1"/>
        <v/>
      </c>
      <c r="T15"/>
      <c r="U15"/>
      <c r="V15"/>
      <c r="W15"/>
      <c r="X15"/>
      <c r="Y15"/>
      <c r="Z15"/>
    </row>
    <row r="16" spans="1:28" x14ac:dyDescent="0.25">
      <c r="A16" s="5" t="str">
        <f t="shared" si="0"/>
        <v/>
      </c>
      <c r="C16"/>
      <c r="H16"/>
      <c r="S16" s="5" t="str">
        <f t="shared" si="1"/>
        <v/>
      </c>
      <c r="T16"/>
      <c r="U16"/>
      <c r="V16"/>
      <c r="W16"/>
      <c r="X16"/>
      <c r="Y16"/>
      <c r="Z16"/>
    </row>
    <row r="17" spans="1:26" x14ac:dyDescent="0.25">
      <c r="A17" s="5" t="str">
        <f t="shared" si="0"/>
        <v/>
      </c>
      <c r="C17"/>
      <c r="S17" s="5" t="str">
        <f t="shared" si="1"/>
        <v/>
      </c>
      <c r="T17"/>
      <c r="U17"/>
      <c r="V17"/>
      <c r="W17"/>
      <c r="X17"/>
      <c r="Y17"/>
      <c r="Z17"/>
    </row>
    <row r="18" spans="1:26" x14ac:dyDescent="0.25">
      <c r="A18" s="5" t="str">
        <f t="shared" si="0"/>
        <v/>
      </c>
      <c r="C18"/>
      <c r="S18" s="5" t="str">
        <f t="shared" si="1"/>
        <v/>
      </c>
      <c r="T18"/>
      <c r="U18"/>
      <c r="V18"/>
      <c r="W18"/>
      <c r="X18"/>
      <c r="Y18"/>
      <c r="Z18"/>
    </row>
    <row r="19" spans="1:26" x14ac:dyDescent="0.25">
      <c r="A19" s="5" t="str">
        <f t="shared" si="0"/>
        <v/>
      </c>
      <c r="S19" s="5" t="str">
        <f t="shared" si="1"/>
        <v/>
      </c>
    </row>
    <row r="20" spans="1:26" x14ac:dyDescent="0.25">
      <c r="A20" s="5" t="str">
        <f t="shared" si="0"/>
        <v/>
      </c>
      <c r="S20" s="5" t="str">
        <f t="shared" si="1"/>
        <v/>
      </c>
    </row>
    <row r="21" spans="1:26" x14ac:dyDescent="0.25">
      <c r="A21" s="5" t="str">
        <f t="shared" si="0"/>
        <v/>
      </c>
      <c r="S21" s="5" t="str">
        <f t="shared" si="1"/>
        <v/>
      </c>
    </row>
    <row r="22" spans="1:26" x14ac:dyDescent="0.25">
      <c r="A22" s="5" t="str">
        <f t="shared" si="0"/>
        <v/>
      </c>
      <c r="S22" s="5" t="str">
        <f t="shared" si="1"/>
        <v/>
      </c>
    </row>
    <row r="23" spans="1:26" x14ac:dyDescent="0.25">
      <c r="A23" s="5" t="str">
        <f t="shared" si="0"/>
        <v/>
      </c>
      <c r="S23" s="5" t="str">
        <f t="shared" si="1"/>
        <v/>
      </c>
    </row>
    <row r="24" spans="1:26" x14ac:dyDescent="0.25">
      <c r="A24" s="5" t="str">
        <f t="shared" si="0"/>
        <v/>
      </c>
      <c r="S24" s="5" t="str">
        <f t="shared" si="1"/>
        <v/>
      </c>
    </row>
    <row r="25" spans="1:26" x14ac:dyDescent="0.25">
      <c r="A25" s="5" t="str">
        <f t="shared" si="0"/>
        <v/>
      </c>
      <c r="S25" s="5" t="str">
        <f t="shared" si="1"/>
        <v/>
      </c>
    </row>
    <row r="26" spans="1:26" x14ac:dyDescent="0.25">
      <c r="A26" s="5" t="str">
        <f t="shared" si="0"/>
        <v/>
      </c>
      <c r="S26" s="5" t="str">
        <f t="shared" si="1"/>
        <v/>
      </c>
    </row>
    <row r="27" spans="1:26" x14ac:dyDescent="0.25">
      <c r="A27" s="5" t="str">
        <f t="shared" si="0"/>
        <v/>
      </c>
      <c r="S27" s="5" t="str">
        <f t="shared" si="1"/>
        <v/>
      </c>
    </row>
    <row r="28" spans="1:26" x14ac:dyDescent="0.25">
      <c r="A28" s="5" t="str">
        <f t="shared" si="0"/>
        <v/>
      </c>
      <c r="S28" s="5" t="str">
        <f t="shared" si="1"/>
        <v/>
      </c>
    </row>
    <row r="29" spans="1:26" x14ac:dyDescent="0.25">
      <c r="A29" s="5" t="str">
        <f t="shared" si="0"/>
        <v/>
      </c>
      <c r="S29" s="5" t="str">
        <f t="shared" si="1"/>
        <v/>
      </c>
    </row>
    <row r="30" spans="1:26" x14ac:dyDescent="0.25">
      <c r="A30" s="5" t="str">
        <f t="shared" si="0"/>
        <v/>
      </c>
      <c r="S30" s="5" t="str">
        <f t="shared" si="1"/>
        <v/>
      </c>
    </row>
    <row r="31" spans="1:26" x14ac:dyDescent="0.25">
      <c r="A31" s="5" t="str">
        <f t="shared" si="0"/>
        <v/>
      </c>
      <c r="S31" s="5" t="str">
        <f t="shared" si="1"/>
        <v/>
      </c>
    </row>
    <row r="32" spans="1:26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29.817333333333334</v>
      </c>
      <c r="C37" s="8">
        <f t="shared" ref="C37:AA37" si="2">IF(SUM(C2:C36)&gt;0,AVERAGE(C2:C36),"")</f>
        <v>27.932833333333335</v>
      </c>
      <c r="D37" s="8">
        <f t="shared" si="2"/>
        <v>10.427222222222222</v>
      </c>
      <c r="E37" s="8">
        <f t="shared" si="2"/>
        <v>14.713333333333331</v>
      </c>
      <c r="F37" s="8">
        <f t="shared" si="2"/>
        <v>20.610666666666667</v>
      </c>
      <c r="G37" s="8">
        <f t="shared" si="2"/>
        <v>20.610666666666667</v>
      </c>
      <c r="H37" s="8">
        <f t="shared" si="2"/>
        <v>23.946444444444445</v>
      </c>
      <c r="I37" s="8">
        <f t="shared" si="2"/>
        <v>24.343222222222224</v>
      </c>
      <c r="J37" s="8">
        <f t="shared" si="2"/>
        <v>20.036999999999999</v>
      </c>
      <c r="K37" s="8">
        <f t="shared" si="2"/>
        <v>20.036999999999999</v>
      </c>
      <c r="L37" s="8">
        <f t="shared" si="2"/>
        <v>29.804444444444446</v>
      </c>
      <c r="M37" s="8">
        <f t="shared" si="2"/>
        <v>29.366222222222227</v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26.564</v>
      </c>
      <c r="U37" s="8">
        <f t="shared" si="2"/>
        <v>9.7053333333333338</v>
      </c>
      <c r="V37" s="8">
        <f t="shared" si="2"/>
        <v>14.401333333333334</v>
      </c>
      <c r="W37" s="8">
        <f t="shared" si="2"/>
        <v>24.840999999999998</v>
      </c>
      <c r="X37" s="8">
        <f t="shared" si="2"/>
        <v>16.412666666666667</v>
      </c>
      <c r="Y37" s="8">
        <f t="shared" si="2"/>
        <v>30.096666666666664</v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6.2741898990139511</v>
      </c>
      <c r="C38" s="8">
        <f t="shared" ref="C38:AA38" si="3">IF(COUNT(C2:C36)&gt;0,IF(COUNT(C2:C36)&gt;1,_xlfn.STDEV.P(C2:C36),"N/A"),"")</f>
        <v>3.1369431201232993</v>
      </c>
      <c r="D38" s="8">
        <f t="shared" si="3"/>
        <v>3.7737019778042811</v>
      </c>
      <c r="E38" s="8">
        <f t="shared" si="3"/>
        <v>7.7779326730608016</v>
      </c>
      <c r="F38" s="8">
        <f t="shared" si="3"/>
        <v>0.70870037549180143</v>
      </c>
      <c r="G38" s="8">
        <f t="shared" si="3"/>
        <v>0.70870037549180143</v>
      </c>
      <c r="H38" s="8">
        <f t="shared" si="3"/>
        <v>3.7761302682070106</v>
      </c>
      <c r="I38" s="8">
        <f t="shared" si="3"/>
        <v>3.4006240204402376</v>
      </c>
      <c r="J38" s="8">
        <f t="shared" si="3"/>
        <v>7.4277863757949039</v>
      </c>
      <c r="K38" s="8">
        <f t="shared" si="3"/>
        <v>7.4277863757949039</v>
      </c>
      <c r="L38" s="8">
        <f t="shared" si="3"/>
        <v>9.508305587001427</v>
      </c>
      <c r="M38" s="8">
        <f t="shared" si="3"/>
        <v>9.2632430099683933</v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11.313999999999998</v>
      </c>
      <c r="U38" s="8">
        <f t="shared" si="3"/>
        <v>4.4243605438777509</v>
      </c>
      <c r="V38" s="8">
        <f t="shared" si="3"/>
        <v>2.1836753930523263</v>
      </c>
      <c r="W38" s="8">
        <f t="shared" si="3"/>
        <v>4.4907496775779849</v>
      </c>
      <c r="X38" s="8">
        <f t="shared" si="3"/>
        <v>0.9728557047282097</v>
      </c>
      <c r="Y38" s="8">
        <f t="shared" si="3"/>
        <v>8.0964499353454702</v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N49" sqref="N49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33.631</v>
      </c>
      <c r="C2">
        <v>33.631</v>
      </c>
      <c r="D2">
        <v>9.1029999999999998</v>
      </c>
      <c r="E2">
        <v>9.1029999999999998</v>
      </c>
      <c r="F2">
        <v>9.8490000000000002</v>
      </c>
      <c r="G2">
        <v>9.8490000000000002</v>
      </c>
      <c r="H2">
        <v>22.387</v>
      </c>
      <c r="I2">
        <v>22.387</v>
      </c>
      <c r="J2">
        <v>17.681000000000001</v>
      </c>
      <c r="K2">
        <v>17.681000000000001</v>
      </c>
      <c r="L2">
        <v>11.69</v>
      </c>
      <c r="M2">
        <v>11.69</v>
      </c>
      <c r="S2" s="5">
        <v>1</v>
      </c>
      <c r="T2">
        <v>32.625999999999998</v>
      </c>
      <c r="U2">
        <v>3.9740000000000002</v>
      </c>
      <c r="V2">
        <v>11.920999999999999</v>
      </c>
      <c r="W2">
        <v>21.260999999999999</v>
      </c>
      <c r="X2">
        <v>34.256</v>
      </c>
      <c r="Y2">
        <v>19.475999999999999</v>
      </c>
    </row>
    <row r="3" spans="1:28" x14ac:dyDescent="0.25">
      <c r="A3" s="5">
        <f t="shared" ref="A3:A36" si="0">IF(SUM(B3:Q3)&gt;0,A2+1,"")</f>
        <v>2</v>
      </c>
      <c r="B3">
        <v>35.03</v>
      </c>
      <c r="C3">
        <v>37.271999999999998</v>
      </c>
      <c r="D3">
        <v>10.567</v>
      </c>
      <c r="E3">
        <v>10.567</v>
      </c>
      <c r="F3">
        <v>9.3360000000000003</v>
      </c>
      <c r="G3">
        <v>9.2309999999999999</v>
      </c>
      <c r="H3">
        <v>22.074000000000002</v>
      </c>
      <c r="I3">
        <v>25.890999999999998</v>
      </c>
      <c r="J3">
        <v>17.288</v>
      </c>
      <c r="K3">
        <v>25.800999999999998</v>
      </c>
      <c r="L3">
        <v>11.706</v>
      </c>
      <c r="M3">
        <v>11.47</v>
      </c>
      <c r="S3" s="5">
        <f t="shared" ref="S3:S36" si="1">IF(SUM(T3:AA3)&gt;0,S2+1,"")</f>
        <v>2</v>
      </c>
      <c r="T3">
        <v>45.374000000000002</v>
      </c>
      <c r="U3">
        <v>19.149999999999999</v>
      </c>
      <c r="V3">
        <v>2.246</v>
      </c>
      <c r="W3">
        <v>19.324999999999999</v>
      </c>
      <c r="X3">
        <v>26.364999999999998</v>
      </c>
      <c r="Y3">
        <v>15.000999999999999</v>
      </c>
    </row>
    <row r="4" spans="1:28" x14ac:dyDescent="0.25">
      <c r="A4" s="5">
        <f t="shared" si="0"/>
        <v>3</v>
      </c>
      <c r="B4">
        <v>36.862000000000002</v>
      </c>
      <c r="C4">
        <v>37.674999999999997</v>
      </c>
      <c r="D4">
        <v>10.305</v>
      </c>
      <c r="E4">
        <v>12.535</v>
      </c>
      <c r="F4">
        <v>9.36</v>
      </c>
      <c r="G4">
        <v>8.5079999999999991</v>
      </c>
      <c r="H4">
        <v>21.132999999999999</v>
      </c>
      <c r="I4">
        <v>24.677</v>
      </c>
      <c r="J4">
        <v>17.055</v>
      </c>
      <c r="K4">
        <v>24.364999999999998</v>
      </c>
      <c r="L4">
        <v>11.724</v>
      </c>
      <c r="M4">
        <v>9.1430000000000007</v>
      </c>
      <c r="S4" s="5">
        <f t="shared" si="1"/>
        <v>3</v>
      </c>
      <c r="T4"/>
      <c r="U4">
        <v>22.524999999999999</v>
      </c>
      <c r="V4">
        <v>17.009</v>
      </c>
      <c r="W4">
        <v>18.931999999999999</v>
      </c>
      <c r="X4">
        <v>17.428999999999998</v>
      </c>
      <c r="Y4">
        <v>15.959</v>
      </c>
    </row>
    <row r="5" spans="1:28" x14ac:dyDescent="0.25">
      <c r="A5" s="5">
        <f t="shared" si="0"/>
        <v>4</v>
      </c>
      <c r="B5">
        <v>38.996000000000002</v>
      </c>
      <c r="C5">
        <v>38.127000000000002</v>
      </c>
      <c r="D5">
        <v>12.343999999999999</v>
      </c>
      <c r="E5">
        <v>14.864000000000001</v>
      </c>
      <c r="F5">
        <v>8.8919999999999995</v>
      </c>
      <c r="G5">
        <v>8.2650000000000006</v>
      </c>
      <c r="H5">
        <v>20.106999999999999</v>
      </c>
      <c r="I5">
        <v>23.292999999999999</v>
      </c>
      <c r="J5">
        <v>16.805</v>
      </c>
      <c r="K5">
        <v>22.917999999999999</v>
      </c>
      <c r="L5">
        <v>11.927</v>
      </c>
      <c r="M5">
        <v>8.7669999999999995</v>
      </c>
      <c r="S5" s="5">
        <f t="shared" si="1"/>
        <v>4</v>
      </c>
      <c r="T5"/>
      <c r="U5"/>
      <c r="V5"/>
      <c r="W5">
        <v>17.285</v>
      </c>
      <c r="X5">
        <v>13.099</v>
      </c>
      <c r="Y5">
        <v>8.8480000000000008</v>
      </c>
    </row>
    <row r="6" spans="1:28" x14ac:dyDescent="0.25">
      <c r="A6" s="5">
        <f t="shared" si="0"/>
        <v>5</v>
      </c>
      <c r="B6">
        <v>41.335000000000001</v>
      </c>
      <c r="C6">
        <v>38.56</v>
      </c>
      <c r="D6">
        <v>14.76</v>
      </c>
      <c r="E6">
        <v>17.388999999999999</v>
      </c>
      <c r="F6">
        <v>8.43</v>
      </c>
      <c r="G6">
        <v>8.43</v>
      </c>
      <c r="H6">
        <v>19.21</v>
      </c>
      <c r="I6">
        <v>22.05</v>
      </c>
      <c r="J6">
        <v>16.471</v>
      </c>
      <c r="K6">
        <v>21.431999999999999</v>
      </c>
      <c r="L6">
        <v>12.057</v>
      </c>
      <c r="M6">
        <v>10.87</v>
      </c>
      <c r="S6" s="5">
        <f t="shared" si="1"/>
        <v>5</v>
      </c>
      <c r="T6"/>
      <c r="U6"/>
      <c r="V6"/>
      <c r="W6">
        <v>13.616</v>
      </c>
      <c r="X6">
        <v>10.919</v>
      </c>
      <c r="Y6">
        <v>15.891</v>
      </c>
    </row>
    <row r="7" spans="1:28" x14ac:dyDescent="0.25">
      <c r="A7" s="5">
        <f t="shared" si="0"/>
        <v>6</v>
      </c>
      <c r="B7">
        <v>43.82</v>
      </c>
      <c r="C7">
        <v>38.988</v>
      </c>
      <c r="D7">
        <v>17.306000000000001</v>
      </c>
      <c r="E7">
        <v>19.914999999999999</v>
      </c>
      <c r="F7">
        <v>8.0239999999999991</v>
      </c>
      <c r="G7">
        <v>9.0210000000000008</v>
      </c>
      <c r="H7">
        <v>18.38</v>
      </c>
      <c r="I7">
        <v>20.827000000000002</v>
      </c>
      <c r="J7">
        <v>16.16</v>
      </c>
      <c r="K7">
        <v>19.876999999999999</v>
      </c>
      <c r="L7">
        <v>12.413</v>
      </c>
      <c r="M7">
        <v>14.111000000000001</v>
      </c>
      <c r="S7" s="5">
        <f t="shared" si="1"/>
        <v>6</v>
      </c>
      <c r="T7"/>
      <c r="U7"/>
      <c r="V7"/>
      <c r="W7"/>
      <c r="X7">
        <v>8.1660000000000004</v>
      </c>
      <c r="Y7">
        <v>25.550999999999998</v>
      </c>
    </row>
    <row r="8" spans="1:28" x14ac:dyDescent="0.25">
      <c r="A8" s="5">
        <f t="shared" si="0"/>
        <v>7</v>
      </c>
      <c r="B8"/>
      <c r="C8"/>
      <c r="D8">
        <v>19.939</v>
      </c>
      <c r="E8">
        <v>22.652000000000001</v>
      </c>
      <c r="F8">
        <v>7.5659999999999998</v>
      </c>
      <c r="G8">
        <v>9.8710000000000004</v>
      </c>
      <c r="H8">
        <v>17.562000000000001</v>
      </c>
      <c r="I8">
        <v>19.651</v>
      </c>
      <c r="J8">
        <v>15.968999999999999</v>
      </c>
      <c r="K8">
        <v>18.577999999999999</v>
      </c>
      <c r="L8">
        <v>12.897</v>
      </c>
      <c r="M8">
        <v>15.198</v>
      </c>
      <c r="S8" s="5">
        <f t="shared" si="1"/>
        <v>7</v>
      </c>
      <c r="T8"/>
      <c r="U8"/>
      <c r="V8"/>
      <c r="W8"/>
      <c r="X8"/>
      <c r="Y8">
        <v>17.895</v>
      </c>
    </row>
    <row r="9" spans="1:28" x14ac:dyDescent="0.25">
      <c r="A9" s="5">
        <f t="shared" si="0"/>
        <v>8</v>
      </c>
      <c r="B9"/>
      <c r="C9"/>
      <c r="D9">
        <v>22.597000000000001</v>
      </c>
      <c r="E9">
        <v>25.31</v>
      </c>
      <c r="F9">
        <v>7.3769999999999998</v>
      </c>
      <c r="G9">
        <v>11.167</v>
      </c>
      <c r="H9">
        <v>16.803999999999998</v>
      </c>
      <c r="I9">
        <v>18.649000000000001</v>
      </c>
      <c r="J9">
        <v>15.81</v>
      </c>
      <c r="K9">
        <v>17.091999999999999</v>
      </c>
      <c r="L9">
        <v>13.456</v>
      </c>
      <c r="M9">
        <v>17.809999999999999</v>
      </c>
      <c r="S9" s="5">
        <f t="shared" si="1"/>
        <v>8</v>
      </c>
      <c r="T9"/>
      <c r="U9"/>
      <c r="V9"/>
      <c r="W9"/>
      <c r="X9"/>
      <c r="Y9">
        <v>42.148000000000003</v>
      </c>
    </row>
    <row r="10" spans="1:28" x14ac:dyDescent="0.25">
      <c r="A10" s="5">
        <f t="shared" si="0"/>
        <v>9</v>
      </c>
      <c r="B10"/>
      <c r="C10"/>
      <c r="D10">
        <v>25.414000000000001</v>
      </c>
      <c r="E10">
        <v>28.04</v>
      </c>
      <c r="F10">
        <v>7.0449999999999999</v>
      </c>
      <c r="G10">
        <v>12.458</v>
      </c>
      <c r="H10">
        <v>16.28</v>
      </c>
      <c r="I10">
        <v>17.614999999999998</v>
      </c>
      <c r="J10">
        <v>15.625</v>
      </c>
      <c r="K10">
        <v>15.625</v>
      </c>
      <c r="L10">
        <v>14.84</v>
      </c>
      <c r="M10">
        <v>19.355</v>
      </c>
      <c r="S10" s="5">
        <f t="shared" si="1"/>
        <v>9</v>
      </c>
      <c r="T10"/>
      <c r="U10"/>
      <c r="V10"/>
      <c r="W10"/>
      <c r="X10"/>
      <c r="Y10">
        <v>47.098999999999997</v>
      </c>
    </row>
    <row r="11" spans="1:28" x14ac:dyDescent="0.25">
      <c r="A11" s="5">
        <f t="shared" si="0"/>
        <v>10</v>
      </c>
      <c r="B11"/>
      <c r="C11"/>
      <c r="D11"/>
      <c r="E11"/>
      <c r="F11"/>
      <c r="G11"/>
      <c r="H11">
        <v>15.667999999999999</v>
      </c>
      <c r="I11">
        <v>16.765999999999998</v>
      </c>
      <c r="J11">
        <v>15.532</v>
      </c>
      <c r="K11">
        <v>14.228</v>
      </c>
      <c r="L11">
        <v>15.717000000000001</v>
      </c>
      <c r="M11">
        <v>21.712</v>
      </c>
      <c r="S11" s="5">
        <f t="shared" si="1"/>
        <v>10</v>
      </c>
      <c r="T11"/>
      <c r="U11"/>
      <c r="V11"/>
      <c r="W11"/>
      <c r="X11"/>
      <c r="Y11">
        <v>49.835000000000001</v>
      </c>
    </row>
    <row r="12" spans="1:28" x14ac:dyDescent="0.25">
      <c r="A12" s="5">
        <f t="shared" si="0"/>
        <v>11</v>
      </c>
      <c r="B12"/>
      <c r="C12"/>
      <c r="D12"/>
      <c r="E12"/>
      <c r="F12"/>
      <c r="G12"/>
      <c r="H12">
        <v>15.207000000000001</v>
      </c>
      <c r="I12">
        <v>16.100999999999999</v>
      </c>
      <c r="J12">
        <v>15.497999999999999</v>
      </c>
      <c r="K12">
        <v>12.791</v>
      </c>
      <c r="L12">
        <v>16.774999999999999</v>
      </c>
      <c r="M12">
        <v>23.792000000000002</v>
      </c>
      <c r="S12" s="5" t="str">
        <f t="shared" si="1"/>
        <v/>
      </c>
      <c r="T12"/>
      <c r="U12"/>
      <c r="V12"/>
      <c r="W12"/>
      <c r="X12"/>
      <c r="Y12"/>
    </row>
    <row r="13" spans="1:28" x14ac:dyDescent="0.25">
      <c r="A13" s="5">
        <f t="shared" si="0"/>
        <v>12</v>
      </c>
      <c r="D13"/>
      <c r="F13"/>
      <c r="G13"/>
      <c r="H13">
        <v>14.951000000000001</v>
      </c>
      <c r="I13">
        <v>15.487</v>
      </c>
      <c r="J13">
        <v>15.377000000000001</v>
      </c>
      <c r="K13">
        <v>11.465</v>
      </c>
      <c r="L13">
        <v>17.7</v>
      </c>
      <c r="M13">
        <v>25.132000000000001</v>
      </c>
      <c r="S13" s="5" t="str">
        <f t="shared" si="1"/>
        <v/>
      </c>
      <c r="T13"/>
      <c r="U13"/>
      <c r="V13"/>
      <c r="W13"/>
      <c r="X13"/>
      <c r="Y13"/>
    </row>
    <row r="14" spans="1:28" x14ac:dyDescent="0.25">
      <c r="A14" s="5">
        <f t="shared" si="0"/>
        <v>13</v>
      </c>
      <c r="D14"/>
      <c r="F14"/>
      <c r="H14">
        <v>14.802</v>
      </c>
      <c r="I14">
        <v>15.032</v>
      </c>
      <c r="J14">
        <v>15.409000000000001</v>
      </c>
      <c r="K14">
        <v>10.103999999999999</v>
      </c>
      <c r="L14">
        <v>18.753</v>
      </c>
      <c r="M14">
        <v>28.006</v>
      </c>
      <c r="S14" s="5" t="str">
        <f t="shared" si="1"/>
        <v/>
      </c>
      <c r="T14"/>
      <c r="U14"/>
      <c r="V14"/>
      <c r="W14"/>
      <c r="X14"/>
      <c r="Y14"/>
    </row>
    <row r="15" spans="1:28" x14ac:dyDescent="0.25">
      <c r="A15" s="5">
        <f t="shared" si="0"/>
        <v>14</v>
      </c>
      <c r="D15"/>
      <c r="F15"/>
      <c r="H15">
        <v>14.776999999999999</v>
      </c>
      <c r="I15">
        <v>14.887</v>
      </c>
      <c r="J15">
        <v>15.423</v>
      </c>
      <c r="K15">
        <v>8.7550000000000008</v>
      </c>
      <c r="L15">
        <v>19.79</v>
      </c>
      <c r="M15">
        <v>28.198</v>
      </c>
      <c r="S15" s="5" t="str">
        <f t="shared" si="1"/>
        <v/>
      </c>
      <c r="T15"/>
      <c r="U15"/>
      <c r="V15"/>
      <c r="W15"/>
      <c r="X15"/>
      <c r="Y15"/>
    </row>
    <row r="16" spans="1:28" x14ac:dyDescent="0.25">
      <c r="A16" s="5">
        <f t="shared" si="0"/>
        <v>15</v>
      </c>
      <c r="D16"/>
      <c r="F16"/>
      <c r="H16">
        <v>15.451000000000001</v>
      </c>
      <c r="I16">
        <v>14.792999999999999</v>
      </c>
      <c r="J16">
        <v>15.557</v>
      </c>
      <c r="K16">
        <v>7.4960000000000004</v>
      </c>
      <c r="L16">
        <v>21.001999999999999</v>
      </c>
      <c r="M16">
        <v>31.076000000000001</v>
      </c>
      <c r="S16" s="5" t="str">
        <f t="shared" si="1"/>
        <v/>
      </c>
    </row>
    <row r="17" spans="1:19" x14ac:dyDescent="0.25">
      <c r="A17" s="5">
        <f t="shared" si="0"/>
        <v>16</v>
      </c>
      <c r="D17"/>
      <c r="H17"/>
      <c r="I17"/>
      <c r="J17">
        <v>15.659000000000001</v>
      </c>
      <c r="K17">
        <v>6.1539999999999999</v>
      </c>
      <c r="L17">
        <v>21.712</v>
      </c>
      <c r="M17">
        <v>32.393000000000001</v>
      </c>
      <c r="S17" s="5" t="str">
        <f t="shared" si="1"/>
        <v/>
      </c>
    </row>
    <row r="18" spans="1:19" x14ac:dyDescent="0.25">
      <c r="A18" s="5">
        <f t="shared" si="0"/>
        <v>17</v>
      </c>
      <c r="D18"/>
      <c r="H18"/>
      <c r="I18"/>
      <c r="J18">
        <v>15.784000000000001</v>
      </c>
      <c r="K18">
        <v>4.9560000000000004</v>
      </c>
      <c r="L18">
        <v>22.125</v>
      </c>
      <c r="M18">
        <v>33.902000000000001</v>
      </c>
      <c r="S18" s="5" t="str">
        <f t="shared" si="1"/>
        <v/>
      </c>
    </row>
    <row r="19" spans="1:19" x14ac:dyDescent="0.25">
      <c r="A19" s="5">
        <f t="shared" si="0"/>
        <v>18</v>
      </c>
      <c r="D19"/>
      <c r="H19"/>
      <c r="I19"/>
      <c r="J19">
        <v>15.131</v>
      </c>
      <c r="K19">
        <v>3.8180000000000001</v>
      </c>
      <c r="L19">
        <v>21.635999999999999</v>
      </c>
      <c r="M19">
        <v>36.770000000000003</v>
      </c>
      <c r="S19" s="5" t="str">
        <f t="shared" si="1"/>
        <v/>
      </c>
    </row>
    <row r="20" spans="1:19" x14ac:dyDescent="0.25">
      <c r="A20" s="5">
        <f t="shared" si="0"/>
        <v>19</v>
      </c>
      <c r="D20"/>
      <c r="H20"/>
      <c r="I20"/>
      <c r="J20"/>
      <c r="K20"/>
      <c r="L20">
        <v>22.948</v>
      </c>
      <c r="M20">
        <v>36.488999999999997</v>
      </c>
      <c r="S20" s="5" t="str">
        <f t="shared" si="1"/>
        <v/>
      </c>
    </row>
    <row r="21" spans="1:19" x14ac:dyDescent="0.25">
      <c r="A21" s="5">
        <f t="shared" si="0"/>
        <v>20</v>
      </c>
      <c r="I21"/>
      <c r="J21"/>
      <c r="K21"/>
      <c r="L21">
        <v>24.471</v>
      </c>
      <c r="M21">
        <v>39.533000000000001</v>
      </c>
      <c r="S21" s="5" t="str">
        <f t="shared" si="1"/>
        <v/>
      </c>
    </row>
    <row r="22" spans="1:19" x14ac:dyDescent="0.25">
      <c r="A22" s="5">
        <f t="shared" si="0"/>
        <v>21</v>
      </c>
      <c r="I22"/>
      <c r="J22"/>
      <c r="K22"/>
      <c r="L22">
        <v>26.23</v>
      </c>
      <c r="M22">
        <v>40.387999999999998</v>
      </c>
      <c r="S22" s="5" t="str">
        <f t="shared" si="1"/>
        <v/>
      </c>
    </row>
    <row r="23" spans="1:19" x14ac:dyDescent="0.25">
      <c r="A23" s="5">
        <f t="shared" si="0"/>
        <v>22</v>
      </c>
      <c r="I23"/>
      <c r="J23"/>
      <c r="K23"/>
      <c r="L23">
        <v>28.024000000000001</v>
      </c>
      <c r="M23">
        <v>42.094000000000001</v>
      </c>
      <c r="S23" s="5" t="str">
        <f t="shared" si="1"/>
        <v/>
      </c>
    </row>
    <row r="24" spans="1:19" x14ac:dyDescent="0.25">
      <c r="A24" s="5">
        <f t="shared" si="0"/>
        <v>23</v>
      </c>
      <c r="J24"/>
      <c r="K24"/>
      <c r="L24">
        <v>30.004999999999999</v>
      </c>
      <c r="M24">
        <v>44.23</v>
      </c>
      <c r="S24" s="5" t="str">
        <f t="shared" si="1"/>
        <v/>
      </c>
    </row>
    <row r="25" spans="1:19" x14ac:dyDescent="0.25">
      <c r="A25" s="5">
        <f t="shared" si="0"/>
        <v>24</v>
      </c>
      <c r="J25"/>
      <c r="K25"/>
      <c r="L25">
        <v>32.250999999999998</v>
      </c>
      <c r="M25">
        <v>44.837000000000003</v>
      </c>
      <c r="S25" s="5" t="str">
        <f t="shared" si="1"/>
        <v/>
      </c>
    </row>
    <row r="26" spans="1:19" x14ac:dyDescent="0.25">
      <c r="A26" s="5">
        <f t="shared" si="0"/>
        <v>25</v>
      </c>
      <c r="J26"/>
      <c r="L26">
        <v>35.323</v>
      </c>
      <c r="M26">
        <v>47.472999999999999</v>
      </c>
      <c r="S26" s="5" t="str">
        <f t="shared" si="1"/>
        <v/>
      </c>
    </row>
    <row r="27" spans="1:19" x14ac:dyDescent="0.25">
      <c r="A27" s="5">
        <f t="shared" si="0"/>
        <v>26</v>
      </c>
      <c r="J27"/>
      <c r="L27">
        <v>37.491999999999997</v>
      </c>
      <c r="M27">
        <v>49.972999999999999</v>
      </c>
      <c r="S27" s="5" t="str">
        <f t="shared" si="1"/>
        <v/>
      </c>
    </row>
    <row r="28" spans="1:19" x14ac:dyDescent="0.25">
      <c r="A28" s="5">
        <f t="shared" si="0"/>
        <v>27</v>
      </c>
      <c r="J28"/>
      <c r="L28">
        <v>39.561999999999998</v>
      </c>
      <c r="M28">
        <v>52.378999999999998</v>
      </c>
      <c r="S28" s="5" t="str">
        <f t="shared" si="1"/>
        <v/>
      </c>
    </row>
    <row r="29" spans="1:19" x14ac:dyDescent="0.25">
      <c r="A29" s="5">
        <f t="shared" si="0"/>
        <v>28</v>
      </c>
      <c r="L29">
        <v>40.436999999999998</v>
      </c>
      <c r="M29">
        <v>54.682000000000002</v>
      </c>
      <c r="S29" s="5" t="str">
        <f t="shared" si="1"/>
        <v/>
      </c>
    </row>
    <row r="30" spans="1:19" x14ac:dyDescent="0.25">
      <c r="A30" s="5">
        <f t="shared" si="0"/>
        <v>29</v>
      </c>
      <c r="L30">
        <v>42.44</v>
      </c>
      <c r="M30">
        <v>57.009</v>
      </c>
      <c r="S30" s="5" t="str">
        <f t="shared" si="1"/>
        <v/>
      </c>
    </row>
    <row r="31" spans="1:19" x14ac:dyDescent="0.25">
      <c r="A31" s="5">
        <f t="shared" si="0"/>
        <v>30</v>
      </c>
      <c r="L31">
        <v>44.139000000000003</v>
      </c>
      <c r="M31">
        <v>59.057000000000002</v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38.279000000000003</v>
      </c>
      <c r="C37" s="8">
        <f t="shared" ref="C37:AA37" si="2">IF(SUM(C2:C36)&gt;0,AVERAGE(C2:C36),"")</f>
        <v>37.375499999999995</v>
      </c>
      <c r="D37" s="8">
        <f t="shared" si="2"/>
        <v>15.815000000000005</v>
      </c>
      <c r="E37" s="8">
        <f t="shared" si="2"/>
        <v>17.819444444444443</v>
      </c>
      <c r="F37" s="8">
        <f t="shared" si="2"/>
        <v>8.4310000000000009</v>
      </c>
      <c r="G37" s="8">
        <f t="shared" si="2"/>
        <v>9.6444444444444439</v>
      </c>
      <c r="H37" s="8">
        <f t="shared" si="2"/>
        <v>17.652866666666668</v>
      </c>
      <c r="I37" s="8">
        <f t="shared" si="2"/>
        <v>19.207066666666666</v>
      </c>
      <c r="J37" s="8">
        <f t="shared" si="2"/>
        <v>16.013000000000002</v>
      </c>
      <c r="K37" s="8">
        <f t="shared" si="2"/>
        <v>14.618666666666664</v>
      </c>
      <c r="L37" s="8">
        <f t="shared" si="2"/>
        <v>23.041400000000003</v>
      </c>
      <c r="M37" s="8">
        <f t="shared" si="2"/>
        <v>31.584633333333333</v>
      </c>
      <c r="N37" s="8" t="str">
        <f t="shared" si="2"/>
        <v/>
      </c>
      <c r="O37" s="8" t="str">
        <f t="shared" si="2"/>
        <v/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39</v>
      </c>
      <c r="U37" s="8">
        <f t="shared" si="2"/>
        <v>15.216333333333333</v>
      </c>
      <c r="V37" s="8">
        <f t="shared" si="2"/>
        <v>10.392000000000001</v>
      </c>
      <c r="W37" s="8">
        <f t="shared" si="2"/>
        <v>18.0838</v>
      </c>
      <c r="X37" s="8">
        <f t="shared" si="2"/>
        <v>18.372333333333334</v>
      </c>
      <c r="Y37" s="8">
        <f t="shared" si="2"/>
        <v>25.770299999999999</v>
      </c>
      <c r="Z37" s="8" t="str">
        <f t="shared" si="2"/>
        <v/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3.5290154434346133</v>
      </c>
      <c r="C38" s="8">
        <f t="shared" ref="C38:AA38" si="3">IF(COUNT(C2:C36)&gt;0,IF(COUNT(C2:C36)&gt;1,_xlfn.STDEV.P(C2:C36),"N/A"),"")</f>
        <v>1.7649193324342054</v>
      </c>
      <c r="D38" s="8">
        <f t="shared" si="3"/>
        <v>5.512412216484206</v>
      </c>
      <c r="E38" s="8">
        <f t="shared" si="3"/>
        <v>6.2692615746480174</v>
      </c>
      <c r="F38" s="8">
        <f t="shared" si="3"/>
        <v>0.9339936949584825</v>
      </c>
      <c r="G38" s="8">
        <f t="shared" si="3"/>
        <v>1.3147162018314094</v>
      </c>
      <c r="H38" s="8">
        <f t="shared" si="3"/>
        <v>2.6347400597064992</v>
      </c>
      <c r="I38" s="8">
        <f t="shared" si="3"/>
        <v>3.6530818307590942</v>
      </c>
      <c r="J38" s="8">
        <f t="shared" si="3"/>
        <v>0.71970495497962372</v>
      </c>
      <c r="K38" s="8">
        <f t="shared" si="3"/>
        <v>6.6490529317256097</v>
      </c>
      <c r="L38" s="8">
        <f t="shared" si="3"/>
        <v>10.150111085106403</v>
      </c>
      <c r="M38" s="8">
        <f t="shared" si="3"/>
        <v>15.267061076018823</v>
      </c>
      <c r="N38" s="8" t="str">
        <f t="shared" si="3"/>
        <v/>
      </c>
      <c r="O38" s="8" t="str">
        <f t="shared" si="3"/>
        <v/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6.3740000000000014</v>
      </c>
      <c r="U38" s="8">
        <f t="shared" si="3"/>
        <v>8.0680522363758218</v>
      </c>
      <c r="V38" s="8">
        <f t="shared" si="3"/>
        <v>6.1231758099861846</v>
      </c>
      <c r="W38" s="8">
        <f t="shared" si="3"/>
        <v>2.5672529598775391</v>
      </c>
      <c r="X38" s="8">
        <f t="shared" si="3"/>
        <v>9.1705409449073532</v>
      </c>
      <c r="Y38" s="8">
        <f t="shared" si="3"/>
        <v>14.142641825698623</v>
      </c>
      <c r="Z38" s="8" t="str">
        <f t="shared" si="3"/>
        <v/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B39"/>
  <sheetViews>
    <sheetView zoomScale="70" zoomScaleNormal="70" workbookViewId="0">
      <selection activeCell="N45" sqref="N45"/>
    </sheetView>
  </sheetViews>
  <sheetFormatPr defaultRowHeight="15" x14ac:dyDescent="0.25"/>
  <cols>
    <col min="1" max="1" width="5.7109375" style="5" bestFit="1" customWidth="1"/>
    <col min="2" max="2" width="9.7109375" style="5" bestFit="1" customWidth="1"/>
    <col min="3" max="3" width="9.140625" style="5" bestFit="1" customWidth="1"/>
    <col min="4" max="4" width="10.140625" style="5" bestFit="1" customWidth="1"/>
    <col min="5" max="5" width="9.5703125" style="5" bestFit="1" customWidth="1"/>
    <col min="6" max="6" width="10.140625" style="5" bestFit="1" customWidth="1"/>
    <col min="7" max="7" width="9.5703125" style="5" bestFit="1" customWidth="1"/>
    <col min="8" max="8" width="10.140625" style="5" bestFit="1" customWidth="1"/>
    <col min="9" max="9" width="9.5703125" style="5" bestFit="1" customWidth="1"/>
    <col min="10" max="10" width="10.140625" style="5" bestFit="1" customWidth="1"/>
    <col min="11" max="11" width="9.5703125" style="5" bestFit="1" customWidth="1"/>
    <col min="18" max="18" width="2.85546875" style="7" customWidth="1"/>
    <col min="19" max="19" width="5.7109375" style="5" bestFit="1" customWidth="1"/>
    <col min="20" max="20" width="10.5703125" style="5" bestFit="1" customWidth="1"/>
    <col min="21" max="22" width="11" style="5" bestFit="1" customWidth="1"/>
    <col min="23" max="24" width="10.5703125" style="5" bestFit="1" customWidth="1"/>
    <col min="25" max="27" width="9.140625" style="5"/>
    <col min="28" max="28" width="2.85546875" style="7" customWidth="1"/>
    <col min="29" max="16384" width="9.140625" style="5"/>
  </cols>
  <sheetData>
    <row r="1" spans="1:28" s="2" customFormat="1" ht="15" customHeight="1" x14ac:dyDescent="0.25">
      <c r="A1" s="2" t="s">
        <v>0</v>
      </c>
      <c r="B1" s="3" t="s">
        <v>3</v>
      </c>
      <c r="C1" s="3" t="s">
        <v>8</v>
      </c>
      <c r="D1" s="2" t="s">
        <v>4</v>
      </c>
      <c r="E1" s="2" t="s">
        <v>9</v>
      </c>
      <c r="F1" s="2" t="s">
        <v>5</v>
      </c>
      <c r="G1" s="2" t="s">
        <v>10</v>
      </c>
      <c r="H1" s="2" t="s">
        <v>6</v>
      </c>
      <c r="I1" s="2" t="s">
        <v>11</v>
      </c>
      <c r="J1" s="2" t="s">
        <v>7</v>
      </c>
      <c r="K1" s="2" t="s">
        <v>12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4"/>
      <c r="S1" s="2" t="s">
        <v>0</v>
      </c>
      <c r="T1" s="3" t="s">
        <v>2</v>
      </c>
      <c r="U1" s="2" t="s">
        <v>20</v>
      </c>
      <c r="V1" s="2" t="s">
        <v>21</v>
      </c>
      <c r="W1" s="2" t="s">
        <v>23</v>
      </c>
      <c r="X1" s="2" t="s">
        <v>22</v>
      </c>
      <c r="Y1" s="2" t="s">
        <v>24</v>
      </c>
      <c r="Z1" s="2" t="s">
        <v>25</v>
      </c>
      <c r="AA1" s="2" t="s">
        <v>26</v>
      </c>
      <c r="AB1" s="4"/>
    </row>
    <row r="2" spans="1:28" x14ac:dyDescent="0.25">
      <c r="A2" s="5">
        <v>1</v>
      </c>
      <c r="B2">
        <v>15.768000000000001</v>
      </c>
      <c r="C2">
        <v>15.768000000000001</v>
      </c>
      <c r="D2">
        <v>2.1840000000000002</v>
      </c>
      <c r="E2">
        <v>2.1840000000000002</v>
      </c>
      <c r="F2">
        <v>7.1829999999999998</v>
      </c>
      <c r="G2">
        <v>7.1829999999999998</v>
      </c>
      <c r="H2">
        <v>24.210999999999999</v>
      </c>
      <c r="I2">
        <v>24.210999999999999</v>
      </c>
      <c r="J2">
        <v>20.518000000000001</v>
      </c>
      <c r="K2">
        <v>20.518000000000001</v>
      </c>
      <c r="L2">
        <v>10.210000000000001</v>
      </c>
      <c r="M2">
        <v>10.210000000000001</v>
      </c>
      <c r="N2">
        <v>33.344000000000001</v>
      </c>
      <c r="O2">
        <v>33.344000000000001</v>
      </c>
      <c r="S2" s="5">
        <v>1</v>
      </c>
      <c r="T2">
        <v>16.042999999999999</v>
      </c>
      <c r="U2">
        <v>16.632000000000001</v>
      </c>
      <c r="V2">
        <v>3.714</v>
      </c>
      <c r="W2">
        <v>11.555</v>
      </c>
      <c r="X2">
        <v>18.443999999999999</v>
      </c>
      <c r="Y2">
        <v>12.875999999999999</v>
      </c>
      <c r="Z2">
        <v>24.187000000000001</v>
      </c>
    </row>
    <row r="3" spans="1:28" x14ac:dyDescent="0.25">
      <c r="A3" s="5">
        <f t="shared" ref="A3:A36" si="0">IF(SUM(B3:Q3)&gt;0,A2+1,"")</f>
        <v>2</v>
      </c>
      <c r="B3">
        <v>14.696999999999999</v>
      </c>
      <c r="C3">
        <v>14.696999999999999</v>
      </c>
      <c r="D3">
        <v>10.295999999999999</v>
      </c>
      <c r="E3">
        <v>15.045</v>
      </c>
      <c r="F3">
        <v>6.0949999999999998</v>
      </c>
      <c r="G3">
        <v>4.4349999999999996</v>
      </c>
      <c r="H3">
        <v>22.18</v>
      </c>
      <c r="I3">
        <v>22.18</v>
      </c>
      <c r="J3">
        <v>19.155999999999999</v>
      </c>
      <c r="K3">
        <v>19.155999999999999</v>
      </c>
      <c r="L3">
        <v>12.108000000000001</v>
      </c>
      <c r="M3">
        <v>17.338000000000001</v>
      </c>
      <c r="N3">
        <v>31.64</v>
      </c>
      <c r="O3">
        <v>30.725000000000001</v>
      </c>
      <c r="S3" s="5">
        <f t="shared" ref="S3:S36" si="1">IF(SUM(T3:AA3)&gt;0,S2+1,"")</f>
        <v>2</v>
      </c>
      <c r="T3">
        <v>23.792999999999999</v>
      </c>
      <c r="U3">
        <v>25.64</v>
      </c>
      <c r="V3">
        <v>6.4779999999999998</v>
      </c>
      <c r="W3">
        <v>9.0839999999999996</v>
      </c>
      <c r="X3">
        <v>17.404</v>
      </c>
      <c r="Y3">
        <v>16.635999999999999</v>
      </c>
      <c r="Z3">
        <v>37.731999999999999</v>
      </c>
    </row>
    <row r="4" spans="1:28" x14ac:dyDescent="0.25">
      <c r="A4" s="5">
        <f t="shared" si="0"/>
        <v>3</v>
      </c>
      <c r="B4">
        <v>14.563000000000001</v>
      </c>
      <c r="C4">
        <v>14.563000000000001</v>
      </c>
      <c r="D4">
        <v>18.782</v>
      </c>
      <c r="E4">
        <v>18.782</v>
      </c>
      <c r="F4">
        <v>4.3810000000000002</v>
      </c>
      <c r="G4">
        <v>3.1320000000000001</v>
      </c>
      <c r="H4">
        <v>18.832000000000001</v>
      </c>
      <c r="I4">
        <v>20.129000000000001</v>
      </c>
      <c r="J4">
        <v>17.91</v>
      </c>
      <c r="K4">
        <v>17.91</v>
      </c>
      <c r="L4">
        <v>14.023999999999999</v>
      </c>
      <c r="M4">
        <v>17.803999999999998</v>
      </c>
      <c r="N4">
        <v>30.748999999999999</v>
      </c>
      <c r="O4">
        <v>28.213000000000001</v>
      </c>
      <c r="S4" s="5">
        <f t="shared" si="1"/>
        <v>3</v>
      </c>
      <c r="T4"/>
      <c r="U4"/>
      <c r="V4">
        <v>14.888</v>
      </c>
      <c r="W4">
        <v>7.4960000000000004</v>
      </c>
      <c r="X4">
        <v>11.558</v>
      </c>
      <c r="Y4">
        <v>42.698999999999998</v>
      </c>
      <c r="Z4">
        <v>40.520000000000003</v>
      </c>
    </row>
    <row r="5" spans="1:28" x14ac:dyDescent="0.25">
      <c r="A5" s="5">
        <f t="shared" si="0"/>
        <v>4</v>
      </c>
      <c r="B5">
        <v>23.61</v>
      </c>
      <c r="C5">
        <v>15.827999999999999</v>
      </c>
      <c r="D5">
        <v>27.077000000000002</v>
      </c>
      <c r="E5">
        <v>22.332999999999998</v>
      </c>
      <c r="F5">
        <v>4.8810000000000002</v>
      </c>
      <c r="G5">
        <v>4.7729999999999997</v>
      </c>
      <c r="H5">
        <v>16.91</v>
      </c>
      <c r="I5">
        <v>18.178000000000001</v>
      </c>
      <c r="J5">
        <v>16.687000000000001</v>
      </c>
      <c r="K5">
        <v>16.687000000000001</v>
      </c>
      <c r="L5">
        <v>17.077000000000002</v>
      </c>
      <c r="M5">
        <v>18.366</v>
      </c>
      <c r="N5">
        <v>30.686</v>
      </c>
      <c r="O5">
        <v>22.855</v>
      </c>
      <c r="S5" s="5">
        <f t="shared" si="1"/>
        <v>4</v>
      </c>
      <c r="T5"/>
      <c r="U5"/>
      <c r="V5">
        <v>19.338000000000001</v>
      </c>
      <c r="W5"/>
      <c r="X5"/>
      <c r="Y5"/>
      <c r="Z5">
        <v>44.212000000000003</v>
      </c>
    </row>
    <row r="6" spans="1:28" x14ac:dyDescent="0.25">
      <c r="A6" s="5">
        <f t="shared" si="0"/>
        <v>5</v>
      </c>
      <c r="B6">
        <v>25.82</v>
      </c>
      <c r="C6">
        <v>18.02</v>
      </c>
      <c r="D6">
        <v>35.329000000000001</v>
      </c>
      <c r="E6">
        <v>25.963000000000001</v>
      </c>
      <c r="F6">
        <v>7.1849999999999996</v>
      </c>
      <c r="G6">
        <v>7.52</v>
      </c>
      <c r="H6">
        <v>15.019</v>
      </c>
      <c r="I6">
        <v>16.388000000000002</v>
      </c>
      <c r="J6">
        <v>15.606999999999999</v>
      </c>
      <c r="K6">
        <v>15.606999999999999</v>
      </c>
      <c r="L6">
        <v>20.245000000000001</v>
      </c>
      <c r="M6">
        <v>18.95</v>
      </c>
      <c r="N6">
        <v>31.492999999999999</v>
      </c>
      <c r="O6">
        <v>17.134</v>
      </c>
      <c r="S6" s="5">
        <f t="shared" si="1"/>
        <v>5</v>
      </c>
      <c r="T6"/>
      <c r="U6"/>
      <c r="V6"/>
      <c r="W6"/>
      <c r="X6"/>
      <c r="Y6"/>
      <c r="Z6">
        <v>45.134999999999998</v>
      </c>
    </row>
    <row r="7" spans="1:28" x14ac:dyDescent="0.25">
      <c r="A7" s="5">
        <f t="shared" si="0"/>
        <v>6</v>
      </c>
      <c r="B7">
        <v>27.757999999999999</v>
      </c>
      <c r="C7">
        <v>20.995000000000001</v>
      </c>
      <c r="D7">
        <v>40.801000000000002</v>
      </c>
      <c r="E7">
        <v>29.433</v>
      </c>
      <c r="F7">
        <v>10.079000000000001</v>
      </c>
      <c r="G7">
        <v>10.582000000000001</v>
      </c>
      <c r="H7">
        <v>13.297000000000001</v>
      </c>
      <c r="I7">
        <v>14.648999999999999</v>
      </c>
      <c r="J7">
        <v>14.645</v>
      </c>
      <c r="K7">
        <v>14.645</v>
      </c>
      <c r="L7">
        <v>23.513000000000002</v>
      </c>
      <c r="M7">
        <v>19.686</v>
      </c>
      <c r="N7">
        <v>33.042999999999999</v>
      </c>
      <c r="O7">
        <v>19.931999999999999</v>
      </c>
      <c r="S7" s="5" t="str">
        <f t="shared" si="1"/>
        <v/>
      </c>
      <c r="T7"/>
      <c r="U7"/>
      <c r="V7"/>
      <c r="W7"/>
      <c r="X7"/>
      <c r="Y7"/>
      <c r="Z7"/>
    </row>
    <row r="8" spans="1:28" x14ac:dyDescent="0.25">
      <c r="A8" s="5">
        <f t="shared" si="0"/>
        <v>7</v>
      </c>
      <c r="B8"/>
      <c r="C8"/>
      <c r="D8"/>
      <c r="E8"/>
      <c r="F8">
        <v>13.042999999999999</v>
      </c>
      <c r="G8">
        <v>13.648</v>
      </c>
      <c r="H8">
        <v>11.733000000000001</v>
      </c>
      <c r="I8">
        <v>13.109</v>
      </c>
      <c r="J8">
        <v>13.631</v>
      </c>
      <c r="K8">
        <v>13.631</v>
      </c>
      <c r="N8">
        <v>33.701000000000001</v>
      </c>
      <c r="O8">
        <v>25.577999999999999</v>
      </c>
      <c r="S8" s="5" t="str">
        <f t="shared" si="1"/>
        <v/>
      </c>
      <c r="T8"/>
      <c r="U8"/>
      <c r="V8"/>
      <c r="W8"/>
      <c r="X8"/>
      <c r="Y8"/>
      <c r="Z8"/>
    </row>
    <row r="9" spans="1:28" x14ac:dyDescent="0.25">
      <c r="A9" s="5">
        <f t="shared" si="0"/>
        <v>8</v>
      </c>
      <c r="B9"/>
      <c r="C9"/>
      <c r="D9"/>
      <c r="E9"/>
      <c r="F9">
        <v>15.93</v>
      </c>
      <c r="G9">
        <v>16.469000000000001</v>
      </c>
      <c r="H9">
        <v>10.352</v>
      </c>
      <c r="I9">
        <v>11.739000000000001</v>
      </c>
      <c r="J9">
        <v>12.923</v>
      </c>
      <c r="K9">
        <v>12.923</v>
      </c>
      <c r="N9">
        <v>33.776000000000003</v>
      </c>
      <c r="O9">
        <v>31.082000000000001</v>
      </c>
      <c r="S9" s="5" t="str">
        <f t="shared" si="1"/>
        <v/>
      </c>
      <c r="T9"/>
      <c r="U9"/>
      <c r="V9"/>
      <c r="W9"/>
      <c r="X9"/>
      <c r="Y9"/>
      <c r="Z9"/>
    </row>
    <row r="10" spans="1:28" x14ac:dyDescent="0.25">
      <c r="A10" s="5">
        <f t="shared" si="0"/>
        <v>9</v>
      </c>
      <c r="B10"/>
      <c r="C10"/>
      <c r="D10"/>
      <c r="E10"/>
      <c r="F10">
        <v>18.71</v>
      </c>
      <c r="G10">
        <v>19.347000000000001</v>
      </c>
      <c r="H10">
        <v>9.282</v>
      </c>
      <c r="I10">
        <v>10.688000000000001</v>
      </c>
      <c r="J10">
        <v>12.343</v>
      </c>
      <c r="K10">
        <v>12.343</v>
      </c>
      <c r="N10">
        <v>34.204999999999998</v>
      </c>
      <c r="O10">
        <v>31.62</v>
      </c>
      <c r="S10" s="5" t="str">
        <f t="shared" si="1"/>
        <v/>
      </c>
      <c r="T10"/>
      <c r="U10"/>
      <c r="V10"/>
      <c r="W10"/>
      <c r="X10"/>
      <c r="Y10"/>
      <c r="Z10"/>
    </row>
    <row r="11" spans="1:28" x14ac:dyDescent="0.25">
      <c r="A11" s="5">
        <f t="shared" si="0"/>
        <v>10</v>
      </c>
      <c r="B11"/>
      <c r="C11"/>
      <c r="D11"/>
      <c r="E11"/>
      <c r="F11">
        <v>21.745000000000001</v>
      </c>
      <c r="G11">
        <v>22.36</v>
      </c>
      <c r="H11"/>
      <c r="I11"/>
      <c r="J11"/>
      <c r="K11"/>
      <c r="N11">
        <v>35.237000000000002</v>
      </c>
      <c r="O11">
        <v>32.124000000000002</v>
      </c>
      <c r="S11" s="5" t="str">
        <f t="shared" si="1"/>
        <v/>
      </c>
      <c r="T11"/>
      <c r="U11"/>
      <c r="V11"/>
      <c r="W11"/>
      <c r="X11"/>
      <c r="Y11"/>
      <c r="Z11"/>
    </row>
    <row r="12" spans="1:28" x14ac:dyDescent="0.25">
      <c r="A12" s="5">
        <f t="shared" si="0"/>
        <v>11</v>
      </c>
      <c r="B12"/>
      <c r="D12"/>
      <c r="E12"/>
      <c r="F12">
        <v>24.032</v>
      </c>
      <c r="G12">
        <v>25.164999999999999</v>
      </c>
      <c r="H12"/>
      <c r="I12"/>
      <c r="J12"/>
      <c r="K12"/>
      <c r="N12">
        <v>36.396000000000001</v>
      </c>
      <c r="O12">
        <v>32.664000000000001</v>
      </c>
      <c r="S12" s="5" t="str">
        <f t="shared" si="1"/>
        <v/>
      </c>
    </row>
    <row r="13" spans="1:28" x14ac:dyDescent="0.25">
      <c r="A13" s="5">
        <f t="shared" si="0"/>
        <v>12</v>
      </c>
      <c r="B13"/>
      <c r="D13"/>
      <c r="F13"/>
      <c r="G13"/>
      <c r="H13"/>
      <c r="I13"/>
      <c r="J13"/>
      <c r="K13"/>
      <c r="N13">
        <v>37.908999999999999</v>
      </c>
      <c r="O13">
        <v>33.01</v>
      </c>
      <c r="S13" s="5" t="str">
        <f t="shared" si="1"/>
        <v/>
      </c>
    </row>
    <row r="14" spans="1:28" x14ac:dyDescent="0.25">
      <c r="A14" s="5">
        <f t="shared" si="0"/>
        <v>13</v>
      </c>
      <c r="D14"/>
      <c r="F14"/>
      <c r="G14"/>
      <c r="H14"/>
      <c r="I14"/>
      <c r="J14"/>
      <c r="K14"/>
      <c r="N14">
        <v>39.682000000000002</v>
      </c>
      <c r="O14">
        <v>33.095999999999997</v>
      </c>
      <c r="S14" s="5" t="str">
        <f t="shared" si="1"/>
        <v/>
      </c>
    </row>
    <row r="15" spans="1:28" x14ac:dyDescent="0.25">
      <c r="A15" s="5">
        <f t="shared" si="0"/>
        <v>14</v>
      </c>
      <c r="F15"/>
      <c r="G15"/>
      <c r="H15"/>
      <c r="J15"/>
      <c r="K15"/>
      <c r="N15">
        <v>41.673999999999999</v>
      </c>
      <c r="O15">
        <v>33.506</v>
      </c>
      <c r="S15" s="5" t="str">
        <f t="shared" si="1"/>
        <v/>
      </c>
    </row>
    <row r="16" spans="1:28" x14ac:dyDescent="0.25">
      <c r="A16" s="5">
        <f t="shared" si="0"/>
        <v>15</v>
      </c>
      <c r="F16"/>
      <c r="G16"/>
      <c r="K16"/>
      <c r="N16">
        <v>42.847999999999999</v>
      </c>
      <c r="O16">
        <v>33.847000000000001</v>
      </c>
      <c r="S16" s="5" t="str">
        <f t="shared" si="1"/>
        <v/>
      </c>
    </row>
    <row r="17" spans="1:19" x14ac:dyDescent="0.25">
      <c r="A17" s="5" t="str">
        <f t="shared" si="0"/>
        <v/>
      </c>
      <c r="G17"/>
      <c r="S17" s="5" t="str">
        <f t="shared" si="1"/>
        <v/>
      </c>
    </row>
    <row r="18" spans="1:19" x14ac:dyDescent="0.25">
      <c r="A18" s="5" t="str">
        <f t="shared" si="0"/>
        <v/>
      </c>
      <c r="G18"/>
      <c r="S18" s="5" t="str">
        <f t="shared" si="1"/>
        <v/>
      </c>
    </row>
    <row r="19" spans="1:19" x14ac:dyDescent="0.25">
      <c r="A19" s="5" t="str">
        <f t="shared" si="0"/>
        <v/>
      </c>
      <c r="G19"/>
      <c r="S19" s="5" t="str">
        <f t="shared" si="1"/>
        <v/>
      </c>
    </row>
    <row r="20" spans="1:19" x14ac:dyDescent="0.25">
      <c r="A20" s="5" t="str">
        <f t="shared" si="0"/>
        <v/>
      </c>
      <c r="S20" s="5" t="str">
        <f t="shared" si="1"/>
        <v/>
      </c>
    </row>
    <row r="21" spans="1:19" x14ac:dyDescent="0.25">
      <c r="A21" s="5" t="str">
        <f t="shared" si="0"/>
        <v/>
      </c>
      <c r="S21" s="5" t="str">
        <f t="shared" si="1"/>
        <v/>
      </c>
    </row>
    <row r="22" spans="1:19" x14ac:dyDescent="0.25">
      <c r="A22" s="5" t="str">
        <f t="shared" si="0"/>
        <v/>
      </c>
      <c r="S22" s="5" t="str">
        <f t="shared" si="1"/>
        <v/>
      </c>
    </row>
    <row r="23" spans="1:19" x14ac:dyDescent="0.25">
      <c r="A23" s="5" t="str">
        <f t="shared" si="0"/>
        <v/>
      </c>
      <c r="S23" s="5" t="str">
        <f t="shared" si="1"/>
        <v/>
      </c>
    </row>
    <row r="24" spans="1:19" x14ac:dyDescent="0.25">
      <c r="A24" s="5" t="str">
        <f t="shared" si="0"/>
        <v/>
      </c>
      <c r="S24" s="5" t="str">
        <f t="shared" si="1"/>
        <v/>
      </c>
    </row>
    <row r="25" spans="1:19" x14ac:dyDescent="0.25">
      <c r="A25" s="5" t="str">
        <f t="shared" si="0"/>
        <v/>
      </c>
      <c r="S25" s="5" t="str">
        <f t="shared" si="1"/>
        <v/>
      </c>
    </row>
    <row r="26" spans="1:19" x14ac:dyDescent="0.25">
      <c r="A26" s="5" t="str">
        <f t="shared" si="0"/>
        <v/>
      </c>
      <c r="S26" s="5" t="str">
        <f t="shared" si="1"/>
        <v/>
      </c>
    </row>
    <row r="27" spans="1:19" x14ac:dyDescent="0.25">
      <c r="A27" s="5" t="str">
        <f t="shared" si="0"/>
        <v/>
      </c>
      <c r="S27" s="5" t="str">
        <f t="shared" si="1"/>
        <v/>
      </c>
    </row>
    <row r="28" spans="1:19" x14ac:dyDescent="0.25">
      <c r="A28" s="5" t="str">
        <f t="shared" si="0"/>
        <v/>
      </c>
      <c r="S28" s="5" t="str">
        <f t="shared" si="1"/>
        <v/>
      </c>
    </row>
    <row r="29" spans="1:19" x14ac:dyDescent="0.25">
      <c r="A29" s="5" t="str">
        <f t="shared" si="0"/>
        <v/>
      </c>
      <c r="S29" s="5" t="str">
        <f t="shared" si="1"/>
        <v/>
      </c>
    </row>
    <row r="30" spans="1:19" x14ac:dyDescent="0.25">
      <c r="A30" s="5" t="str">
        <f t="shared" si="0"/>
        <v/>
      </c>
      <c r="S30" s="5" t="str">
        <f t="shared" si="1"/>
        <v/>
      </c>
    </row>
    <row r="31" spans="1:19" x14ac:dyDescent="0.25">
      <c r="A31" s="5" t="str">
        <f t="shared" si="0"/>
        <v/>
      </c>
      <c r="S31" s="5" t="str">
        <f t="shared" si="1"/>
        <v/>
      </c>
    </row>
    <row r="32" spans="1:19" x14ac:dyDescent="0.25">
      <c r="A32" s="5" t="str">
        <f t="shared" si="0"/>
        <v/>
      </c>
      <c r="S32" s="5" t="str">
        <f t="shared" si="1"/>
        <v/>
      </c>
    </row>
    <row r="33" spans="1:28" x14ac:dyDescent="0.25">
      <c r="A33" s="5" t="str">
        <f t="shared" si="0"/>
        <v/>
      </c>
      <c r="S33" s="5" t="str">
        <f t="shared" si="1"/>
        <v/>
      </c>
    </row>
    <row r="34" spans="1:28" x14ac:dyDescent="0.25">
      <c r="A34" s="5" t="str">
        <f t="shared" si="0"/>
        <v/>
      </c>
      <c r="S34" s="5" t="str">
        <f t="shared" si="1"/>
        <v/>
      </c>
    </row>
    <row r="35" spans="1:28" x14ac:dyDescent="0.25">
      <c r="A35" s="5" t="str">
        <f t="shared" si="0"/>
        <v/>
      </c>
      <c r="S35" s="5" t="str">
        <f t="shared" si="1"/>
        <v/>
      </c>
    </row>
    <row r="36" spans="1:28" s="2" customFormat="1" ht="14.25" x14ac:dyDescent="0.25">
      <c r="A36" s="2" t="str">
        <f t="shared" si="0"/>
        <v/>
      </c>
      <c r="R36" s="4"/>
      <c r="S36" s="2" t="str">
        <f t="shared" si="1"/>
        <v/>
      </c>
      <c r="AB36" s="4"/>
    </row>
    <row r="37" spans="1:28" s="8" customFormat="1" ht="14.25" x14ac:dyDescent="0.25">
      <c r="A37" s="8" t="s">
        <v>13</v>
      </c>
      <c r="B37" s="8">
        <f>IF(SUM(B2:B36)&gt;0,AVERAGE(B2:B36),"")</f>
        <v>20.369333333333334</v>
      </c>
      <c r="C37" s="8">
        <f t="shared" ref="C37:AA37" si="2">IF(SUM(C2:C36)&gt;0,AVERAGE(C2:C36),"")</f>
        <v>16.645166666666665</v>
      </c>
      <c r="D37" s="8">
        <f t="shared" si="2"/>
        <v>22.4115</v>
      </c>
      <c r="E37" s="8">
        <f t="shared" si="2"/>
        <v>18.956666666666663</v>
      </c>
      <c r="F37" s="8">
        <f t="shared" si="2"/>
        <v>12.114909090909093</v>
      </c>
      <c r="G37" s="8">
        <f t="shared" si="2"/>
        <v>12.237636363636364</v>
      </c>
      <c r="H37" s="8">
        <f t="shared" si="2"/>
        <v>15.757333333333333</v>
      </c>
      <c r="I37" s="8">
        <f t="shared" si="2"/>
        <v>16.807888888888886</v>
      </c>
      <c r="J37" s="8">
        <f t="shared" si="2"/>
        <v>15.935555555555554</v>
      </c>
      <c r="K37" s="8">
        <f t="shared" si="2"/>
        <v>15.935555555555554</v>
      </c>
      <c r="L37" s="8">
        <f t="shared" si="2"/>
        <v>16.196166666666667</v>
      </c>
      <c r="M37" s="8">
        <f t="shared" si="2"/>
        <v>17.059000000000001</v>
      </c>
      <c r="N37" s="8">
        <f t="shared" si="2"/>
        <v>35.092200000000005</v>
      </c>
      <c r="O37" s="8">
        <f t="shared" si="2"/>
        <v>29.248666666666669</v>
      </c>
      <c r="P37" s="8" t="str">
        <f t="shared" si="2"/>
        <v/>
      </c>
      <c r="Q37" s="8" t="str">
        <f t="shared" si="2"/>
        <v/>
      </c>
      <c r="R37" s="9" t="str">
        <f t="shared" si="2"/>
        <v/>
      </c>
      <c r="S37" s="8" t="s">
        <v>13</v>
      </c>
      <c r="T37" s="8">
        <f t="shared" si="2"/>
        <v>19.917999999999999</v>
      </c>
      <c r="U37" s="8">
        <f t="shared" si="2"/>
        <v>21.136000000000003</v>
      </c>
      <c r="V37" s="8">
        <f t="shared" si="2"/>
        <v>11.1045</v>
      </c>
      <c r="W37" s="8">
        <f t="shared" si="2"/>
        <v>9.3783333333333321</v>
      </c>
      <c r="X37" s="8">
        <f t="shared" si="2"/>
        <v>15.802</v>
      </c>
      <c r="Y37" s="8">
        <f t="shared" si="2"/>
        <v>24.070333333333334</v>
      </c>
      <c r="Z37" s="8">
        <f t="shared" si="2"/>
        <v>38.357199999999999</v>
      </c>
      <c r="AA37" s="8" t="str">
        <f t="shared" si="2"/>
        <v/>
      </c>
      <c r="AB37" s="9"/>
    </row>
    <row r="38" spans="1:28" s="8" customFormat="1" ht="14.25" x14ac:dyDescent="0.25">
      <c r="A38" s="8" t="s">
        <v>1</v>
      </c>
      <c r="B38" s="8">
        <f>IF(COUNT(B2:B36)&gt;0,IF(COUNT(B2:B36)&gt;1,_xlfn.STDEV.P(B2:B36),"N/A"),"")</f>
        <v>5.5055309058759754</v>
      </c>
      <c r="C38" s="8">
        <f t="shared" ref="C38:AA38" si="3">IF(COUNT(C2:C36)&gt;0,IF(COUNT(C2:C36)&gt;1,_xlfn.STDEV.P(C2:C36),"N/A"),"")</f>
        <v>2.2501544700062062</v>
      </c>
      <c r="D38" s="8">
        <f t="shared" si="3"/>
        <v>13.514885457030951</v>
      </c>
      <c r="E38" s="8">
        <f t="shared" si="3"/>
        <v>8.8213366837962237</v>
      </c>
      <c r="F38" s="8">
        <f t="shared" si="3"/>
        <v>6.7069973969463117</v>
      </c>
      <c r="G38" s="8">
        <f t="shared" si="3"/>
        <v>7.3241611902316732</v>
      </c>
      <c r="H38" s="8">
        <f t="shared" si="3"/>
        <v>4.915265879549823</v>
      </c>
      <c r="I38" s="8">
        <f t="shared" si="3"/>
        <v>4.4501957121618085</v>
      </c>
      <c r="J38" s="8">
        <f t="shared" si="3"/>
        <v>2.6853421926000518</v>
      </c>
      <c r="K38" s="8">
        <f t="shared" si="3"/>
        <v>2.6853421926000518</v>
      </c>
      <c r="L38" s="8">
        <f t="shared" si="3"/>
        <v>4.6182712283807001</v>
      </c>
      <c r="M38" s="8">
        <f t="shared" si="3"/>
        <v>3.1550733219160869</v>
      </c>
      <c r="N38" s="8">
        <f t="shared" si="3"/>
        <v>3.7332228293169187</v>
      </c>
      <c r="O38" s="8">
        <f t="shared" si="3"/>
        <v>5.19665051953874</v>
      </c>
      <c r="P38" s="8" t="str">
        <f t="shared" si="3"/>
        <v/>
      </c>
      <c r="Q38" s="8" t="str">
        <f t="shared" si="3"/>
        <v/>
      </c>
      <c r="R38" s="9" t="str">
        <f t="shared" si="3"/>
        <v/>
      </c>
      <c r="S38" s="8" t="s">
        <v>1</v>
      </c>
      <c r="T38" s="8">
        <f t="shared" si="3"/>
        <v>3.875</v>
      </c>
      <c r="U38" s="8">
        <f t="shared" si="3"/>
        <v>4.5039999999999898</v>
      </c>
      <c r="V38" s="8">
        <f t="shared" si="3"/>
        <v>6.2874753876257836</v>
      </c>
      <c r="W38" s="8">
        <f t="shared" si="3"/>
        <v>1.6700986664133297</v>
      </c>
      <c r="X38" s="8">
        <f t="shared" si="3"/>
        <v>3.0308471862940696</v>
      </c>
      <c r="Y38" s="8">
        <f t="shared" si="3"/>
        <v>13.261594080485027</v>
      </c>
      <c r="Z38" s="8">
        <f t="shared" si="3"/>
        <v>7.5641311834208871</v>
      </c>
      <c r="AA38" s="8" t="str">
        <f t="shared" si="3"/>
        <v/>
      </c>
      <c r="AB38" s="9"/>
    </row>
    <row r="39" spans="1:28" s="7" customFormat="1" ht="14.25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1B3A</vt:lpstr>
      <vt:lpstr>1A12</vt:lpstr>
      <vt:lpstr>1AKY</vt:lpstr>
      <vt:lpstr>1AOP</vt:lpstr>
      <vt:lpstr>1ATZ</vt:lpstr>
      <vt:lpstr>1CHD</vt:lpstr>
      <vt:lpstr>1ELU</vt:lpstr>
      <vt:lpstr>1D5T</vt:lpstr>
      <vt:lpstr>1DTD</vt:lpstr>
      <vt:lpstr>1QNA</vt:lpstr>
      <vt:lpstr>1773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2017-08-15T21:29:07Z</dcterms:modified>
</cp:coreProperties>
</file>