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\Excel\pricing\Excels\"/>
    </mc:Choice>
  </mc:AlternateContent>
  <xr:revisionPtr revIDLastSave="0" documentId="13_ncr:1_{1562CACA-94C4-4B1D-A0AB-0A30F78EFCCE}" xr6:coauthVersionLast="47" xr6:coauthVersionMax="47" xr10:uidLastSave="{00000000-0000-0000-0000-000000000000}"/>
  <bookViews>
    <workbookView xWindow="0" yWindow="1515" windowWidth="21600" windowHeight="11385" xr2:uid="{00000000-000D-0000-FFFF-FFFF00000000}"/>
  </bookViews>
  <sheets>
    <sheet name="Vietstar Calculator" sheetId="1" r:id="rId1"/>
    <sheet name="HY" sheetId="2" r:id="rId2"/>
    <sheet name="HCM" sheetId="3" r:id="rId3"/>
    <sheet name="Province Master Data" sheetId="4" r:id="rId4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F25" i="1" s="1"/>
  <c r="E26" i="1"/>
  <c r="F26" i="1" s="1"/>
  <c r="E27" i="1"/>
  <c r="F27" i="1" s="1"/>
  <c r="E28" i="1"/>
  <c r="F28" i="1" s="1"/>
  <c r="E29" i="1"/>
  <c r="F29" i="1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E24" i="1"/>
  <c r="F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4" authorId="0" shapeId="0" xr:uid="{00000000-0006-0000-0000-000001000000}">
      <text>
        <r>
          <rPr>
            <sz val="8"/>
            <color indexed="81"/>
            <rFont val="Tahoma"/>
            <family val="2"/>
          </rPr>
          <t>Trong DB cần lưu danh sách Tỉnh và mã vùng như sheet Province Master Data</t>
        </r>
      </text>
    </comment>
  </commentList>
</comments>
</file>

<file path=xl/sharedStrings.xml><?xml version="1.0" encoding="utf-8"?>
<sst xmlns="http://schemas.openxmlformats.org/spreadsheetml/2006/main" count="603" uniqueCount="168">
  <si>
    <t>Tuyên Quang</t>
  </si>
  <si>
    <t>TP Lạng Sơn</t>
  </si>
  <si>
    <t>TP Huế</t>
  </si>
  <si>
    <t>Sóc Trăng</t>
  </si>
  <si>
    <t>Thanh Hóa</t>
  </si>
  <si>
    <t>Đà Nẵng</t>
  </si>
  <si>
    <t>TP Điện Biên Phủ</t>
  </si>
  <si>
    <t>TP Phan Thiết</t>
  </si>
  <si>
    <t>70-74</t>
  </si>
  <si>
    <t>Bình Định</t>
  </si>
  <si>
    <t>TP Tuyên Quang</t>
  </si>
  <si>
    <t>Mã Vùng (HY)</t>
  </si>
  <si>
    <t>HCM ĐI CÁC TỈNH</t>
  </si>
  <si>
    <t>TP Mỹ Tho</t>
  </si>
  <si>
    <t>Cà Mau</t>
  </si>
  <si>
    <t>Bắc Kạn</t>
  </si>
  <si>
    <t>Vĩnh Long</t>
  </si>
  <si>
    <t>Thái Bình</t>
  </si>
  <si>
    <t>F</t>
  </si>
  <si>
    <t>KG</t>
  </si>
  <si>
    <t>TP Đà Nẵng</t>
  </si>
  <si>
    <t>TP Bắc Kạn</t>
  </si>
  <si>
    <t>TP Quảng Ngãi</t>
  </si>
  <si>
    <t>Mã bưu chính</t>
  </si>
  <si>
    <t>I</t>
  </si>
  <si>
    <t>61-62</t>
  </si>
  <si>
    <t>Hà Tĩnh</t>
  </si>
  <si>
    <t>TP Yên Bái</t>
  </si>
  <si>
    <t>TP Thanh Hóa</t>
  </si>
  <si>
    <t>E</t>
  </si>
  <si>
    <t>Kon Tum</t>
  </si>
  <si>
    <t>Bà Rịa – Vũng Tàu</t>
  </si>
  <si>
    <t>Vùng</t>
  </si>
  <si>
    <t>82-83</t>
  </si>
  <si>
    <t>Cao Bằng</t>
  </si>
  <si>
    <t>Trả hàng ngoại thành</t>
  </si>
  <si>
    <t>Hồ Chí Minh</t>
  </si>
  <si>
    <t>Nam Định</t>
  </si>
  <si>
    <t>Quảng Ninh</t>
  </si>
  <si>
    <t>Hậu Giang</t>
  </si>
  <si>
    <t>Đồng Nai</t>
  </si>
  <si>
    <t>Khánh Hòa</t>
  </si>
  <si>
    <t>Hà Nam</t>
  </si>
  <si>
    <t>Kiên Giang</t>
  </si>
  <si>
    <t>TP Tân An</t>
  </si>
  <si>
    <t>Tây Ninh</t>
  </si>
  <si>
    <t>TP Trà Vinh</t>
  </si>
  <si>
    <t>Phú Thọ</t>
  </si>
  <si>
    <t>Tổng chí phí VC</t>
  </si>
  <si>
    <t>Đắk Nông</t>
  </si>
  <si>
    <t>Cần Thơ</t>
  </si>
  <si>
    <t>A</t>
  </si>
  <si>
    <t>Mã Vùng</t>
  </si>
  <si>
    <t>Sơn La</t>
  </si>
  <si>
    <t>TP Cà Mau</t>
  </si>
  <si>
    <t>TP Hưng Yên</t>
  </si>
  <si>
    <t>Formular HY</t>
  </si>
  <si>
    <t>Yên Bái</t>
  </si>
  <si>
    <t>TP Cao Bằng</t>
  </si>
  <si>
    <t>Hà Nội</t>
  </si>
  <si>
    <t>TP Pleiku</t>
  </si>
  <si>
    <t>TP Gia Nghĩa</t>
  </si>
  <si>
    <t>Lạng Sơn</t>
  </si>
  <si>
    <t>TP Long Xuyên</t>
  </si>
  <si>
    <t>TP Phan Rang–Tháp Chàm</t>
  </si>
  <si>
    <t>Next 0.5 kg</t>
  </si>
  <si>
    <t>Khu vực trả hàng</t>
  </si>
  <si>
    <t>TP Ninh Bình</t>
  </si>
  <si>
    <t>TP Hà Tĩnh</t>
  </si>
  <si>
    <t>63-64</t>
  </si>
  <si>
    <t>B</t>
  </si>
  <si>
    <t>Lào Cai</t>
  </si>
  <si>
    <t>STT</t>
  </si>
  <si>
    <t>Ninh Thuận</t>
  </si>
  <si>
    <t>Mã Vùng (HCM)</t>
  </si>
  <si>
    <t>Lai Châu</t>
  </si>
  <si>
    <t>TP Bà Rịa</t>
  </si>
  <si>
    <t>TP Buôn Ma Thuột</t>
  </si>
  <si>
    <t>Thành phố</t>
  </si>
  <si>
    <t>Formular HCM</t>
  </si>
  <si>
    <t>TP Lào Cai</t>
  </si>
  <si>
    <t>TP Sơn La</t>
  </si>
  <si>
    <t>Đồng Tháp</t>
  </si>
  <si>
    <t>Phú Yên</t>
  </si>
  <si>
    <t>Bến Tre</t>
  </si>
  <si>
    <t>TP Việt Trì</t>
  </si>
  <si>
    <t>Nghệ An</t>
  </si>
  <si>
    <t>TP Đông Hà</t>
  </si>
  <si>
    <t>Gia Lai</t>
  </si>
  <si>
    <t>TP Cần Thơ</t>
  </si>
  <si>
    <t>Thái Nguyên</t>
  </si>
  <si>
    <t>TP Rạch Giá</t>
  </si>
  <si>
    <t>C</t>
  </si>
  <si>
    <t>TP Bến Tre</t>
  </si>
  <si>
    <t>Bình Dương</t>
  </si>
  <si>
    <t>Hưng Yên</t>
  </si>
  <si>
    <t>Ninh Bình</t>
  </si>
  <si>
    <t>TP Nha Trang</t>
  </si>
  <si>
    <t>45-46</t>
  </si>
  <si>
    <t>Formular HN</t>
  </si>
  <si>
    <t>Quận Hồng Bàng</t>
  </si>
  <si>
    <t>TP Cao Lãnh</t>
  </si>
  <si>
    <t>TP Hải Dương</t>
  </si>
  <si>
    <t>91-92</t>
  </si>
  <si>
    <t>Đường bộ (ngày)</t>
  </si>
  <si>
    <t>Vĩnh Phúc</t>
  </si>
  <si>
    <t>G</t>
  </si>
  <si>
    <t>HY ĐI CÁC TỈNH</t>
  </si>
  <si>
    <t>Tính phí VC</t>
  </si>
  <si>
    <t>40-42</t>
  </si>
  <si>
    <t>Đắk Lắk</t>
  </si>
  <si>
    <t>Lâm Đồng</t>
  </si>
  <si>
    <t>TP Thủ Dầu Một</t>
  </si>
  <si>
    <t>Quảng Nam</t>
  </si>
  <si>
    <t>Quảng Trị</t>
  </si>
  <si>
    <t>TP Hòa Bình</t>
  </si>
  <si>
    <t>TP Đà Lạt</t>
  </si>
  <si>
    <t>TP Sóc Trăng</t>
  </si>
  <si>
    <t>TP Biên Hòa</t>
  </si>
  <si>
    <t>D</t>
  </si>
  <si>
    <t>Thừa Thiên Huế</t>
  </si>
  <si>
    <t>Hải Phòng</t>
  </si>
  <si>
    <t>TP Đồng Hới</t>
  </si>
  <si>
    <t>Hòa Bình</t>
  </si>
  <si>
    <t>TP Bắc Ninh</t>
  </si>
  <si>
    <t>Điện Biên</t>
  </si>
  <si>
    <t>TP Tuy Hòa</t>
  </si>
  <si>
    <t>TP Vinh</t>
  </si>
  <si>
    <t>TP Nam Định</t>
  </si>
  <si>
    <t>Bình Thuận</t>
  </si>
  <si>
    <t>TP Phủ Lý</t>
  </si>
  <si>
    <t>Bắc Ninh</t>
  </si>
  <si>
    <t>Ngoại thành</t>
  </si>
  <si>
    <t>TP Vĩnh Long</t>
  </si>
  <si>
    <t>Chi phí VC cơ sở</t>
  </si>
  <si>
    <t>Long An</t>
  </si>
  <si>
    <t>Quảng Bình</t>
  </si>
  <si>
    <t>51-52</t>
  </si>
  <si>
    <t>TP Hà Giang</t>
  </si>
  <si>
    <t>TP Bạc Liêu</t>
  </si>
  <si>
    <t>Hà Giang</t>
  </si>
  <si>
    <t>Tiền Giang</t>
  </si>
  <si>
    <t>TP Quy Nhơn</t>
  </si>
  <si>
    <t>TP Thái Nguyên</t>
  </si>
  <si>
    <t>TP Kon Tum</t>
  </si>
  <si>
    <t>TP Lai Châu</t>
  </si>
  <si>
    <t>CPN (giờ)</t>
  </si>
  <si>
    <t>TP Bắc Giang</t>
  </si>
  <si>
    <t>H</t>
  </si>
  <si>
    <t>TP Tam Kỳ</t>
  </si>
  <si>
    <t>TP Thái Bình</t>
  </si>
  <si>
    <t>Quảng Ngãi</t>
  </si>
  <si>
    <t>Next 0.5</t>
  </si>
  <si>
    <t>Trà Vinh</t>
  </si>
  <si>
    <t>Bình Phước</t>
  </si>
  <si>
    <t>Các quận nội thành</t>
  </si>
  <si>
    <t>a</t>
  </si>
  <si>
    <t>Bắc Giang</t>
  </si>
  <si>
    <t>Hải Dương</t>
  </si>
  <si>
    <t>43-44</t>
  </si>
  <si>
    <t>53-54</t>
  </si>
  <si>
    <t>TP Vĩnh Yên</t>
  </si>
  <si>
    <t>An Giang</t>
  </si>
  <si>
    <t>TP Đồng Xoài</t>
  </si>
  <si>
    <t>TP Hạ Long</t>
  </si>
  <si>
    <t>TP Tây Ninh</t>
  </si>
  <si>
    <t>Bạc Liêu</t>
  </si>
  <si>
    <t>TP Vị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</si>
</sst>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</font>
    <font>
      <sz val="10"/>
      <name val="Arial"/>
    </font>
    <font>
      <sz val="10"/>
      <color theme="1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1"/>
    <xf numFmtId="9" fontId="1" fillId="0" borderId="1">
      <alignment vertical="center"/>
    </xf>
    <xf numFmtId="44" fontId="1" fillId="0" borderId="1">
      <alignment vertical="center"/>
    </xf>
    <xf numFmtId="42" fontId="1" fillId="0" borderId="1">
      <alignment vertical="center"/>
    </xf>
    <xf numFmtId="43" fontId="6" fillId="0" borderId="1"/>
    <xf numFmtId="41" fontId="1" fillId="0" borderId="1">
      <alignment vertical="center"/>
    </xf>
  </cellStyleXfs>
  <cellXfs count="24">
    <xf numFmtId="0" fontId="0" fillId="0" borderId="1" xfId="0"/>
    <xf numFmtId="0" fontId="2" fillId="0" borderId="1" xfId="0" applyFont="1"/>
    <xf numFmtId="165" fontId="2" fillId="0" borderId="1" xfId="4" applyNumberFormat="1" applyFont="1"/>
    <xf numFmtId="0" fontId="2" fillId="0" borderId="1" xfId="0" applyFont="1" applyAlignment="1">
      <alignment horizontal="center"/>
    </xf>
    <xf numFmtId="0" fontId="2" fillId="0" borderId="1" xfId="0" applyFont="1" applyAlignment="1">
      <alignment horizontal="center" vertical="center"/>
    </xf>
    <xf numFmtId="0" fontId="3" fillId="2" borderId="1" xfId="0" applyFont="1" applyFill="1" applyAlignment="1">
      <alignment horizontal="center" vertical="center"/>
    </xf>
    <xf numFmtId="0" fontId="3" fillId="2" borderId="1" xfId="0" applyFont="1" applyFill="1" applyAlignment="1">
      <alignment horizontal="center"/>
    </xf>
    <xf numFmtId="0" fontId="4" fillId="0" borderId="1" xfId="0" applyFont="1"/>
    <xf numFmtId="0" fontId="4" fillId="0" borderId="1" xfId="0" applyFont="1" applyAlignment="1">
      <alignment horizontal="center"/>
    </xf>
    <xf numFmtId="0" fontId="2" fillId="3" borderId="1" xfId="0" applyFont="1" applyFill="1" applyAlignment="1">
      <alignment horizontal="center" vertical="center"/>
    </xf>
    <xf numFmtId="0" fontId="2" fillId="3" borderId="1" xfId="0" applyFont="1" applyFill="1"/>
    <xf numFmtId="0" fontId="2" fillId="3" borderId="1" xfId="0" applyFont="1" applyFill="1" applyAlignment="1">
      <alignment horizontal="center"/>
    </xf>
    <xf numFmtId="0" fontId="5" fillId="2" borderId="1" xfId="0" applyFont="1" applyFill="1" applyAlignment="1">
      <alignment horizontal="center" vertical="center" wrapText="1"/>
    </xf>
    <xf numFmtId="0" fontId="2" fillId="0" borderId="1" xfId="0" applyFont="1" applyAlignment="1">
      <alignment horizontal="center" vertical="center" wrapText="1"/>
    </xf>
    <xf numFmtId="165" fontId="2" fillId="4" borderId="1" xfId="4" applyNumberFormat="1" applyFont="1" applyFill="1"/>
    <xf numFmtId="0" fontId="2" fillId="5" borderId="1" xfId="0" applyFont="1" applyFill="1" applyAlignment="1">
      <alignment horizontal="center"/>
    </xf>
    <xf numFmtId="0" fontId="2" fillId="5" borderId="1" xfId="0" applyFont="1" applyFill="1"/>
    <xf numFmtId="165" fontId="2" fillId="6" borderId="1" xfId="0" applyNumberFormat="1" applyFont="1" applyFill="1"/>
    <xf numFmtId="164" fontId="2" fillId="5" borderId="1" xfId="4" applyNumberFormat="1" applyFont="1" applyFill="1"/>
    <xf numFmtId="0" fontId="2" fillId="6" borderId="1" xfId="0" applyFont="1" applyFill="1"/>
    <xf numFmtId="1" fontId="2" fillId="6" borderId="1" xfId="0" applyNumberFormat="1" applyFont="1" applyFill="1"/>
    <xf numFmtId="0" fontId="2" fillId="4" borderId="1" xfId="0" applyFont="1" applyFill="1" applyAlignment="1">
      <alignment horizontal="center"/>
    </xf>
    <xf numFmtId="16" fontId="2" fillId="4" borderId="1" xfId="0" applyNumberFormat="1" applyFont="1" applyFill="1" applyAlignment="1">
      <alignment horizontal="center"/>
    </xf>
    <xf numFmtId="0" fontId="4" fillId="3" borderId="1" xfId="0" applyFont="1" applyFill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4" workbookViewId="0">
      <selection activeCell="E24" sqref="E24"/>
    </sheetView>
  </sheetViews>
  <sheetFormatPr defaultColWidth="8.5703125" defaultRowHeight="12.75" customHeight="1" x14ac:dyDescent="0.2"/>
  <cols>
    <col min="1" max="1" width="11" style="1" customWidth="1"/>
    <col min="2" max="2" width="10" style="1" customWidth="1"/>
    <col min="3" max="3" width="9" style="3" customWidth="1"/>
    <col min="4" max="9" width="10" style="1" customWidth="1"/>
    <col min="10" max="10" width="8" style="1" customWidth="1"/>
    <col min="11" max="11" width="8.140625" style="1" customWidth="1"/>
    <col min="12" max="12" width="8.28515625" style="1" customWidth="1"/>
    <col min="13" max="13" width="8.42578125" style="1" customWidth="1"/>
    <col min="14" max="14" width="8.5703125" style="1" customWidth="1"/>
    <col min="15" max="16384" width="8.5703125" style="1"/>
  </cols>
  <sheetData>
    <row r="1" spans="1:10" ht="12.75" customHeight="1" x14ac:dyDescent="0.2">
      <c r="A1" s="7" t="s">
        <v>107</v>
      </c>
      <c r="B1" s="7"/>
      <c r="C1" s="8"/>
      <c r="D1" s="7"/>
      <c r="E1" s="7"/>
      <c r="F1" s="7"/>
      <c r="G1" s="7"/>
      <c r="H1" s="7"/>
      <c r="I1" s="7"/>
      <c r="J1" s="7"/>
    </row>
    <row r="2" spans="1:10" ht="12.75" customHeight="1" x14ac:dyDescent="0.2">
      <c r="A2" s="6" t="s">
        <v>19</v>
      </c>
      <c r="B2" s="5" t="s">
        <v>51</v>
      </c>
      <c r="C2" s="5" t="s">
        <v>70</v>
      </c>
      <c r="D2" s="5" t="s">
        <v>92</v>
      </c>
      <c r="E2" s="5" t="s">
        <v>119</v>
      </c>
      <c r="F2" s="5" t="s">
        <v>29</v>
      </c>
      <c r="G2" s="5" t="s">
        <v>18</v>
      </c>
      <c r="H2" s="5" t="s">
        <v>106</v>
      </c>
      <c r="I2" s="5" t="s">
        <v>148</v>
      </c>
      <c r="J2" s="5" t="s">
        <v>24</v>
      </c>
    </row>
    <row r="3" spans="1:10" ht="12.75" customHeight="1" x14ac:dyDescent="0.2">
      <c r="A3" s="21">
        <v>0.05</v>
      </c>
      <c r="B3" s="14">
        <v>8400</v>
      </c>
      <c r="C3" s="14">
        <v>8400</v>
      </c>
      <c r="D3" s="14">
        <v>8400</v>
      </c>
      <c r="E3" s="14">
        <v>8400</v>
      </c>
      <c r="F3" s="14">
        <v>8400</v>
      </c>
      <c r="G3" s="14">
        <v>8400</v>
      </c>
      <c r="H3" s="14">
        <v>8400</v>
      </c>
      <c r="I3" s="14">
        <v>8400</v>
      </c>
      <c r="J3" s="14">
        <v>8400</v>
      </c>
    </row>
    <row r="4" spans="1:10" ht="12.75" customHeight="1" x14ac:dyDescent="0.2">
      <c r="A4" s="21">
        <v>0.1</v>
      </c>
      <c r="B4" s="14">
        <v>8400</v>
      </c>
      <c r="C4" s="14">
        <v>13100</v>
      </c>
      <c r="D4" s="14">
        <v>13100</v>
      </c>
      <c r="E4" s="14">
        <v>15200</v>
      </c>
      <c r="F4" s="14">
        <v>15200</v>
      </c>
      <c r="G4" s="14">
        <v>15800</v>
      </c>
      <c r="H4" s="14">
        <v>15800</v>
      </c>
      <c r="I4" s="14">
        <v>15800</v>
      </c>
      <c r="J4" s="14">
        <v>17900</v>
      </c>
    </row>
    <row r="5" spans="1:10" ht="12.75" customHeight="1" x14ac:dyDescent="0.2">
      <c r="A5" s="21">
        <v>0.25</v>
      </c>
      <c r="B5" s="14">
        <v>11000</v>
      </c>
      <c r="C5" s="14">
        <v>18000</v>
      </c>
      <c r="D5" s="14">
        <v>20000</v>
      </c>
      <c r="E5" s="14">
        <v>22400</v>
      </c>
      <c r="F5" s="14">
        <v>23000</v>
      </c>
      <c r="G5" s="14">
        <v>23500</v>
      </c>
      <c r="H5" s="14">
        <v>24500</v>
      </c>
      <c r="I5" s="14">
        <v>22500</v>
      </c>
      <c r="J5" s="14">
        <v>28400</v>
      </c>
    </row>
    <row r="6" spans="1:10" ht="12.75" customHeight="1" x14ac:dyDescent="0.2">
      <c r="A6" s="21">
        <v>0.5</v>
      </c>
      <c r="B6" s="14">
        <v>14000</v>
      </c>
      <c r="C6" s="14">
        <v>24700</v>
      </c>
      <c r="D6" s="14">
        <v>27500</v>
      </c>
      <c r="E6" s="14">
        <v>31500</v>
      </c>
      <c r="F6" s="14">
        <v>33800</v>
      </c>
      <c r="G6" s="14">
        <v>35000</v>
      </c>
      <c r="H6" s="14">
        <v>36300</v>
      </c>
      <c r="I6" s="14">
        <v>29800</v>
      </c>
      <c r="J6" s="14">
        <v>40600</v>
      </c>
    </row>
    <row r="7" spans="1:10" ht="12.75" customHeight="1" x14ac:dyDescent="0.2">
      <c r="A7" s="21">
        <v>1</v>
      </c>
      <c r="B7" s="14">
        <v>14500</v>
      </c>
      <c r="C7" s="14">
        <v>31400</v>
      </c>
      <c r="D7" s="14">
        <v>35400</v>
      </c>
      <c r="E7" s="14">
        <v>41400</v>
      </c>
      <c r="F7" s="14">
        <v>45200</v>
      </c>
      <c r="G7" s="14">
        <v>46200</v>
      </c>
      <c r="H7" s="14">
        <v>47300</v>
      </c>
      <c r="I7" s="14">
        <v>39900</v>
      </c>
      <c r="J7" s="14">
        <v>50600</v>
      </c>
    </row>
    <row r="8" spans="1:10" ht="12.75" customHeight="1" x14ac:dyDescent="0.2">
      <c r="A8" s="21">
        <v>1.5</v>
      </c>
      <c r="B8" s="14">
        <v>18000</v>
      </c>
      <c r="C8" s="14">
        <v>41400</v>
      </c>
      <c r="D8" s="14">
        <v>47900</v>
      </c>
      <c r="E8" s="14">
        <v>48300</v>
      </c>
      <c r="F8" s="14">
        <v>53600</v>
      </c>
      <c r="G8" s="14">
        <v>56700</v>
      </c>
      <c r="H8" s="14">
        <v>56700</v>
      </c>
      <c r="I8" s="14">
        <v>48300</v>
      </c>
      <c r="J8" s="14">
        <v>66200</v>
      </c>
    </row>
    <row r="9" spans="1:10" ht="12.75" customHeight="1" x14ac:dyDescent="0.2">
      <c r="A9" s="21">
        <v>2</v>
      </c>
      <c r="B9" s="14">
        <v>18000</v>
      </c>
      <c r="C9" s="14">
        <v>49500</v>
      </c>
      <c r="D9" s="14">
        <v>56700</v>
      </c>
      <c r="E9" s="14">
        <v>57800</v>
      </c>
      <c r="F9" s="14">
        <v>60900</v>
      </c>
      <c r="G9" s="14">
        <v>63000</v>
      </c>
      <c r="H9" s="14">
        <v>65100</v>
      </c>
      <c r="I9" s="14">
        <v>56700</v>
      </c>
      <c r="J9" s="14">
        <v>71400</v>
      </c>
    </row>
    <row r="10" spans="1:10" ht="12.75" customHeight="1" x14ac:dyDescent="0.2">
      <c r="A10" s="21" t="s">
        <v>65</v>
      </c>
      <c r="B10" s="14">
        <v>2100</v>
      </c>
      <c r="C10" s="14">
        <v>3000</v>
      </c>
      <c r="D10" s="14">
        <v>4100</v>
      </c>
      <c r="E10" s="14">
        <v>4900</v>
      </c>
      <c r="F10" s="14">
        <v>7700</v>
      </c>
      <c r="G10" s="14">
        <v>8800</v>
      </c>
      <c r="H10" s="14">
        <v>8900</v>
      </c>
      <c r="I10" s="14">
        <v>7400</v>
      </c>
      <c r="J10" s="14">
        <v>8900</v>
      </c>
    </row>
    <row r="12" spans="1:10" ht="12.75" customHeight="1" x14ac:dyDescent="0.2">
      <c r="A12" s="7" t="s">
        <v>12</v>
      </c>
    </row>
    <row r="13" spans="1:10" ht="12.75" customHeight="1" x14ac:dyDescent="0.2">
      <c r="A13" s="6" t="s">
        <v>19</v>
      </c>
      <c r="B13" s="5" t="s">
        <v>51</v>
      </c>
      <c r="C13" s="5" t="s">
        <v>70</v>
      </c>
      <c r="D13" s="5" t="s">
        <v>92</v>
      </c>
      <c r="E13" s="5" t="s">
        <v>119</v>
      </c>
      <c r="F13" s="5" t="s">
        <v>29</v>
      </c>
      <c r="G13" s="5" t="s">
        <v>18</v>
      </c>
      <c r="H13" s="5" t="s">
        <v>106</v>
      </c>
      <c r="I13" s="5" t="s">
        <v>148</v>
      </c>
      <c r="J13" s="5" t="s">
        <v>24</v>
      </c>
    </row>
    <row r="14" spans="1:10" ht="12.75" customHeight="1" x14ac:dyDescent="0.2">
      <c r="A14" s="21">
        <v>0.05</v>
      </c>
      <c r="B14" s="14">
        <v>8400</v>
      </c>
      <c r="C14" s="14">
        <v>8500</v>
      </c>
      <c r="D14" s="14">
        <v>10500</v>
      </c>
      <c r="E14" s="14">
        <v>10500</v>
      </c>
      <c r="F14" s="14">
        <v>10500</v>
      </c>
      <c r="G14" s="14">
        <v>11000</v>
      </c>
      <c r="H14" s="14">
        <v>12000</v>
      </c>
      <c r="I14" s="14">
        <v>12500</v>
      </c>
      <c r="J14" s="14">
        <v>12800</v>
      </c>
    </row>
    <row r="15" spans="1:10" ht="12.75" customHeight="1" x14ac:dyDescent="0.2">
      <c r="A15" s="21">
        <v>0.1</v>
      </c>
      <c r="B15" s="14">
        <v>9500</v>
      </c>
      <c r="C15" s="14">
        <v>10200</v>
      </c>
      <c r="D15" s="14">
        <v>13000</v>
      </c>
      <c r="E15" s="14">
        <v>14000</v>
      </c>
      <c r="F15" s="14">
        <v>14500</v>
      </c>
      <c r="G15" s="14">
        <v>15000</v>
      </c>
      <c r="H15" s="14">
        <v>16000</v>
      </c>
      <c r="I15" s="14">
        <v>17000</v>
      </c>
      <c r="J15" s="14">
        <v>19000</v>
      </c>
    </row>
    <row r="16" spans="1:10" ht="12.75" customHeight="1" x14ac:dyDescent="0.2">
      <c r="A16" s="21">
        <v>0.25</v>
      </c>
      <c r="B16" s="14">
        <v>11000</v>
      </c>
      <c r="C16" s="14">
        <v>16800</v>
      </c>
      <c r="D16" s="14">
        <v>23500</v>
      </c>
      <c r="E16" s="14">
        <v>25400</v>
      </c>
      <c r="F16" s="14">
        <v>26500</v>
      </c>
      <c r="G16" s="14">
        <v>28100</v>
      </c>
      <c r="H16" s="14">
        <v>32300</v>
      </c>
      <c r="I16" s="14">
        <v>32900</v>
      </c>
      <c r="J16" s="14">
        <v>33700</v>
      </c>
    </row>
    <row r="17" spans="1:10" ht="12.75" customHeight="1" x14ac:dyDescent="0.2">
      <c r="A17" s="21">
        <v>0.5</v>
      </c>
      <c r="B17" s="14">
        <v>13000</v>
      </c>
      <c r="C17" s="14">
        <v>23500</v>
      </c>
      <c r="D17" s="14">
        <v>31300</v>
      </c>
      <c r="E17" s="14">
        <v>35000</v>
      </c>
      <c r="F17" s="14">
        <v>35300</v>
      </c>
      <c r="G17" s="14">
        <v>35600</v>
      </c>
      <c r="H17" s="14">
        <v>41000</v>
      </c>
      <c r="I17" s="14">
        <v>43400</v>
      </c>
      <c r="J17" s="14">
        <v>44900</v>
      </c>
    </row>
    <row r="18" spans="1:10" ht="12.75" customHeight="1" x14ac:dyDescent="0.2">
      <c r="A18" s="21">
        <v>1</v>
      </c>
      <c r="B18" s="14">
        <v>15100</v>
      </c>
      <c r="C18" s="14">
        <v>32400</v>
      </c>
      <c r="D18" s="14">
        <v>44300</v>
      </c>
      <c r="E18" s="14">
        <v>48100</v>
      </c>
      <c r="F18" s="14">
        <v>48400</v>
      </c>
      <c r="G18" s="14">
        <v>48700</v>
      </c>
      <c r="H18" s="14">
        <v>56000</v>
      </c>
      <c r="I18" s="14">
        <v>56700</v>
      </c>
      <c r="J18" s="14">
        <v>60800</v>
      </c>
    </row>
    <row r="19" spans="1:10" ht="12.75" customHeight="1" x14ac:dyDescent="0.2">
      <c r="A19" s="21">
        <v>1.5</v>
      </c>
      <c r="B19" s="14">
        <v>17000</v>
      </c>
      <c r="C19" s="14">
        <v>39500</v>
      </c>
      <c r="D19" s="14">
        <v>55000</v>
      </c>
      <c r="E19" s="14">
        <v>60300</v>
      </c>
      <c r="F19" s="14">
        <v>60500</v>
      </c>
      <c r="G19" s="14">
        <v>60800</v>
      </c>
      <c r="H19" s="14">
        <v>69800</v>
      </c>
      <c r="I19" s="14">
        <v>71400</v>
      </c>
      <c r="J19" s="14">
        <v>79000</v>
      </c>
    </row>
    <row r="20" spans="1:10" ht="12.75" customHeight="1" x14ac:dyDescent="0.2">
      <c r="A20" s="21">
        <v>2</v>
      </c>
      <c r="B20" s="14">
        <v>18900</v>
      </c>
      <c r="C20" s="14">
        <v>46800</v>
      </c>
      <c r="D20" s="14">
        <v>64800</v>
      </c>
      <c r="E20" s="14">
        <v>68300</v>
      </c>
      <c r="F20" s="14">
        <v>68600</v>
      </c>
      <c r="G20" s="14">
        <v>72200</v>
      </c>
      <c r="H20" s="14">
        <v>83100</v>
      </c>
      <c r="I20" s="14">
        <v>83600</v>
      </c>
      <c r="J20" s="14">
        <v>86500</v>
      </c>
    </row>
    <row r="21" spans="1:10" ht="12.75" customHeight="1" x14ac:dyDescent="0.2">
      <c r="A21" s="21" t="s">
        <v>152</v>
      </c>
      <c r="B21" s="14">
        <v>1800</v>
      </c>
      <c r="C21" s="14">
        <v>3500</v>
      </c>
      <c r="D21" s="14">
        <v>4600</v>
      </c>
      <c r="E21" s="14">
        <v>5100</v>
      </c>
      <c r="F21" s="14">
        <v>8200</v>
      </c>
      <c r="G21" s="14">
        <v>10000</v>
      </c>
      <c r="H21" s="14">
        <v>10900</v>
      </c>
      <c r="I21" s="14">
        <v>11000</v>
      </c>
      <c r="J21" s="14">
        <v>11200</v>
      </c>
    </row>
    <row r="23" spans="1:10" s="13" customFormat="1" ht="12.75" customHeight="1" x14ac:dyDescent="0.25">
      <c r="A23" s="12" t="s">
        <v>108</v>
      </c>
      <c r="B23" s="12" t="s">
        <v>52</v>
      </c>
      <c r="C23" s="12" t="s">
        <v>19</v>
      </c>
      <c r="D23" s="12" t="s">
        <v>35</v>
      </c>
      <c r="E23" s="12" t="s">
        <v>134</v>
      </c>
      <c r="F23" s="12" t="s">
        <v>48</v>
      </c>
    </row>
    <row r="24" spans="1:10" ht="12.75" customHeight="1" x14ac:dyDescent="0.2">
      <c r="A24" s="23" t="s">
        <v>56</v>
      </c>
      <c r="B24" s="15" t="s">
        <v>156</v>
      </c>
      <c r="C24" s="16">
        <v>5</v>
      </c>
      <c r="D24" s="15">
        <v>1</v>
      </c>
      <c r="E24" s="14">
        <f>INDEX($B$3:$J$9,MATCH(IF(C24&gt;2,2,C24),$A$3:$A$9,1),MATCH(B24,$B$2:$J$2,1))+IF(C24&gt;2,ROUNDUP((C24-2)/0.5,0)*HLOOKUP(B24,$B$2:$J$10,9,FALSE),0)</f>
        <v>30600</v>
      </c>
      <c r="F24" s="17">
        <f t="shared" ref="F24:F29" si="0">IF(D24,120%,100%)*E24</f>
        <v>36720</v>
      </c>
    </row>
    <row r="25" spans="1:10" ht="12.75" customHeight="1" x14ac:dyDescent="0.2">
      <c r="A25" s="23" t="s">
        <v>79</v>
      </c>
      <c r="B25" s="15" t="s">
        <v>156</v>
      </c>
      <c r="C25" s="16">
        <v>5</v>
      </c>
      <c r="D25" s="15">
        <v>1</v>
      </c>
      <c r="E25" s="14">
        <f>INDEX($B$14:$J$20,MATCH(IF(C25&gt;2,2,C25),$A$14:$A$20,1),MATCH(B25,$B$13:$J$13,1))+IF(C25&gt;2,ROUNDUP((C25-2)/0.5,0)*HLOOKUP(B25,$B$13:$J$21,9,FALSE),0)</f>
        <v>29700</v>
      </c>
      <c r="F25" s="17">
        <f t="shared" si="0"/>
        <v>35640</v>
      </c>
    </row>
    <row r="26" spans="1:10" ht="12.75" customHeight="1" x14ac:dyDescent="0.2">
      <c r="A26" s="1" t="s">
        <v>99</v>
      </c>
      <c r="B26" s="1" t="s">
        <v>156</v>
      </c>
      <c r="C26" s="3">
        <v>5</v>
      </c>
      <c r="D26" s="1">
        <v>1</v>
      </c>
      <c r="E26" s="1">
        <f>INDEX($B$3:$J$9,MATCH(IF(C26&gt;2,2,C26),$A$3:$A$9,1),MATCH(B26,$B$2:$J$2,1))+IF(C26&gt;2,ROUNDUP((C26-2)/0.5,0)*HLOOKUP(B26,$B$2:$J$10,9,FALSE),0)</f>
        <v>30600</v>
      </c>
      <c r="F26" s="17">
        <f t="shared" si="0"/>
        <v>36720</v>
      </c>
    </row>
    <row r="27" spans="1:10" ht="12.75" customHeight="1" x14ac:dyDescent="0.2">
      <c r="A27" s="1" t="s">
        <v>99</v>
      </c>
      <c r="B27" s="1" t="s">
        <v>156</v>
      </c>
      <c r="C27" s="3">
        <v>5</v>
      </c>
      <c r="D27" s="1">
        <v>1</v>
      </c>
      <c r="E27" s="1">
        <f>INDEX($B$3:$J$9,MATCH(IF(C27&gt;2,2,C27),$A$3:$A$9,1),MATCH(B27,$B$2:$J$2,1))+IF(C27&gt;2,ROUNDUP((C27-2)/0.5,0)*HLOOKUP(B27,$B$2:$J$10,9,FALSE),0)</f>
        <v>30600</v>
      </c>
      <c r="F27" s="17">
        <f t="shared" si="0"/>
        <v>36720</v>
      </c>
    </row>
    <row r="28" spans="1:10" ht="12.75" customHeight="1" x14ac:dyDescent="0.2">
      <c r="A28" s="1" t="s">
        <v>99</v>
      </c>
      <c r="B28" s="1" t="s">
        <v>156</v>
      </c>
      <c r="C28" s="3">
        <v>5</v>
      </c>
      <c r="D28" s="1">
        <v>1</v>
      </c>
      <c r="E28" s="1">
        <f>INDEX($B$3:$J$9,MATCH(IF(C28&gt;2,2,C28),$A$3:$A$9,1),MATCH(B28,$B$2:$J$2,1))+IF(C28&gt;2,ROUNDUP((C28-2)/0.5,0)*HLOOKUP(B28,$B$2:$J$10,9,FALSE),0)</f>
        <v>30600</v>
      </c>
      <c r="F28" s="17">
        <f t="shared" si="0"/>
        <v>36720</v>
      </c>
    </row>
    <row r="29" spans="1:10" ht="12.75" customHeight="1" x14ac:dyDescent="0.2">
      <c r="A29" s="1" t="s">
        <v>99</v>
      </c>
      <c r="B29" s="1" t="s">
        <v>156</v>
      </c>
      <c r="C29" s="3">
        <v>5</v>
      </c>
      <c r="D29" s="1">
        <v>1</v>
      </c>
      <c r="E29" s="1">
        <f>INDEX($B$3:$J$9,MATCH(IF(C29&gt;2,2,C29),$A$3:$A$9,1),MATCH(B29,$B$2:$J$2,1))+IF(C29&gt;2,ROUNDUP((C29-2)/0.5,0)*HLOOKUP(B29,$B$2:$J$10,9,FALSE),0)</f>
        <v>30600</v>
      </c>
      <c r="F29" s="17">
        <f t="shared" si="0"/>
        <v>36720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5"/>
  <sheetViews>
    <sheetView topLeftCell="A55" workbookViewId="0">
      <selection activeCell="C25" sqref="C25"/>
    </sheetView>
  </sheetViews>
  <sheetFormatPr defaultColWidth="8.5703125" defaultRowHeight="12.75" customHeight="1" x14ac:dyDescent="0.2"/>
  <cols>
    <col min="1" max="1" width="4" style="4" customWidth="1"/>
    <col min="2" max="2" width="14" style="1" customWidth="1"/>
    <col min="3" max="3" width="8" style="1" customWidth="1"/>
    <col min="4" max="4" width="8" style="3" customWidth="1"/>
    <col min="5" max="5" width="8" style="1" customWidth="1"/>
    <col min="6" max="6" width="11" style="1" customWidth="1"/>
    <col min="7" max="7" width="12" style="1" customWidth="1"/>
    <col min="8" max="9" width="9" style="1" customWidth="1"/>
    <col min="10" max="10" width="10" style="1" customWidth="1"/>
    <col min="11" max="12" width="11" style="1" customWidth="1"/>
    <col min="13" max="13" width="8" style="1" customWidth="1"/>
    <col min="14" max="14" width="8.140625" style="1" customWidth="1"/>
    <col min="15" max="15" width="8.28515625" style="1" customWidth="1"/>
    <col min="16" max="16" width="8.42578125" style="1" customWidth="1"/>
    <col min="17" max="17" width="8.5703125" style="1" customWidth="1"/>
    <col min="18" max="16384" width="8.5703125" style="1"/>
  </cols>
  <sheetData>
    <row r="1" spans="1:12" s="13" customFormat="1" ht="12.75" customHeight="1" x14ac:dyDescent="0.25">
      <c r="A1" s="12" t="s">
        <v>72</v>
      </c>
      <c r="B1" s="12" t="s">
        <v>78</v>
      </c>
      <c r="C1" s="12" t="s">
        <v>52</v>
      </c>
      <c r="D1" s="12" t="s">
        <v>19</v>
      </c>
      <c r="E1" s="12" t="s">
        <v>132</v>
      </c>
      <c r="F1" s="12" t="s">
        <v>134</v>
      </c>
      <c r="G1" s="12" t="s">
        <v>48</v>
      </c>
      <c r="H1" s="12" t="s">
        <v>146</v>
      </c>
      <c r="I1" s="12" t="s">
        <v>104</v>
      </c>
    </row>
    <row r="2" spans="1:12" ht="12.75" customHeight="1" x14ac:dyDescent="0.2">
      <c r="A2" s="9">
        <v>1</v>
      </c>
      <c r="B2" s="10" t="s">
        <v>162</v>
      </c>
      <c r="C2" s="11" t="s">
        <v>24</v>
      </c>
      <c r="D2" s="18">
        <v>1</v>
      </c>
      <c r="E2" s="15" t="b">
        <v>0</v>
      </c>
      <c r="F2" s="14">
        <f t="shared" ref="F2:F33" si="0">INDEX($C$68:$K$74,MATCH(IF(D2&gt;2,2,D2),$B$68:$B$74,1),MATCH(C2,$C$67:$K$67,1))+IF(D2&gt;2,ROUNDUP((D2-2)/0.5,0)*HLOOKUP(C2,$C$67:$K$75,9,FALSE),0)</f>
        <v>50600</v>
      </c>
      <c r="G2" s="17">
        <f t="shared" ref="G2:G33" si="1">IF(E2,120%,100%)*F2</f>
        <v>50600</v>
      </c>
      <c r="H2" s="19">
        <v>24</v>
      </c>
      <c r="I2" s="20">
        <v>3</v>
      </c>
      <c r="J2" s="2"/>
      <c r="K2" s="2"/>
      <c r="L2" s="2"/>
    </row>
    <row r="3" spans="1:12" ht="12.75" customHeight="1" x14ac:dyDescent="0.2">
      <c r="A3" s="9">
        <v>2</v>
      </c>
      <c r="B3" s="10" t="s">
        <v>31</v>
      </c>
      <c r="C3" s="11" t="s">
        <v>106</v>
      </c>
      <c r="D3" s="18">
        <v>1</v>
      </c>
      <c r="E3" s="15" t="b">
        <v>0</v>
      </c>
      <c r="F3" s="14">
        <f t="shared" si="0"/>
        <v>47300</v>
      </c>
      <c r="G3" s="17">
        <f t="shared" si="1"/>
        <v>47300</v>
      </c>
      <c r="H3" s="19">
        <v>24</v>
      </c>
      <c r="I3" s="20">
        <v>3</v>
      </c>
    </row>
    <row r="4" spans="1:12" ht="12.75" customHeight="1" x14ac:dyDescent="0.2">
      <c r="A4" s="9">
        <v>3</v>
      </c>
      <c r="B4" s="10" t="s">
        <v>166</v>
      </c>
      <c r="C4" s="11" t="s">
        <v>24</v>
      </c>
      <c r="D4" s="18">
        <v>1</v>
      </c>
      <c r="E4" s="15" t="b">
        <v>0</v>
      </c>
      <c r="F4" s="14">
        <f t="shared" si="0"/>
        <v>50600</v>
      </c>
      <c r="G4" s="17">
        <f t="shared" si="1"/>
        <v>50600</v>
      </c>
      <c r="H4" s="19">
        <v>24</v>
      </c>
      <c r="I4" s="20">
        <v>3</v>
      </c>
    </row>
    <row r="5" spans="1:12" ht="12.75" customHeight="1" x14ac:dyDescent="0.2">
      <c r="A5" s="9">
        <v>4</v>
      </c>
      <c r="B5" s="10" t="s">
        <v>157</v>
      </c>
      <c r="C5" s="11" t="s">
        <v>92</v>
      </c>
      <c r="D5" s="18">
        <v>1</v>
      </c>
      <c r="E5" s="15" t="b">
        <v>0</v>
      </c>
      <c r="F5" s="14">
        <f t="shared" si="0"/>
        <v>35400</v>
      </c>
      <c r="G5" s="17">
        <f t="shared" si="1"/>
        <v>35400</v>
      </c>
      <c r="H5" s="19">
        <v>24</v>
      </c>
      <c r="I5" s="20">
        <v>3</v>
      </c>
    </row>
    <row r="6" spans="1:12" ht="12.75" customHeight="1" x14ac:dyDescent="0.2">
      <c r="A6" s="9">
        <v>5</v>
      </c>
      <c r="B6" s="10" t="s">
        <v>15</v>
      </c>
      <c r="C6" s="11" t="s">
        <v>24</v>
      </c>
      <c r="D6" s="18">
        <v>1</v>
      </c>
      <c r="E6" s="15" t="b">
        <v>0</v>
      </c>
      <c r="F6" s="14">
        <f t="shared" si="0"/>
        <v>50600</v>
      </c>
      <c r="G6" s="17">
        <f t="shared" si="1"/>
        <v>50600</v>
      </c>
      <c r="H6" s="19">
        <v>24</v>
      </c>
      <c r="I6" s="20">
        <v>3</v>
      </c>
    </row>
    <row r="7" spans="1:12" ht="12.75" customHeight="1" x14ac:dyDescent="0.2">
      <c r="A7" s="9">
        <v>6</v>
      </c>
      <c r="B7" s="10" t="s">
        <v>131</v>
      </c>
      <c r="C7" s="11" t="s">
        <v>92</v>
      </c>
      <c r="D7" s="18">
        <v>1</v>
      </c>
      <c r="E7" s="15" t="b">
        <v>0</v>
      </c>
      <c r="F7" s="14">
        <f t="shared" si="0"/>
        <v>35400</v>
      </c>
      <c r="G7" s="17">
        <f t="shared" si="1"/>
        <v>35400</v>
      </c>
      <c r="H7" s="19">
        <v>24</v>
      </c>
      <c r="I7" s="20">
        <v>3</v>
      </c>
    </row>
    <row r="8" spans="1:12" ht="12.75" customHeight="1" x14ac:dyDescent="0.2">
      <c r="A8" s="9">
        <v>7</v>
      </c>
      <c r="B8" s="10" t="s">
        <v>84</v>
      </c>
      <c r="C8" s="11" t="s">
        <v>24</v>
      </c>
      <c r="D8" s="18">
        <v>1</v>
      </c>
      <c r="E8" s="15" t="b">
        <v>0</v>
      </c>
      <c r="F8" s="14">
        <f t="shared" si="0"/>
        <v>50600</v>
      </c>
      <c r="G8" s="17">
        <f t="shared" si="1"/>
        <v>50600</v>
      </c>
      <c r="H8" s="19">
        <v>24</v>
      </c>
      <c r="I8" s="20">
        <v>3</v>
      </c>
    </row>
    <row r="9" spans="1:12" ht="12.75" customHeight="1" x14ac:dyDescent="0.2">
      <c r="A9" s="9">
        <v>8</v>
      </c>
      <c r="B9" s="10" t="s">
        <v>94</v>
      </c>
      <c r="C9" s="11" t="s">
        <v>24</v>
      </c>
      <c r="D9" s="18">
        <v>1</v>
      </c>
      <c r="E9" s="15" t="b">
        <v>0</v>
      </c>
      <c r="F9" s="14">
        <f t="shared" si="0"/>
        <v>50600</v>
      </c>
      <c r="G9" s="17">
        <f t="shared" si="1"/>
        <v>50600</v>
      </c>
      <c r="H9" s="19">
        <v>24</v>
      </c>
      <c r="I9" s="20">
        <v>3</v>
      </c>
    </row>
    <row r="10" spans="1:12" ht="12.75" customHeight="1" x14ac:dyDescent="0.2">
      <c r="A10" s="9">
        <v>9</v>
      </c>
      <c r="B10" s="10" t="s">
        <v>9</v>
      </c>
      <c r="C10" s="11" t="s">
        <v>106</v>
      </c>
      <c r="D10" s="18">
        <v>1</v>
      </c>
      <c r="E10" s="15" t="b">
        <v>0</v>
      </c>
      <c r="F10" s="14">
        <f t="shared" si="0"/>
        <v>47300</v>
      </c>
      <c r="G10" s="17">
        <f t="shared" si="1"/>
        <v>47300</v>
      </c>
      <c r="H10" s="19">
        <v>24</v>
      </c>
      <c r="I10" s="20">
        <v>3</v>
      </c>
    </row>
    <row r="11" spans="1:12" ht="12.75" customHeight="1" x14ac:dyDescent="0.2">
      <c r="A11" s="9">
        <v>10</v>
      </c>
      <c r="B11" s="10" t="s">
        <v>154</v>
      </c>
      <c r="C11" s="11" t="s">
        <v>24</v>
      </c>
      <c r="D11" s="18">
        <v>1</v>
      </c>
      <c r="E11" s="15" t="b">
        <v>0</v>
      </c>
      <c r="F11" s="14">
        <f t="shared" si="0"/>
        <v>50600</v>
      </c>
      <c r="G11" s="17">
        <f t="shared" si="1"/>
        <v>50600</v>
      </c>
      <c r="H11" s="19">
        <v>24</v>
      </c>
      <c r="I11" s="20">
        <v>3</v>
      </c>
    </row>
    <row r="12" spans="1:12" ht="12.75" customHeight="1" x14ac:dyDescent="0.2">
      <c r="A12" s="9">
        <v>11</v>
      </c>
      <c r="B12" s="10" t="s">
        <v>129</v>
      </c>
      <c r="C12" s="11" t="s">
        <v>24</v>
      </c>
      <c r="D12" s="18">
        <v>1</v>
      </c>
      <c r="E12" s="15" t="b">
        <v>0</v>
      </c>
      <c r="F12" s="14">
        <f t="shared" si="0"/>
        <v>50600</v>
      </c>
      <c r="G12" s="17">
        <f t="shared" si="1"/>
        <v>50600</v>
      </c>
      <c r="H12" s="19">
        <v>24</v>
      </c>
      <c r="I12" s="20">
        <v>3</v>
      </c>
    </row>
    <row r="13" spans="1:12" ht="12.75" customHeight="1" x14ac:dyDescent="0.2">
      <c r="A13" s="9">
        <v>12</v>
      </c>
      <c r="B13" s="10" t="s">
        <v>14</v>
      </c>
      <c r="C13" s="11" t="s">
        <v>24</v>
      </c>
      <c r="D13" s="18">
        <v>1</v>
      </c>
      <c r="E13" s="15" t="b">
        <v>0</v>
      </c>
      <c r="F13" s="14">
        <f t="shared" si="0"/>
        <v>50600</v>
      </c>
      <c r="G13" s="17">
        <f t="shared" si="1"/>
        <v>50600</v>
      </c>
      <c r="H13" s="19">
        <v>24</v>
      </c>
      <c r="I13" s="20">
        <v>3</v>
      </c>
    </row>
    <row r="14" spans="1:12" ht="12.75" customHeight="1" x14ac:dyDescent="0.2">
      <c r="A14" s="9">
        <v>13</v>
      </c>
      <c r="B14" s="10" t="s">
        <v>34</v>
      </c>
      <c r="C14" s="11" t="s">
        <v>24</v>
      </c>
      <c r="D14" s="18">
        <v>1</v>
      </c>
      <c r="E14" s="15" t="b">
        <v>0</v>
      </c>
      <c r="F14" s="14">
        <f t="shared" si="0"/>
        <v>50600</v>
      </c>
      <c r="G14" s="17">
        <f t="shared" si="1"/>
        <v>50600</v>
      </c>
      <c r="H14" s="19">
        <v>24</v>
      </c>
      <c r="I14" s="20">
        <v>3</v>
      </c>
    </row>
    <row r="15" spans="1:12" ht="12.75" customHeight="1" x14ac:dyDescent="0.2">
      <c r="A15" s="9">
        <v>14</v>
      </c>
      <c r="B15" s="10" t="s">
        <v>50</v>
      </c>
      <c r="C15" s="11" t="s">
        <v>24</v>
      </c>
      <c r="D15" s="18">
        <v>1</v>
      </c>
      <c r="E15" s="15" t="b">
        <v>0</v>
      </c>
      <c r="F15" s="14">
        <f t="shared" si="0"/>
        <v>50600</v>
      </c>
      <c r="G15" s="17">
        <f t="shared" si="1"/>
        <v>50600</v>
      </c>
      <c r="H15" s="19">
        <v>24</v>
      </c>
      <c r="I15" s="20">
        <v>3</v>
      </c>
    </row>
    <row r="16" spans="1:12" ht="12.75" customHeight="1" x14ac:dyDescent="0.2">
      <c r="A16" s="9">
        <v>15</v>
      </c>
      <c r="B16" s="10" t="s">
        <v>5</v>
      </c>
      <c r="C16" s="11" t="s">
        <v>29</v>
      </c>
      <c r="D16" s="18">
        <v>1</v>
      </c>
      <c r="E16" s="15" t="b">
        <v>0</v>
      </c>
      <c r="F16" s="14">
        <f t="shared" si="0"/>
        <v>45200</v>
      </c>
      <c r="G16" s="17">
        <f t="shared" si="1"/>
        <v>45200</v>
      </c>
      <c r="H16" s="19">
        <v>24</v>
      </c>
      <c r="I16" s="20">
        <v>3</v>
      </c>
    </row>
    <row r="17" spans="1:9" ht="12.75" customHeight="1" x14ac:dyDescent="0.2">
      <c r="A17" s="9">
        <v>16</v>
      </c>
      <c r="B17" s="10" t="s">
        <v>110</v>
      </c>
      <c r="C17" s="11" t="s">
        <v>24</v>
      </c>
      <c r="D17" s="18">
        <v>1</v>
      </c>
      <c r="E17" s="15" t="b">
        <v>0</v>
      </c>
      <c r="F17" s="14">
        <f t="shared" si="0"/>
        <v>50600</v>
      </c>
      <c r="G17" s="17">
        <f t="shared" si="1"/>
        <v>50600</v>
      </c>
      <c r="H17" s="19">
        <v>24</v>
      </c>
      <c r="I17" s="20">
        <v>3</v>
      </c>
    </row>
    <row r="18" spans="1:9" ht="12.75" customHeight="1" x14ac:dyDescent="0.2">
      <c r="A18" s="9">
        <v>17</v>
      </c>
      <c r="B18" s="10" t="s">
        <v>49</v>
      </c>
      <c r="C18" s="11" t="s">
        <v>24</v>
      </c>
      <c r="D18" s="18">
        <v>1</v>
      </c>
      <c r="E18" s="15" t="b">
        <v>0</v>
      </c>
      <c r="F18" s="14">
        <f t="shared" si="0"/>
        <v>50600</v>
      </c>
      <c r="G18" s="17">
        <f t="shared" si="1"/>
        <v>50600</v>
      </c>
      <c r="H18" s="19">
        <v>24</v>
      </c>
      <c r="I18" s="20">
        <v>3</v>
      </c>
    </row>
    <row r="19" spans="1:9" ht="12.75" customHeight="1" x14ac:dyDescent="0.2">
      <c r="A19" s="9">
        <v>18</v>
      </c>
      <c r="B19" s="10" t="s">
        <v>125</v>
      </c>
      <c r="C19" s="11" t="s">
        <v>24</v>
      </c>
      <c r="D19" s="18">
        <v>1</v>
      </c>
      <c r="E19" s="15" t="b">
        <v>0</v>
      </c>
      <c r="F19" s="14">
        <f t="shared" si="0"/>
        <v>50600</v>
      </c>
      <c r="G19" s="17">
        <f t="shared" si="1"/>
        <v>50600</v>
      </c>
      <c r="H19" s="19">
        <v>24</v>
      </c>
      <c r="I19" s="20">
        <v>3</v>
      </c>
    </row>
    <row r="20" spans="1:9" ht="12.75" customHeight="1" x14ac:dyDescent="0.2">
      <c r="A20" s="9">
        <v>19</v>
      </c>
      <c r="B20" s="10" t="s">
        <v>40</v>
      </c>
      <c r="C20" s="11" t="s">
        <v>106</v>
      </c>
      <c r="D20" s="18">
        <v>1</v>
      </c>
      <c r="E20" s="15" t="b">
        <v>0</v>
      </c>
      <c r="F20" s="14">
        <f t="shared" si="0"/>
        <v>47300</v>
      </c>
      <c r="G20" s="17">
        <f t="shared" si="1"/>
        <v>47300</v>
      </c>
      <c r="H20" s="19">
        <v>24</v>
      </c>
      <c r="I20" s="20">
        <v>3</v>
      </c>
    </row>
    <row r="21" spans="1:9" ht="12.75" customHeight="1" x14ac:dyDescent="0.2">
      <c r="A21" s="9">
        <v>20</v>
      </c>
      <c r="B21" s="10" t="s">
        <v>82</v>
      </c>
      <c r="C21" s="11" t="s">
        <v>24</v>
      </c>
      <c r="D21" s="18">
        <v>1</v>
      </c>
      <c r="E21" s="15" t="b">
        <v>0</v>
      </c>
      <c r="F21" s="14">
        <f t="shared" si="0"/>
        <v>50600</v>
      </c>
      <c r="G21" s="17">
        <f t="shared" si="1"/>
        <v>50600</v>
      </c>
      <c r="H21" s="19">
        <v>24</v>
      </c>
      <c r="I21" s="20">
        <v>3</v>
      </c>
    </row>
    <row r="22" spans="1:9" ht="12.75" customHeight="1" x14ac:dyDescent="0.2">
      <c r="A22" s="9">
        <v>21</v>
      </c>
      <c r="B22" s="10" t="s">
        <v>88</v>
      </c>
      <c r="C22" s="11" t="s">
        <v>24</v>
      </c>
      <c r="D22" s="18">
        <v>1</v>
      </c>
      <c r="E22" s="15" t="b">
        <v>0</v>
      </c>
      <c r="F22" s="14">
        <f t="shared" si="0"/>
        <v>50600</v>
      </c>
      <c r="G22" s="17">
        <f t="shared" si="1"/>
        <v>50600</v>
      </c>
      <c r="H22" s="19">
        <v>24</v>
      </c>
      <c r="I22" s="20">
        <v>3</v>
      </c>
    </row>
    <row r="23" spans="1:9" ht="12.75" customHeight="1" x14ac:dyDescent="0.2">
      <c r="A23" s="9">
        <v>22</v>
      </c>
      <c r="B23" s="10" t="s">
        <v>140</v>
      </c>
      <c r="C23" s="11" t="s">
        <v>24</v>
      </c>
      <c r="D23" s="18">
        <v>1</v>
      </c>
      <c r="E23" s="15" t="b">
        <v>0</v>
      </c>
      <c r="F23" s="14">
        <f t="shared" si="0"/>
        <v>50600</v>
      </c>
      <c r="G23" s="17">
        <f t="shared" si="1"/>
        <v>50600</v>
      </c>
      <c r="H23" s="19">
        <v>24</v>
      </c>
      <c r="I23" s="20">
        <v>3</v>
      </c>
    </row>
    <row r="24" spans="1:9" ht="12.75" customHeight="1" x14ac:dyDescent="0.2">
      <c r="A24" s="9">
        <v>23</v>
      </c>
      <c r="B24" s="10" t="s">
        <v>42</v>
      </c>
      <c r="C24" s="11" t="s">
        <v>119</v>
      </c>
      <c r="D24" s="18">
        <v>1</v>
      </c>
      <c r="E24" s="15" t="b">
        <v>0</v>
      </c>
      <c r="F24" s="14">
        <f t="shared" si="0"/>
        <v>41400</v>
      </c>
      <c r="G24" s="17">
        <f t="shared" si="1"/>
        <v>41400</v>
      </c>
      <c r="H24" s="19">
        <v>24</v>
      </c>
      <c r="I24" s="20">
        <v>3</v>
      </c>
    </row>
    <row r="25" spans="1:9" ht="12.75" customHeight="1" x14ac:dyDescent="0.2">
      <c r="A25" s="9">
        <v>24</v>
      </c>
      <c r="B25" s="10" t="s">
        <v>59</v>
      </c>
      <c r="C25" s="11" t="s">
        <v>51</v>
      </c>
      <c r="D25" s="18">
        <v>1</v>
      </c>
      <c r="E25" s="15" t="b">
        <v>0</v>
      </c>
      <c r="F25" s="14">
        <f t="shared" si="0"/>
        <v>14500</v>
      </c>
      <c r="G25" s="17">
        <f t="shared" si="1"/>
        <v>14500</v>
      </c>
      <c r="H25" s="19">
        <v>24</v>
      </c>
      <c r="I25" s="20">
        <v>3</v>
      </c>
    </row>
    <row r="26" spans="1:9" ht="12.75" customHeight="1" x14ac:dyDescent="0.2">
      <c r="A26" s="9">
        <v>25</v>
      </c>
      <c r="B26" s="10" t="s">
        <v>26</v>
      </c>
      <c r="C26" s="11" t="s">
        <v>119</v>
      </c>
      <c r="D26" s="18">
        <v>1</v>
      </c>
      <c r="E26" s="15" t="b">
        <v>0</v>
      </c>
      <c r="F26" s="14">
        <f t="shared" si="0"/>
        <v>41400</v>
      </c>
      <c r="G26" s="17">
        <f t="shared" si="1"/>
        <v>41400</v>
      </c>
      <c r="H26" s="19">
        <v>24</v>
      </c>
      <c r="I26" s="20">
        <v>3</v>
      </c>
    </row>
    <row r="27" spans="1:9" ht="12.75" customHeight="1" x14ac:dyDescent="0.2">
      <c r="A27" s="9">
        <v>26</v>
      </c>
      <c r="B27" s="10" t="s">
        <v>158</v>
      </c>
      <c r="C27" s="11" t="s">
        <v>70</v>
      </c>
      <c r="D27" s="18">
        <v>1</v>
      </c>
      <c r="E27" s="15" t="b">
        <v>0</v>
      </c>
      <c r="F27" s="14">
        <f t="shared" si="0"/>
        <v>31400</v>
      </c>
      <c r="G27" s="17">
        <f t="shared" si="1"/>
        <v>31400</v>
      </c>
      <c r="H27" s="19">
        <v>24</v>
      </c>
      <c r="I27" s="20">
        <v>3</v>
      </c>
    </row>
    <row r="28" spans="1:9" ht="12.75" customHeight="1" x14ac:dyDescent="0.2">
      <c r="A28" s="9">
        <v>27</v>
      </c>
      <c r="B28" s="10" t="s">
        <v>121</v>
      </c>
      <c r="C28" s="11" t="s">
        <v>70</v>
      </c>
      <c r="D28" s="18">
        <v>1</v>
      </c>
      <c r="E28" s="15" t="b">
        <v>0</v>
      </c>
      <c r="F28" s="14">
        <f t="shared" si="0"/>
        <v>31400</v>
      </c>
      <c r="G28" s="17">
        <f t="shared" si="1"/>
        <v>31400</v>
      </c>
      <c r="H28" s="19">
        <v>24</v>
      </c>
      <c r="I28" s="20">
        <v>3</v>
      </c>
    </row>
    <row r="29" spans="1:9" ht="12.75" customHeight="1" x14ac:dyDescent="0.2">
      <c r="A29" s="9">
        <v>28</v>
      </c>
      <c r="B29" s="10" t="s">
        <v>39</v>
      </c>
      <c r="C29" s="11" t="s">
        <v>24</v>
      </c>
      <c r="D29" s="18">
        <v>1</v>
      </c>
      <c r="E29" s="15" t="b">
        <v>0</v>
      </c>
      <c r="F29" s="14">
        <f t="shared" si="0"/>
        <v>50600</v>
      </c>
      <c r="G29" s="17">
        <f t="shared" si="1"/>
        <v>50600</v>
      </c>
      <c r="H29" s="19">
        <v>24</v>
      </c>
      <c r="I29" s="20">
        <v>3</v>
      </c>
    </row>
    <row r="30" spans="1:9" ht="12.75" customHeight="1" x14ac:dyDescent="0.2">
      <c r="A30" s="9">
        <v>29</v>
      </c>
      <c r="B30" s="10" t="s">
        <v>123</v>
      </c>
      <c r="C30" s="11" t="s">
        <v>18</v>
      </c>
      <c r="D30" s="18">
        <v>1</v>
      </c>
      <c r="E30" s="15" t="b">
        <v>0</v>
      </c>
      <c r="F30" s="14">
        <f t="shared" si="0"/>
        <v>46200</v>
      </c>
      <c r="G30" s="17">
        <f t="shared" si="1"/>
        <v>46200</v>
      </c>
      <c r="H30" s="19">
        <v>24</v>
      </c>
      <c r="I30" s="20">
        <v>3</v>
      </c>
    </row>
    <row r="31" spans="1:9" ht="12.75" customHeight="1" x14ac:dyDescent="0.2">
      <c r="A31" s="9">
        <v>30</v>
      </c>
      <c r="B31" s="10" t="s">
        <v>36</v>
      </c>
      <c r="C31" s="11" t="s">
        <v>148</v>
      </c>
      <c r="D31" s="18">
        <v>1</v>
      </c>
      <c r="E31" s="15" t="b">
        <v>0</v>
      </c>
      <c r="F31" s="14">
        <f t="shared" si="0"/>
        <v>39900</v>
      </c>
      <c r="G31" s="17">
        <f t="shared" si="1"/>
        <v>39900</v>
      </c>
      <c r="H31" s="19">
        <v>24</v>
      </c>
      <c r="I31" s="20">
        <v>3</v>
      </c>
    </row>
    <row r="32" spans="1:9" ht="12.75" customHeight="1" x14ac:dyDescent="0.2">
      <c r="A32" s="9">
        <v>31</v>
      </c>
      <c r="B32" s="10" t="s">
        <v>95</v>
      </c>
      <c r="C32" s="11" t="s">
        <v>51</v>
      </c>
      <c r="D32" s="18">
        <v>1</v>
      </c>
      <c r="E32" s="15" t="b">
        <v>0</v>
      </c>
      <c r="F32" s="14">
        <f t="shared" si="0"/>
        <v>14500</v>
      </c>
      <c r="G32" s="17">
        <f t="shared" si="1"/>
        <v>14500</v>
      </c>
      <c r="H32" s="19">
        <v>24</v>
      </c>
      <c r="I32" s="20">
        <v>3</v>
      </c>
    </row>
    <row r="33" spans="1:9" ht="12.75" customHeight="1" x14ac:dyDescent="0.2">
      <c r="A33" s="9">
        <v>32</v>
      </c>
      <c r="B33" s="10" t="s">
        <v>41</v>
      </c>
      <c r="C33" s="11" t="s">
        <v>18</v>
      </c>
      <c r="D33" s="18">
        <v>1</v>
      </c>
      <c r="E33" s="15" t="b">
        <v>0</v>
      </c>
      <c r="F33" s="14">
        <f t="shared" si="0"/>
        <v>46200</v>
      </c>
      <c r="G33" s="17">
        <f t="shared" si="1"/>
        <v>46200</v>
      </c>
      <c r="H33" s="19">
        <v>24</v>
      </c>
      <c r="I33" s="20">
        <v>3</v>
      </c>
    </row>
    <row r="34" spans="1:9" ht="12.75" customHeight="1" x14ac:dyDescent="0.2">
      <c r="A34" s="9">
        <v>33</v>
      </c>
      <c r="B34" s="10" t="s">
        <v>43</v>
      </c>
      <c r="C34" s="11" t="s">
        <v>24</v>
      </c>
      <c r="D34" s="18">
        <v>1</v>
      </c>
      <c r="E34" s="15" t="b">
        <v>0</v>
      </c>
      <c r="F34" s="14">
        <f t="shared" ref="F34:F64" si="2">INDEX($C$68:$K$74,MATCH(IF(D34&gt;2,2,D34),$B$68:$B$74,1),MATCH(C34,$C$67:$K$67,1))+IF(D34&gt;2,ROUNDUP((D34-2)/0.5,0)*HLOOKUP(C34,$C$67:$K$75,9,FALSE),0)</f>
        <v>50600</v>
      </c>
      <c r="G34" s="17">
        <f t="shared" ref="G34:G65" si="3">IF(E34,120%,100%)*F34</f>
        <v>50600</v>
      </c>
      <c r="H34" s="19">
        <v>24</v>
      </c>
      <c r="I34" s="20">
        <v>3</v>
      </c>
    </row>
    <row r="35" spans="1:9" ht="12.75" customHeight="1" x14ac:dyDescent="0.2">
      <c r="A35" s="9">
        <v>34</v>
      </c>
      <c r="B35" s="10" t="s">
        <v>30</v>
      </c>
      <c r="C35" s="11" t="s">
        <v>24</v>
      </c>
      <c r="D35" s="18">
        <v>1</v>
      </c>
      <c r="E35" s="15" t="b">
        <v>0</v>
      </c>
      <c r="F35" s="14">
        <f t="shared" si="2"/>
        <v>50600</v>
      </c>
      <c r="G35" s="17">
        <f t="shared" si="3"/>
        <v>50600</v>
      </c>
      <c r="H35" s="19">
        <v>24</v>
      </c>
      <c r="I35" s="20">
        <v>3</v>
      </c>
    </row>
    <row r="36" spans="1:9" ht="12.75" customHeight="1" x14ac:dyDescent="0.2">
      <c r="A36" s="9">
        <v>35</v>
      </c>
      <c r="B36" s="10" t="s">
        <v>75</v>
      </c>
      <c r="C36" s="11" t="s">
        <v>24</v>
      </c>
      <c r="D36" s="18">
        <v>1</v>
      </c>
      <c r="E36" s="15" t="b">
        <v>0</v>
      </c>
      <c r="F36" s="14">
        <f t="shared" si="2"/>
        <v>50600</v>
      </c>
      <c r="G36" s="17">
        <f t="shared" si="3"/>
        <v>50600</v>
      </c>
      <c r="H36" s="19">
        <v>24</v>
      </c>
      <c r="I36" s="20">
        <v>3</v>
      </c>
    </row>
    <row r="37" spans="1:9" ht="12.75" customHeight="1" x14ac:dyDescent="0.2">
      <c r="A37" s="9">
        <v>36</v>
      </c>
      <c r="B37" s="10" t="s">
        <v>62</v>
      </c>
      <c r="C37" s="11" t="s">
        <v>148</v>
      </c>
      <c r="D37" s="18">
        <v>1</v>
      </c>
      <c r="E37" s="15" t="b">
        <v>0</v>
      </c>
      <c r="F37" s="14">
        <f t="shared" si="2"/>
        <v>39900</v>
      </c>
      <c r="G37" s="17">
        <f t="shared" si="3"/>
        <v>39900</v>
      </c>
      <c r="H37" s="19">
        <v>24</v>
      </c>
      <c r="I37" s="20">
        <v>3</v>
      </c>
    </row>
    <row r="38" spans="1:9" ht="12.75" customHeight="1" x14ac:dyDescent="0.2">
      <c r="A38" s="9">
        <v>37</v>
      </c>
      <c r="B38" s="10" t="s">
        <v>71</v>
      </c>
      <c r="C38" s="11" t="s">
        <v>24</v>
      </c>
      <c r="D38" s="18">
        <v>1</v>
      </c>
      <c r="E38" s="15" t="b">
        <v>0</v>
      </c>
      <c r="F38" s="14">
        <f t="shared" si="2"/>
        <v>50600</v>
      </c>
      <c r="G38" s="17">
        <f t="shared" si="3"/>
        <v>50600</v>
      </c>
      <c r="H38" s="19">
        <v>24</v>
      </c>
      <c r="I38" s="20">
        <v>3</v>
      </c>
    </row>
    <row r="39" spans="1:9" ht="12.75" customHeight="1" x14ac:dyDescent="0.2">
      <c r="A39" s="9">
        <v>38</v>
      </c>
      <c r="B39" s="10" t="s">
        <v>111</v>
      </c>
      <c r="C39" s="11" t="s">
        <v>24</v>
      </c>
      <c r="D39" s="18">
        <v>1</v>
      </c>
      <c r="E39" s="15" t="b">
        <v>0</v>
      </c>
      <c r="F39" s="14">
        <f t="shared" si="2"/>
        <v>50600</v>
      </c>
      <c r="G39" s="17">
        <f t="shared" si="3"/>
        <v>50600</v>
      </c>
      <c r="H39" s="19">
        <v>24</v>
      </c>
      <c r="I39" s="20">
        <v>3</v>
      </c>
    </row>
    <row r="40" spans="1:9" ht="12.75" customHeight="1" x14ac:dyDescent="0.2">
      <c r="A40" s="9">
        <v>39</v>
      </c>
      <c r="B40" s="10" t="s">
        <v>135</v>
      </c>
      <c r="C40" s="11" t="s">
        <v>24</v>
      </c>
      <c r="D40" s="18">
        <v>1</v>
      </c>
      <c r="E40" s="15" t="b">
        <v>0</v>
      </c>
      <c r="F40" s="14">
        <f t="shared" si="2"/>
        <v>50600</v>
      </c>
      <c r="G40" s="17">
        <f t="shared" si="3"/>
        <v>50600</v>
      </c>
      <c r="H40" s="19">
        <v>24</v>
      </c>
      <c r="I40" s="20">
        <v>3</v>
      </c>
    </row>
    <row r="41" spans="1:9" ht="12.75" customHeight="1" x14ac:dyDescent="0.2">
      <c r="A41" s="9">
        <v>40</v>
      </c>
      <c r="B41" s="10" t="s">
        <v>37</v>
      </c>
      <c r="C41" s="11" t="s">
        <v>92</v>
      </c>
      <c r="D41" s="18">
        <v>1</v>
      </c>
      <c r="E41" s="15" t="b">
        <v>0</v>
      </c>
      <c r="F41" s="14">
        <f t="shared" si="2"/>
        <v>35400</v>
      </c>
      <c r="G41" s="17">
        <f t="shared" si="3"/>
        <v>35400</v>
      </c>
      <c r="H41" s="19">
        <v>24</v>
      </c>
      <c r="I41" s="20">
        <v>3</v>
      </c>
    </row>
    <row r="42" spans="1:9" ht="12.75" customHeight="1" x14ac:dyDescent="0.2">
      <c r="A42" s="9">
        <v>41</v>
      </c>
      <c r="B42" s="10" t="s">
        <v>86</v>
      </c>
      <c r="C42" s="11" t="s">
        <v>119</v>
      </c>
      <c r="D42" s="18">
        <v>1</v>
      </c>
      <c r="E42" s="15" t="b">
        <v>0</v>
      </c>
      <c r="F42" s="14">
        <f t="shared" si="2"/>
        <v>41400</v>
      </c>
      <c r="G42" s="17">
        <f t="shared" si="3"/>
        <v>41400</v>
      </c>
      <c r="H42" s="19">
        <v>24</v>
      </c>
      <c r="I42" s="20">
        <v>3</v>
      </c>
    </row>
    <row r="43" spans="1:9" ht="12.75" customHeight="1" x14ac:dyDescent="0.2">
      <c r="A43" s="9">
        <v>42</v>
      </c>
      <c r="B43" s="10" t="s">
        <v>96</v>
      </c>
      <c r="C43" s="11" t="s">
        <v>119</v>
      </c>
      <c r="D43" s="18">
        <v>1</v>
      </c>
      <c r="E43" s="15" t="b">
        <v>0</v>
      </c>
      <c r="F43" s="14">
        <f t="shared" si="2"/>
        <v>41400</v>
      </c>
      <c r="G43" s="17">
        <f t="shared" si="3"/>
        <v>41400</v>
      </c>
      <c r="H43" s="19">
        <v>24</v>
      </c>
      <c r="I43" s="20">
        <v>3</v>
      </c>
    </row>
    <row r="44" spans="1:9" ht="12.75" customHeight="1" x14ac:dyDescent="0.2">
      <c r="A44" s="9">
        <v>43</v>
      </c>
      <c r="B44" s="10" t="s">
        <v>73</v>
      </c>
      <c r="C44" s="11" t="s">
        <v>24</v>
      </c>
      <c r="D44" s="18">
        <v>1</v>
      </c>
      <c r="E44" s="15" t="b">
        <v>0</v>
      </c>
      <c r="F44" s="14">
        <f t="shared" si="2"/>
        <v>50600</v>
      </c>
      <c r="G44" s="17">
        <f t="shared" si="3"/>
        <v>50600</v>
      </c>
      <c r="H44" s="19">
        <v>24</v>
      </c>
      <c r="I44" s="20">
        <v>3</v>
      </c>
    </row>
    <row r="45" spans="1:9" ht="12.75" customHeight="1" x14ac:dyDescent="0.2">
      <c r="A45" s="9">
        <v>44</v>
      </c>
      <c r="B45" s="10" t="s">
        <v>47</v>
      </c>
      <c r="C45" s="11" t="s">
        <v>119</v>
      </c>
      <c r="D45" s="18">
        <v>1</v>
      </c>
      <c r="E45" s="15" t="b">
        <v>0</v>
      </c>
      <c r="F45" s="14">
        <f t="shared" si="2"/>
        <v>41400</v>
      </c>
      <c r="G45" s="17">
        <f t="shared" si="3"/>
        <v>41400</v>
      </c>
      <c r="H45" s="19">
        <v>24</v>
      </c>
      <c r="I45" s="20">
        <v>3</v>
      </c>
    </row>
    <row r="46" spans="1:9" ht="12.75" customHeight="1" x14ac:dyDescent="0.2">
      <c r="A46" s="9">
        <v>45</v>
      </c>
      <c r="B46" s="10" t="s">
        <v>83</v>
      </c>
      <c r="C46" s="11" t="s">
        <v>24</v>
      </c>
      <c r="D46" s="18">
        <v>1</v>
      </c>
      <c r="E46" s="15" t="b">
        <v>0</v>
      </c>
      <c r="F46" s="14">
        <f t="shared" si="2"/>
        <v>50600</v>
      </c>
      <c r="G46" s="17">
        <f t="shared" si="3"/>
        <v>50600</v>
      </c>
      <c r="H46" s="19">
        <v>24</v>
      </c>
      <c r="I46" s="20">
        <v>3</v>
      </c>
    </row>
    <row r="47" spans="1:9" ht="12.75" customHeight="1" x14ac:dyDescent="0.2">
      <c r="A47" s="9">
        <v>46</v>
      </c>
      <c r="B47" s="10" t="s">
        <v>136</v>
      </c>
      <c r="C47" s="11" t="s">
        <v>106</v>
      </c>
      <c r="D47" s="18">
        <v>1</v>
      </c>
      <c r="E47" s="15" t="b">
        <v>0</v>
      </c>
      <c r="F47" s="14">
        <f t="shared" si="2"/>
        <v>47300</v>
      </c>
      <c r="G47" s="17">
        <f t="shared" si="3"/>
        <v>47300</v>
      </c>
      <c r="H47" s="19">
        <v>24</v>
      </c>
      <c r="I47" s="20">
        <v>3</v>
      </c>
    </row>
    <row r="48" spans="1:9" ht="12.75" customHeight="1" x14ac:dyDescent="0.2">
      <c r="A48" s="9">
        <v>47</v>
      </c>
      <c r="B48" s="10" t="s">
        <v>113</v>
      </c>
      <c r="C48" s="11" t="s">
        <v>18</v>
      </c>
      <c r="D48" s="18">
        <v>1</v>
      </c>
      <c r="E48" s="15" t="b">
        <v>0</v>
      </c>
      <c r="F48" s="14">
        <f t="shared" si="2"/>
        <v>46200</v>
      </c>
      <c r="G48" s="17">
        <f t="shared" si="3"/>
        <v>46200</v>
      </c>
      <c r="H48" s="19">
        <v>24</v>
      </c>
      <c r="I48" s="20">
        <v>3</v>
      </c>
    </row>
    <row r="49" spans="1:9" ht="12.75" customHeight="1" x14ac:dyDescent="0.2">
      <c r="A49" s="9">
        <v>48</v>
      </c>
      <c r="B49" s="10" t="s">
        <v>151</v>
      </c>
      <c r="C49" s="11" t="s">
        <v>18</v>
      </c>
      <c r="D49" s="18">
        <v>1</v>
      </c>
      <c r="E49" s="15" t="b">
        <v>0</v>
      </c>
      <c r="F49" s="14">
        <f t="shared" si="2"/>
        <v>46200</v>
      </c>
      <c r="G49" s="17">
        <f t="shared" si="3"/>
        <v>46200</v>
      </c>
      <c r="H49" s="19">
        <v>24</v>
      </c>
      <c r="I49" s="20">
        <v>3</v>
      </c>
    </row>
    <row r="50" spans="1:9" ht="12.75" customHeight="1" x14ac:dyDescent="0.2">
      <c r="A50" s="9">
        <v>49</v>
      </c>
      <c r="B50" s="10" t="s">
        <v>38</v>
      </c>
      <c r="C50" s="11" t="s">
        <v>119</v>
      </c>
      <c r="D50" s="18">
        <v>1</v>
      </c>
      <c r="E50" s="15" t="b">
        <v>0</v>
      </c>
      <c r="F50" s="14">
        <f t="shared" si="2"/>
        <v>41400</v>
      </c>
      <c r="G50" s="17">
        <f t="shared" si="3"/>
        <v>41400</v>
      </c>
      <c r="H50" s="19">
        <v>24</v>
      </c>
      <c r="I50" s="20">
        <v>3</v>
      </c>
    </row>
    <row r="51" spans="1:9" ht="12.75" customHeight="1" x14ac:dyDescent="0.2">
      <c r="A51" s="9">
        <v>50</v>
      </c>
      <c r="B51" s="10" t="s">
        <v>114</v>
      </c>
      <c r="C51" s="11" t="s">
        <v>18</v>
      </c>
      <c r="D51" s="18">
        <v>1</v>
      </c>
      <c r="E51" s="15" t="b">
        <v>0</v>
      </c>
      <c r="F51" s="14">
        <f t="shared" si="2"/>
        <v>46200</v>
      </c>
      <c r="G51" s="17">
        <f t="shared" si="3"/>
        <v>46200</v>
      </c>
      <c r="H51" s="19">
        <v>24</v>
      </c>
      <c r="I51" s="20">
        <v>3</v>
      </c>
    </row>
    <row r="52" spans="1:9" ht="12.75" customHeight="1" x14ac:dyDescent="0.2">
      <c r="A52" s="9">
        <v>51</v>
      </c>
      <c r="B52" s="10" t="s">
        <v>3</v>
      </c>
      <c r="C52" s="11" t="s">
        <v>24</v>
      </c>
      <c r="D52" s="18">
        <v>1</v>
      </c>
      <c r="E52" s="15" t="b">
        <v>0</v>
      </c>
      <c r="F52" s="14">
        <f t="shared" si="2"/>
        <v>50600</v>
      </c>
      <c r="G52" s="17">
        <f t="shared" si="3"/>
        <v>50600</v>
      </c>
      <c r="H52" s="19">
        <v>24</v>
      </c>
      <c r="I52" s="20">
        <v>3</v>
      </c>
    </row>
    <row r="53" spans="1:9" ht="12.75" customHeight="1" x14ac:dyDescent="0.2">
      <c r="A53" s="9">
        <v>52</v>
      </c>
      <c r="B53" s="10" t="s">
        <v>53</v>
      </c>
      <c r="C53" s="11" t="s">
        <v>24</v>
      </c>
      <c r="D53" s="18">
        <v>1</v>
      </c>
      <c r="E53" s="15" t="b">
        <v>0</v>
      </c>
      <c r="F53" s="14">
        <f t="shared" si="2"/>
        <v>50600</v>
      </c>
      <c r="G53" s="17">
        <f t="shared" si="3"/>
        <v>50600</v>
      </c>
      <c r="H53" s="19">
        <v>24</v>
      </c>
      <c r="I53" s="20">
        <v>3</v>
      </c>
    </row>
    <row r="54" spans="1:9" ht="12.75" customHeight="1" x14ac:dyDescent="0.2">
      <c r="A54" s="9">
        <v>53</v>
      </c>
      <c r="B54" s="10" t="s">
        <v>45</v>
      </c>
      <c r="C54" s="11" t="s">
        <v>24</v>
      </c>
      <c r="D54" s="18">
        <v>1</v>
      </c>
      <c r="E54" s="15" t="b">
        <v>0</v>
      </c>
      <c r="F54" s="14">
        <f t="shared" si="2"/>
        <v>50600</v>
      </c>
      <c r="G54" s="17">
        <f t="shared" si="3"/>
        <v>50600</v>
      </c>
      <c r="H54" s="19">
        <v>24</v>
      </c>
      <c r="I54" s="20">
        <v>3</v>
      </c>
    </row>
    <row r="55" spans="1:9" ht="12.75" customHeight="1" x14ac:dyDescent="0.2">
      <c r="A55" s="9">
        <v>54</v>
      </c>
      <c r="B55" s="10" t="s">
        <v>17</v>
      </c>
      <c r="C55" s="11" t="s">
        <v>92</v>
      </c>
      <c r="D55" s="18">
        <v>1</v>
      </c>
      <c r="E55" s="15" t="b">
        <v>0</v>
      </c>
      <c r="F55" s="14">
        <f t="shared" si="2"/>
        <v>35400</v>
      </c>
      <c r="G55" s="17">
        <f t="shared" si="3"/>
        <v>35400</v>
      </c>
      <c r="H55" s="19">
        <v>24</v>
      </c>
      <c r="I55" s="20">
        <v>3</v>
      </c>
    </row>
    <row r="56" spans="1:9" ht="12.75" customHeight="1" x14ac:dyDescent="0.2">
      <c r="A56" s="9">
        <v>55</v>
      </c>
      <c r="B56" s="10" t="s">
        <v>90</v>
      </c>
      <c r="C56" s="11" t="s">
        <v>148</v>
      </c>
      <c r="D56" s="18">
        <v>1</v>
      </c>
      <c r="E56" s="15" t="b">
        <v>0</v>
      </c>
      <c r="F56" s="14">
        <f t="shared" si="2"/>
        <v>39900</v>
      </c>
      <c r="G56" s="17">
        <f t="shared" si="3"/>
        <v>39900</v>
      </c>
      <c r="H56" s="19">
        <v>24</v>
      </c>
      <c r="I56" s="20">
        <v>3</v>
      </c>
    </row>
    <row r="57" spans="1:9" ht="12.75" customHeight="1" x14ac:dyDescent="0.2">
      <c r="A57" s="9">
        <v>56</v>
      </c>
      <c r="B57" s="10" t="s">
        <v>4</v>
      </c>
      <c r="C57" s="11" t="s">
        <v>119</v>
      </c>
      <c r="D57" s="18">
        <v>1</v>
      </c>
      <c r="E57" s="15" t="b">
        <v>0</v>
      </c>
      <c r="F57" s="14">
        <f t="shared" si="2"/>
        <v>41400</v>
      </c>
      <c r="G57" s="17">
        <f t="shared" si="3"/>
        <v>41400</v>
      </c>
      <c r="H57" s="19">
        <v>24</v>
      </c>
      <c r="I57" s="20">
        <v>3</v>
      </c>
    </row>
    <row r="58" spans="1:9" ht="12.75" customHeight="1" x14ac:dyDescent="0.2">
      <c r="A58" s="9">
        <v>57</v>
      </c>
      <c r="B58" s="10" t="s">
        <v>120</v>
      </c>
      <c r="C58" s="11" t="s">
        <v>29</v>
      </c>
      <c r="D58" s="18">
        <v>1</v>
      </c>
      <c r="E58" s="15" t="b">
        <v>0</v>
      </c>
      <c r="F58" s="14">
        <f t="shared" si="2"/>
        <v>45200</v>
      </c>
      <c r="G58" s="17">
        <f t="shared" si="3"/>
        <v>45200</v>
      </c>
      <c r="H58" s="19">
        <v>24</v>
      </c>
      <c r="I58" s="20">
        <v>3</v>
      </c>
    </row>
    <row r="59" spans="1:9" ht="12.75" customHeight="1" x14ac:dyDescent="0.2">
      <c r="A59" s="9">
        <v>58</v>
      </c>
      <c r="B59" s="10" t="s">
        <v>141</v>
      </c>
      <c r="C59" s="11" t="s">
        <v>24</v>
      </c>
      <c r="D59" s="18">
        <v>1</v>
      </c>
      <c r="E59" s="15" t="b">
        <v>0</v>
      </c>
      <c r="F59" s="14">
        <f t="shared" si="2"/>
        <v>50600</v>
      </c>
      <c r="G59" s="17">
        <f t="shared" si="3"/>
        <v>50600</v>
      </c>
      <c r="H59" s="19">
        <v>24</v>
      </c>
      <c r="I59" s="20">
        <v>3</v>
      </c>
    </row>
    <row r="60" spans="1:9" ht="12.75" customHeight="1" x14ac:dyDescent="0.2">
      <c r="A60" s="9">
        <v>59</v>
      </c>
      <c r="B60" s="10" t="s">
        <v>153</v>
      </c>
      <c r="C60" s="11" t="s">
        <v>24</v>
      </c>
      <c r="D60" s="18">
        <v>1</v>
      </c>
      <c r="E60" s="15" t="b">
        <v>0</v>
      </c>
      <c r="F60" s="14">
        <f t="shared" si="2"/>
        <v>50600</v>
      </c>
      <c r="G60" s="17">
        <f t="shared" si="3"/>
        <v>50600</v>
      </c>
      <c r="H60" s="19">
        <v>24</v>
      </c>
      <c r="I60" s="20">
        <v>3</v>
      </c>
    </row>
    <row r="61" spans="1:9" ht="12.75" customHeight="1" x14ac:dyDescent="0.2">
      <c r="A61" s="9">
        <v>60</v>
      </c>
      <c r="B61" s="10" t="s">
        <v>0</v>
      </c>
      <c r="C61" s="11" t="s">
        <v>24</v>
      </c>
      <c r="D61" s="18">
        <v>1</v>
      </c>
      <c r="E61" s="15" t="b">
        <v>0</v>
      </c>
      <c r="F61" s="14">
        <f t="shared" si="2"/>
        <v>50600</v>
      </c>
      <c r="G61" s="17">
        <f t="shared" si="3"/>
        <v>50600</v>
      </c>
      <c r="H61" s="19">
        <v>24</v>
      </c>
      <c r="I61" s="20">
        <v>3</v>
      </c>
    </row>
    <row r="62" spans="1:9" ht="12.75" customHeight="1" x14ac:dyDescent="0.2">
      <c r="A62" s="9">
        <v>61</v>
      </c>
      <c r="B62" s="10" t="s">
        <v>16</v>
      </c>
      <c r="C62" s="11" t="s">
        <v>24</v>
      </c>
      <c r="D62" s="18">
        <v>1</v>
      </c>
      <c r="E62" s="15" t="b">
        <v>0</v>
      </c>
      <c r="F62" s="14">
        <f t="shared" si="2"/>
        <v>50600</v>
      </c>
      <c r="G62" s="17">
        <f t="shared" si="3"/>
        <v>50600</v>
      </c>
      <c r="H62" s="19">
        <v>24</v>
      </c>
      <c r="I62" s="20">
        <v>3</v>
      </c>
    </row>
    <row r="63" spans="1:9" ht="12.75" customHeight="1" x14ac:dyDescent="0.2">
      <c r="A63" s="9">
        <v>62</v>
      </c>
      <c r="B63" s="10" t="s">
        <v>105</v>
      </c>
      <c r="C63" s="11" t="s">
        <v>92</v>
      </c>
      <c r="D63" s="18">
        <v>1</v>
      </c>
      <c r="E63" s="15" t="b">
        <v>0</v>
      </c>
      <c r="F63" s="14">
        <f t="shared" si="2"/>
        <v>35400</v>
      </c>
      <c r="G63" s="17">
        <f t="shared" si="3"/>
        <v>35400</v>
      </c>
      <c r="H63" s="19">
        <v>24</v>
      </c>
      <c r="I63" s="20">
        <v>3</v>
      </c>
    </row>
    <row r="64" spans="1:9" ht="12.75" customHeight="1" x14ac:dyDescent="0.2">
      <c r="A64" s="9">
        <v>63</v>
      </c>
      <c r="B64" s="10" t="s">
        <v>57</v>
      </c>
      <c r="C64" s="11" t="s">
        <v>148</v>
      </c>
      <c r="D64" s="18">
        <v>1</v>
      </c>
      <c r="E64" s="15" t="b">
        <v>0</v>
      </c>
      <c r="F64" s="14">
        <f t="shared" si="2"/>
        <v>39900</v>
      </c>
      <c r="G64" s="17">
        <f t="shared" si="3"/>
        <v>39900</v>
      </c>
      <c r="H64" s="19">
        <v>24</v>
      </c>
      <c r="I64" s="20">
        <v>3</v>
      </c>
    </row>
    <row r="67" spans="2:11" ht="12.75" customHeight="1" x14ac:dyDescent="0.2">
      <c r="B67" s="6" t="s">
        <v>19</v>
      </c>
      <c r="C67" s="5" t="s">
        <v>51</v>
      </c>
      <c r="D67" s="5" t="s">
        <v>70</v>
      </c>
      <c r="E67" s="5" t="s">
        <v>92</v>
      </c>
      <c r="F67" s="5" t="s">
        <v>119</v>
      </c>
      <c r="G67" s="5" t="s">
        <v>29</v>
      </c>
      <c r="H67" s="5" t="s">
        <v>18</v>
      </c>
      <c r="I67" s="5" t="s">
        <v>106</v>
      </c>
      <c r="J67" s="5" t="s">
        <v>148</v>
      </c>
      <c r="K67" s="5" t="s">
        <v>24</v>
      </c>
    </row>
    <row r="68" spans="2:11" ht="12.75" customHeight="1" x14ac:dyDescent="0.2">
      <c r="B68" s="21">
        <v>0.05</v>
      </c>
      <c r="C68" s="14">
        <v>8400</v>
      </c>
      <c r="D68" s="14">
        <v>8400</v>
      </c>
      <c r="E68" s="14">
        <v>8400</v>
      </c>
      <c r="F68" s="14">
        <v>8400</v>
      </c>
      <c r="G68" s="14">
        <v>8400</v>
      </c>
      <c r="H68" s="14">
        <v>8400</v>
      </c>
      <c r="I68" s="14">
        <v>8400</v>
      </c>
      <c r="J68" s="14">
        <v>8400</v>
      </c>
      <c r="K68" s="14">
        <v>8400</v>
      </c>
    </row>
    <row r="69" spans="2:11" ht="12.75" customHeight="1" x14ac:dyDescent="0.2">
      <c r="B69" s="21">
        <v>0.1</v>
      </c>
      <c r="C69" s="14">
        <v>8400</v>
      </c>
      <c r="D69" s="14">
        <v>13100</v>
      </c>
      <c r="E69" s="14">
        <v>13100</v>
      </c>
      <c r="F69" s="14">
        <v>15200</v>
      </c>
      <c r="G69" s="14">
        <v>15200</v>
      </c>
      <c r="H69" s="14">
        <v>15800</v>
      </c>
      <c r="I69" s="14">
        <v>15800</v>
      </c>
      <c r="J69" s="14">
        <v>15800</v>
      </c>
      <c r="K69" s="14">
        <v>17900</v>
      </c>
    </row>
    <row r="70" spans="2:11" ht="12.75" customHeight="1" x14ac:dyDescent="0.2">
      <c r="B70" s="21">
        <v>0.25</v>
      </c>
      <c r="C70" s="14">
        <v>11000</v>
      </c>
      <c r="D70" s="14">
        <v>18000</v>
      </c>
      <c r="E70" s="14">
        <v>20000</v>
      </c>
      <c r="F70" s="14">
        <v>22400</v>
      </c>
      <c r="G70" s="14">
        <v>23000</v>
      </c>
      <c r="H70" s="14">
        <v>23500</v>
      </c>
      <c r="I70" s="14">
        <v>24500</v>
      </c>
      <c r="J70" s="14">
        <v>22500</v>
      </c>
      <c r="K70" s="14">
        <v>28400</v>
      </c>
    </row>
    <row r="71" spans="2:11" ht="12.75" customHeight="1" x14ac:dyDescent="0.2">
      <c r="B71" s="21">
        <v>0.5</v>
      </c>
      <c r="C71" s="14">
        <v>14000</v>
      </c>
      <c r="D71" s="14">
        <v>24700</v>
      </c>
      <c r="E71" s="14">
        <v>27500</v>
      </c>
      <c r="F71" s="14">
        <v>31500</v>
      </c>
      <c r="G71" s="14">
        <v>33800</v>
      </c>
      <c r="H71" s="14">
        <v>35000</v>
      </c>
      <c r="I71" s="14">
        <v>36300</v>
      </c>
      <c r="J71" s="14">
        <v>29800</v>
      </c>
      <c r="K71" s="14">
        <v>40600</v>
      </c>
    </row>
    <row r="72" spans="2:11" ht="12.75" customHeight="1" x14ac:dyDescent="0.2">
      <c r="B72" s="21">
        <v>1</v>
      </c>
      <c r="C72" s="14">
        <v>14500</v>
      </c>
      <c r="D72" s="14">
        <v>31400</v>
      </c>
      <c r="E72" s="14">
        <v>35400</v>
      </c>
      <c r="F72" s="14">
        <v>41400</v>
      </c>
      <c r="G72" s="14">
        <v>45200</v>
      </c>
      <c r="H72" s="14">
        <v>46200</v>
      </c>
      <c r="I72" s="14">
        <v>47300</v>
      </c>
      <c r="J72" s="14">
        <v>39900</v>
      </c>
      <c r="K72" s="14">
        <v>50600</v>
      </c>
    </row>
    <row r="73" spans="2:11" ht="12.75" customHeight="1" x14ac:dyDescent="0.2">
      <c r="B73" s="21">
        <v>1.5</v>
      </c>
      <c r="C73" s="14">
        <v>18000</v>
      </c>
      <c r="D73" s="14">
        <v>41400</v>
      </c>
      <c r="E73" s="14">
        <v>47900</v>
      </c>
      <c r="F73" s="14">
        <v>48300</v>
      </c>
      <c r="G73" s="14">
        <v>53600</v>
      </c>
      <c r="H73" s="14">
        <v>56700</v>
      </c>
      <c r="I73" s="14">
        <v>56700</v>
      </c>
      <c r="J73" s="14">
        <v>48300</v>
      </c>
      <c r="K73" s="14">
        <v>66200</v>
      </c>
    </row>
    <row r="74" spans="2:11" ht="12.75" customHeight="1" x14ac:dyDescent="0.2">
      <c r="B74" s="21">
        <v>2</v>
      </c>
      <c r="C74" s="14">
        <v>18000</v>
      </c>
      <c r="D74" s="14">
        <v>49500</v>
      </c>
      <c r="E74" s="14">
        <v>56700</v>
      </c>
      <c r="F74" s="14">
        <v>57800</v>
      </c>
      <c r="G74" s="14">
        <v>60900</v>
      </c>
      <c r="H74" s="14">
        <v>63000</v>
      </c>
      <c r="I74" s="14">
        <v>65100</v>
      </c>
      <c r="J74" s="14">
        <v>56700</v>
      </c>
      <c r="K74" s="14">
        <v>71400</v>
      </c>
    </row>
    <row r="75" spans="2:11" ht="12.75" customHeight="1" x14ac:dyDescent="0.2">
      <c r="B75" s="21" t="s">
        <v>152</v>
      </c>
      <c r="C75" s="14">
        <v>2100</v>
      </c>
      <c r="D75" s="14">
        <v>3000</v>
      </c>
      <c r="E75" s="14">
        <v>4100</v>
      </c>
      <c r="F75" s="14">
        <v>4900</v>
      </c>
      <c r="G75" s="14">
        <v>7700</v>
      </c>
      <c r="H75" s="14">
        <v>8800</v>
      </c>
      <c r="I75" s="14">
        <v>8900</v>
      </c>
      <c r="J75" s="14">
        <v>7400</v>
      </c>
      <c r="K75" s="14">
        <v>8900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5"/>
  <sheetViews>
    <sheetView topLeftCell="A52" workbookViewId="0">
      <selection activeCell="L76" sqref="L76"/>
    </sheetView>
  </sheetViews>
  <sheetFormatPr defaultColWidth="8.5703125" defaultRowHeight="12.75" customHeight="1" x14ac:dyDescent="0.2"/>
  <cols>
    <col min="1" max="1" width="4" style="4" customWidth="1"/>
    <col min="2" max="2" width="14" style="1" customWidth="1"/>
    <col min="3" max="3" width="8" style="1" customWidth="1"/>
    <col min="4" max="4" width="8" style="3" customWidth="1"/>
    <col min="5" max="5" width="8" style="1" customWidth="1"/>
    <col min="6" max="6" width="11" style="1" customWidth="1"/>
    <col min="7" max="7" width="12" style="1" customWidth="1"/>
    <col min="8" max="9" width="9" style="1" customWidth="1"/>
    <col min="10" max="10" width="10" style="1" customWidth="1"/>
    <col min="11" max="11" width="8" style="1" customWidth="1"/>
    <col min="12" max="12" width="8.140625" style="1" customWidth="1"/>
    <col min="13" max="13" width="8.28515625" style="1" customWidth="1"/>
    <col min="14" max="14" width="8.42578125" style="1" customWidth="1"/>
    <col min="15" max="15" width="8.5703125" style="1" customWidth="1"/>
    <col min="16" max="16384" width="8.5703125" style="1"/>
  </cols>
  <sheetData>
    <row r="1" spans="1:9" s="13" customFormat="1" ht="12.75" customHeight="1" x14ac:dyDescent="0.25">
      <c r="A1" s="12" t="s">
        <v>72</v>
      </c>
      <c r="B1" s="12" t="s">
        <v>78</v>
      </c>
      <c r="C1" s="12" t="s">
        <v>52</v>
      </c>
      <c r="D1" s="12" t="s">
        <v>19</v>
      </c>
      <c r="E1" s="12" t="s">
        <v>132</v>
      </c>
      <c r="F1" s="12" t="s">
        <v>134</v>
      </c>
      <c r="G1" s="12" t="s">
        <v>48</v>
      </c>
      <c r="H1" s="12" t="s">
        <v>146</v>
      </c>
      <c r="I1" s="12" t="s">
        <v>104</v>
      </c>
    </row>
    <row r="2" spans="1:9" ht="12.75" customHeight="1" x14ac:dyDescent="0.2">
      <c r="A2" s="9">
        <v>1</v>
      </c>
      <c r="B2" s="10" t="s">
        <v>162</v>
      </c>
      <c r="C2" s="11" t="s">
        <v>92</v>
      </c>
      <c r="D2" s="18">
        <v>2.5</v>
      </c>
      <c r="E2" s="15" t="b">
        <v>1</v>
      </c>
      <c r="F2" s="14">
        <f t="shared" ref="F2:F33" si="0">INDEX($C$68:$K$74,MATCH(IF(D2&gt;2,2,D2),$B$68:$B$74,1),MATCH(C2,$C$67:$K$67,1))+IF(D2&gt;2,ROUNDUP((D2-2)/0.5,0)*HLOOKUP(C2,$C$67:$K$75,9,FALSE),0)</f>
        <v>69400</v>
      </c>
      <c r="G2" s="17">
        <f t="shared" ref="G2:G33" si="1">IF(E2,120%,100%)*F2</f>
        <v>83280</v>
      </c>
      <c r="H2" s="19">
        <v>24</v>
      </c>
      <c r="I2" s="20">
        <v>3</v>
      </c>
    </row>
    <row r="3" spans="1:9" ht="12.75" customHeight="1" x14ac:dyDescent="0.2">
      <c r="A3" s="9">
        <v>2</v>
      </c>
      <c r="B3" s="10" t="s">
        <v>31</v>
      </c>
      <c r="C3" s="11" t="s">
        <v>70</v>
      </c>
      <c r="D3" s="18">
        <v>100</v>
      </c>
      <c r="E3" s="15" t="b">
        <v>1</v>
      </c>
      <c r="F3" s="14">
        <f t="shared" si="0"/>
        <v>732800</v>
      </c>
      <c r="G3" s="17">
        <f t="shared" si="1"/>
        <v>879360</v>
      </c>
      <c r="H3" s="19">
        <v>24</v>
      </c>
      <c r="I3" s="20">
        <v>3</v>
      </c>
    </row>
    <row r="4" spans="1:9" ht="12.75" customHeight="1" x14ac:dyDescent="0.2">
      <c r="A4" s="9">
        <v>3</v>
      </c>
      <c r="B4" s="10" t="s">
        <v>166</v>
      </c>
      <c r="C4" s="11" t="s">
        <v>24</v>
      </c>
      <c r="D4" s="18">
        <v>100</v>
      </c>
      <c r="E4" s="15" t="b">
        <v>1</v>
      </c>
      <c r="F4" s="14">
        <f t="shared" si="0"/>
        <v>2281700</v>
      </c>
      <c r="G4" s="17">
        <f t="shared" si="1"/>
        <v>2738040</v>
      </c>
      <c r="H4" s="19">
        <v>24</v>
      </c>
      <c r="I4" s="20">
        <v>3</v>
      </c>
    </row>
    <row r="5" spans="1:9" ht="12.75" customHeight="1" x14ac:dyDescent="0.2">
      <c r="A5" s="9">
        <v>4</v>
      </c>
      <c r="B5" s="10" t="s">
        <v>157</v>
      </c>
      <c r="C5" s="11" t="s">
        <v>106</v>
      </c>
      <c r="D5" s="18">
        <v>100</v>
      </c>
      <c r="E5" s="15" t="b">
        <v>1</v>
      </c>
      <c r="F5" s="14">
        <f t="shared" si="0"/>
        <v>2219500</v>
      </c>
      <c r="G5" s="17">
        <f t="shared" si="1"/>
        <v>2663400</v>
      </c>
      <c r="H5" s="19">
        <v>24</v>
      </c>
      <c r="I5" s="20">
        <v>3</v>
      </c>
    </row>
    <row r="6" spans="1:9" ht="12.75" customHeight="1" x14ac:dyDescent="0.2">
      <c r="A6" s="9">
        <v>5</v>
      </c>
      <c r="B6" s="10" t="s">
        <v>15</v>
      </c>
      <c r="C6" s="11" t="s">
        <v>119</v>
      </c>
      <c r="D6" s="18">
        <v>100</v>
      </c>
      <c r="E6" s="15" t="b">
        <v>1</v>
      </c>
      <c r="F6" s="14">
        <f t="shared" si="0"/>
        <v>1067900</v>
      </c>
      <c r="G6" s="17">
        <f t="shared" si="1"/>
        <v>1281480</v>
      </c>
      <c r="H6" s="19">
        <v>24</v>
      </c>
      <c r="I6" s="20">
        <v>3</v>
      </c>
    </row>
    <row r="7" spans="1:9" ht="12.75" customHeight="1" x14ac:dyDescent="0.2">
      <c r="A7" s="9">
        <v>6</v>
      </c>
      <c r="B7" s="10" t="s">
        <v>131</v>
      </c>
      <c r="C7" s="11" t="s">
        <v>18</v>
      </c>
      <c r="D7" s="18">
        <v>100</v>
      </c>
      <c r="E7" s="15" t="b">
        <v>1</v>
      </c>
      <c r="F7" s="14">
        <f t="shared" si="0"/>
        <v>2032200</v>
      </c>
      <c r="G7" s="17">
        <f t="shared" si="1"/>
        <v>2438640</v>
      </c>
      <c r="H7" s="19">
        <v>24</v>
      </c>
      <c r="I7" s="20">
        <v>3</v>
      </c>
    </row>
    <row r="8" spans="1:9" ht="12.75" customHeight="1" x14ac:dyDescent="0.2">
      <c r="A8" s="9">
        <v>7</v>
      </c>
      <c r="B8" s="10" t="s">
        <v>84</v>
      </c>
      <c r="C8" s="11" t="s">
        <v>92</v>
      </c>
      <c r="D8" s="18">
        <v>100</v>
      </c>
      <c r="E8" s="15" t="b">
        <v>1</v>
      </c>
      <c r="F8" s="14">
        <f t="shared" si="0"/>
        <v>966400</v>
      </c>
      <c r="G8" s="17">
        <f t="shared" si="1"/>
        <v>1159680</v>
      </c>
      <c r="H8" s="19">
        <v>24</v>
      </c>
      <c r="I8" s="20">
        <v>3</v>
      </c>
    </row>
    <row r="9" spans="1:9" ht="12.75" customHeight="1" x14ac:dyDescent="0.2">
      <c r="A9" s="9">
        <v>8</v>
      </c>
      <c r="B9" s="10" t="s">
        <v>94</v>
      </c>
      <c r="C9" s="11" t="s">
        <v>29</v>
      </c>
      <c r="D9" s="18">
        <v>100</v>
      </c>
      <c r="E9" s="15" t="b">
        <v>1</v>
      </c>
      <c r="F9" s="14">
        <f t="shared" si="0"/>
        <v>1675800</v>
      </c>
      <c r="G9" s="17">
        <f t="shared" si="1"/>
        <v>2010960</v>
      </c>
      <c r="H9" s="19">
        <v>24</v>
      </c>
      <c r="I9" s="20">
        <v>3</v>
      </c>
    </row>
    <row r="10" spans="1:9" ht="12.75" customHeight="1" x14ac:dyDescent="0.2">
      <c r="A10" s="9">
        <v>9</v>
      </c>
      <c r="B10" s="10" t="s">
        <v>9</v>
      </c>
      <c r="C10" s="11" t="s">
        <v>70</v>
      </c>
      <c r="D10" s="18">
        <v>100</v>
      </c>
      <c r="E10" s="15" t="b">
        <v>1</v>
      </c>
      <c r="F10" s="14">
        <f t="shared" si="0"/>
        <v>732800</v>
      </c>
      <c r="G10" s="17">
        <f t="shared" si="1"/>
        <v>879360</v>
      </c>
      <c r="H10" s="19">
        <v>24</v>
      </c>
      <c r="I10" s="20">
        <v>3</v>
      </c>
    </row>
    <row r="11" spans="1:9" ht="12.75" customHeight="1" x14ac:dyDescent="0.2">
      <c r="A11" s="9">
        <v>10</v>
      </c>
      <c r="B11" s="10" t="s">
        <v>154</v>
      </c>
      <c r="C11" s="11" t="s">
        <v>92</v>
      </c>
      <c r="D11" s="18">
        <v>100</v>
      </c>
      <c r="E11" s="15" t="b">
        <v>1</v>
      </c>
      <c r="F11" s="14">
        <f t="shared" si="0"/>
        <v>966400</v>
      </c>
      <c r="G11" s="17">
        <f t="shared" si="1"/>
        <v>1159680</v>
      </c>
      <c r="H11" s="19">
        <v>24</v>
      </c>
      <c r="I11" s="20">
        <v>3</v>
      </c>
    </row>
    <row r="12" spans="1:9" ht="12.75" customHeight="1" x14ac:dyDescent="0.2">
      <c r="A12" s="9">
        <v>11</v>
      </c>
      <c r="B12" s="10" t="s">
        <v>129</v>
      </c>
      <c r="C12" s="11" t="s">
        <v>92</v>
      </c>
      <c r="D12" s="18">
        <v>100</v>
      </c>
      <c r="E12" s="15" t="b">
        <v>1</v>
      </c>
      <c r="F12" s="14">
        <f t="shared" si="0"/>
        <v>966400</v>
      </c>
      <c r="G12" s="17">
        <f t="shared" si="1"/>
        <v>1159680</v>
      </c>
      <c r="H12" s="19">
        <v>24</v>
      </c>
      <c r="I12" s="20">
        <v>3</v>
      </c>
    </row>
    <row r="13" spans="1:9" ht="12.75" customHeight="1" x14ac:dyDescent="0.2">
      <c r="A13" s="9">
        <v>12</v>
      </c>
      <c r="B13" s="10" t="s">
        <v>14</v>
      </c>
      <c r="C13" s="11" t="s">
        <v>119</v>
      </c>
      <c r="D13" s="18">
        <v>100</v>
      </c>
      <c r="E13" s="15" t="b">
        <v>1</v>
      </c>
      <c r="F13" s="14">
        <f t="shared" si="0"/>
        <v>1067900</v>
      </c>
      <c r="G13" s="17">
        <f t="shared" si="1"/>
        <v>1281480</v>
      </c>
      <c r="H13" s="19">
        <v>24</v>
      </c>
      <c r="I13" s="20">
        <v>3</v>
      </c>
    </row>
    <row r="14" spans="1:9" ht="12.75" customHeight="1" x14ac:dyDescent="0.2">
      <c r="A14" s="9">
        <v>13</v>
      </c>
      <c r="B14" s="10" t="s">
        <v>34</v>
      </c>
      <c r="C14" s="11" t="s">
        <v>92</v>
      </c>
      <c r="D14" s="18">
        <v>100</v>
      </c>
      <c r="E14" s="15" t="b">
        <v>1</v>
      </c>
      <c r="F14" s="14">
        <f t="shared" si="0"/>
        <v>966400</v>
      </c>
      <c r="G14" s="17">
        <f t="shared" si="1"/>
        <v>1159680</v>
      </c>
      <c r="H14" s="19">
        <v>24</v>
      </c>
      <c r="I14" s="20">
        <v>3</v>
      </c>
    </row>
    <row r="15" spans="1:9" ht="12.75" customHeight="1" x14ac:dyDescent="0.2">
      <c r="A15" s="9">
        <v>14</v>
      </c>
      <c r="B15" s="10" t="s">
        <v>50</v>
      </c>
      <c r="C15" s="11" t="s">
        <v>24</v>
      </c>
      <c r="D15" s="18">
        <v>100</v>
      </c>
      <c r="E15" s="15" t="b">
        <v>1</v>
      </c>
      <c r="F15" s="14">
        <f t="shared" si="0"/>
        <v>2281700</v>
      </c>
      <c r="G15" s="17">
        <f t="shared" si="1"/>
        <v>2738040</v>
      </c>
      <c r="H15" s="19">
        <v>24</v>
      </c>
      <c r="I15" s="20">
        <v>3</v>
      </c>
    </row>
    <row r="16" spans="1:9" ht="12.75" customHeight="1" x14ac:dyDescent="0.2">
      <c r="A16" s="9">
        <v>15</v>
      </c>
      <c r="B16" s="10" t="s">
        <v>5</v>
      </c>
      <c r="C16" s="11" t="s">
        <v>29</v>
      </c>
      <c r="D16" s="18">
        <v>100</v>
      </c>
      <c r="E16" s="15" t="b">
        <v>1</v>
      </c>
      <c r="F16" s="14">
        <f t="shared" si="0"/>
        <v>1675800</v>
      </c>
      <c r="G16" s="17">
        <f t="shared" si="1"/>
        <v>2010960</v>
      </c>
      <c r="H16" s="19">
        <v>24</v>
      </c>
      <c r="I16" s="20">
        <v>3</v>
      </c>
    </row>
    <row r="17" spans="1:9" ht="12.75" customHeight="1" x14ac:dyDescent="0.2">
      <c r="A17" s="9">
        <v>16</v>
      </c>
      <c r="B17" s="10" t="s">
        <v>110</v>
      </c>
      <c r="C17" s="11" t="s">
        <v>92</v>
      </c>
      <c r="D17" s="18">
        <v>100</v>
      </c>
      <c r="E17" s="15" t="b">
        <v>1</v>
      </c>
      <c r="F17" s="14">
        <f t="shared" si="0"/>
        <v>966400</v>
      </c>
      <c r="G17" s="17">
        <f t="shared" si="1"/>
        <v>1159680</v>
      </c>
      <c r="H17" s="19">
        <v>24</v>
      </c>
      <c r="I17" s="20">
        <v>3</v>
      </c>
    </row>
    <row r="18" spans="1:9" ht="12.75" customHeight="1" x14ac:dyDescent="0.2">
      <c r="A18" s="9">
        <v>17</v>
      </c>
      <c r="B18" s="10" t="s">
        <v>49</v>
      </c>
      <c r="C18" s="11" t="s">
        <v>92</v>
      </c>
      <c r="D18" s="18">
        <v>100</v>
      </c>
      <c r="E18" s="15" t="b">
        <v>1</v>
      </c>
      <c r="F18" s="14">
        <f t="shared" si="0"/>
        <v>966400</v>
      </c>
      <c r="G18" s="17">
        <f t="shared" si="1"/>
        <v>1159680</v>
      </c>
      <c r="H18" s="19">
        <v>24</v>
      </c>
      <c r="I18" s="20">
        <v>3</v>
      </c>
    </row>
    <row r="19" spans="1:9" ht="12.75" customHeight="1" x14ac:dyDescent="0.2">
      <c r="A19" s="9">
        <v>18</v>
      </c>
      <c r="B19" s="10" t="s">
        <v>125</v>
      </c>
      <c r="C19" s="11" t="s">
        <v>24</v>
      </c>
      <c r="D19" s="18">
        <v>100</v>
      </c>
      <c r="E19" s="15" t="b">
        <v>1</v>
      </c>
      <c r="F19" s="14">
        <f t="shared" si="0"/>
        <v>2281700</v>
      </c>
      <c r="G19" s="17">
        <f t="shared" si="1"/>
        <v>2738040</v>
      </c>
      <c r="H19" s="19">
        <v>24</v>
      </c>
      <c r="I19" s="20">
        <v>3</v>
      </c>
    </row>
    <row r="20" spans="1:9" ht="12.75" customHeight="1" x14ac:dyDescent="0.2">
      <c r="A20" s="9">
        <v>19</v>
      </c>
      <c r="B20" s="10" t="s">
        <v>40</v>
      </c>
      <c r="C20" s="11" t="s">
        <v>70</v>
      </c>
      <c r="D20" s="18">
        <v>100</v>
      </c>
      <c r="E20" s="15" t="b">
        <v>1</v>
      </c>
      <c r="F20" s="14">
        <f t="shared" si="0"/>
        <v>732800</v>
      </c>
      <c r="G20" s="17">
        <f t="shared" si="1"/>
        <v>879360</v>
      </c>
      <c r="H20" s="19">
        <v>24</v>
      </c>
      <c r="I20" s="20">
        <v>3</v>
      </c>
    </row>
    <row r="21" spans="1:9" ht="12.75" customHeight="1" x14ac:dyDescent="0.2">
      <c r="A21" s="9">
        <v>20</v>
      </c>
      <c r="B21" s="10" t="s">
        <v>82</v>
      </c>
      <c r="C21" s="11" t="s">
        <v>92</v>
      </c>
      <c r="D21" s="18">
        <v>100</v>
      </c>
      <c r="E21" s="15" t="b">
        <v>1</v>
      </c>
      <c r="F21" s="14">
        <f t="shared" si="0"/>
        <v>966400</v>
      </c>
      <c r="G21" s="17">
        <f t="shared" si="1"/>
        <v>1159680</v>
      </c>
      <c r="H21" s="19">
        <v>24</v>
      </c>
      <c r="I21" s="20">
        <v>3</v>
      </c>
    </row>
    <row r="22" spans="1:9" ht="12.75" customHeight="1" x14ac:dyDescent="0.2">
      <c r="A22" s="9">
        <v>21</v>
      </c>
      <c r="B22" s="10" t="s">
        <v>88</v>
      </c>
      <c r="C22" s="11" t="s">
        <v>29</v>
      </c>
      <c r="D22" s="18">
        <v>100</v>
      </c>
      <c r="E22" s="15" t="b">
        <v>1</v>
      </c>
      <c r="F22" s="14">
        <f t="shared" si="0"/>
        <v>1675800</v>
      </c>
      <c r="G22" s="17">
        <f t="shared" si="1"/>
        <v>2010960</v>
      </c>
      <c r="H22" s="19">
        <v>24</v>
      </c>
      <c r="I22" s="20">
        <v>3</v>
      </c>
    </row>
    <row r="23" spans="1:9" ht="12.75" customHeight="1" x14ac:dyDescent="0.2">
      <c r="A23" s="9">
        <v>22</v>
      </c>
      <c r="B23" s="10" t="s">
        <v>140</v>
      </c>
      <c r="C23" s="11" t="s">
        <v>24</v>
      </c>
      <c r="D23" s="18">
        <v>100</v>
      </c>
      <c r="E23" s="15" t="b">
        <v>1</v>
      </c>
      <c r="F23" s="14">
        <f t="shared" si="0"/>
        <v>2281700</v>
      </c>
      <c r="G23" s="17">
        <f t="shared" si="1"/>
        <v>2738040</v>
      </c>
      <c r="H23" s="19">
        <v>24</v>
      </c>
      <c r="I23" s="20">
        <v>3</v>
      </c>
    </row>
    <row r="24" spans="1:9" ht="12.75" customHeight="1" x14ac:dyDescent="0.2">
      <c r="A24" s="9">
        <v>23</v>
      </c>
      <c r="B24" s="10" t="s">
        <v>42</v>
      </c>
      <c r="C24" s="11" t="s">
        <v>106</v>
      </c>
      <c r="D24" s="18">
        <v>100</v>
      </c>
      <c r="E24" s="15" t="b">
        <v>1</v>
      </c>
      <c r="F24" s="14">
        <f t="shared" si="0"/>
        <v>2219500</v>
      </c>
      <c r="G24" s="17">
        <f t="shared" si="1"/>
        <v>2663400</v>
      </c>
      <c r="H24" s="19">
        <v>24</v>
      </c>
      <c r="I24" s="20">
        <v>3</v>
      </c>
    </row>
    <row r="25" spans="1:9" ht="12.75" customHeight="1" x14ac:dyDescent="0.2">
      <c r="A25" s="9">
        <v>24</v>
      </c>
      <c r="B25" s="10" t="s">
        <v>59</v>
      </c>
      <c r="C25" s="11" t="s">
        <v>18</v>
      </c>
      <c r="D25" s="18">
        <v>100</v>
      </c>
      <c r="E25" s="15" t="b">
        <v>1</v>
      </c>
      <c r="F25" s="14">
        <f t="shared" si="0"/>
        <v>2032200</v>
      </c>
      <c r="G25" s="17">
        <f t="shared" si="1"/>
        <v>2438640</v>
      </c>
      <c r="H25" s="19">
        <v>24</v>
      </c>
      <c r="I25" s="20">
        <v>3</v>
      </c>
    </row>
    <row r="26" spans="1:9" ht="12.75" customHeight="1" x14ac:dyDescent="0.2">
      <c r="A26" s="9">
        <v>25</v>
      </c>
      <c r="B26" s="10" t="s">
        <v>26</v>
      </c>
      <c r="C26" s="11" t="s">
        <v>18</v>
      </c>
      <c r="D26" s="18">
        <v>100</v>
      </c>
      <c r="E26" s="15" t="b">
        <v>1</v>
      </c>
      <c r="F26" s="14">
        <f t="shared" si="0"/>
        <v>2032200</v>
      </c>
      <c r="G26" s="17">
        <f t="shared" si="1"/>
        <v>2438640</v>
      </c>
      <c r="H26" s="19">
        <v>24</v>
      </c>
      <c r="I26" s="20">
        <v>3</v>
      </c>
    </row>
    <row r="27" spans="1:9" ht="12.75" customHeight="1" x14ac:dyDescent="0.2">
      <c r="A27" s="9">
        <v>26</v>
      </c>
      <c r="B27" s="10" t="s">
        <v>158</v>
      </c>
      <c r="C27" s="11" t="s">
        <v>106</v>
      </c>
      <c r="D27" s="18">
        <v>100</v>
      </c>
      <c r="E27" s="15" t="b">
        <v>1</v>
      </c>
      <c r="F27" s="14">
        <f t="shared" si="0"/>
        <v>2219500</v>
      </c>
      <c r="G27" s="17">
        <f t="shared" si="1"/>
        <v>2663400</v>
      </c>
      <c r="H27" s="19">
        <v>24</v>
      </c>
      <c r="I27" s="20">
        <v>3</v>
      </c>
    </row>
    <row r="28" spans="1:9" ht="12.75" customHeight="1" x14ac:dyDescent="0.2">
      <c r="A28" s="9">
        <v>27</v>
      </c>
      <c r="B28" s="10" t="s">
        <v>121</v>
      </c>
      <c r="C28" s="11" t="s">
        <v>106</v>
      </c>
      <c r="D28" s="18">
        <v>100</v>
      </c>
      <c r="E28" s="15" t="b">
        <v>1</v>
      </c>
      <c r="F28" s="14">
        <f t="shared" si="0"/>
        <v>2219500</v>
      </c>
      <c r="G28" s="17">
        <f t="shared" si="1"/>
        <v>2663400</v>
      </c>
      <c r="H28" s="19">
        <v>24</v>
      </c>
      <c r="I28" s="20">
        <v>3</v>
      </c>
    </row>
    <row r="29" spans="1:9" ht="12.75" customHeight="1" x14ac:dyDescent="0.2">
      <c r="A29" s="9">
        <v>28</v>
      </c>
      <c r="B29" s="10" t="s">
        <v>39</v>
      </c>
      <c r="C29" s="11" t="s">
        <v>119</v>
      </c>
      <c r="D29" s="18">
        <v>100</v>
      </c>
      <c r="E29" s="15" t="b">
        <v>1</v>
      </c>
      <c r="F29" s="14">
        <f t="shared" si="0"/>
        <v>1067900</v>
      </c>
      <c r="G29" s="17">
        <f t="shared" si="1"/>
        <v>1281480</v>
      </c>
      <c r="H29" s="19">
        <v>24</v>
      </c>
      <c r="I29" s="20">
        <v>3</v>
      </c>
    </row>
    <row r="30" spans="1:9" ht="12.75" customHeight="1" x14ac:dyDescent="0.2">
      <c r="A30" s="9">
        <v>29</v>
      </c>
      <c r="B30" s="10" t="s">
        <v>123</v>
      </c>
      <c r="C30" s="11" t="s">
        <v>148</v>
      </c>
      <c r="D30" s="18">
        <v>100</v>
      </c>
      <c r="E30" s="15" t="b">
        <v>1</v>
      </c>
      <c r="F30" s="14">
        <f t="shared" si="0"/>
        <v>2239600</v>
      </c>
      <c r="G30" s="17">
        <f t="shared" si="1"/>
        <v>2687520</v>
      </c>
      <c r="H30" s="19">
        <v>24</v>
      </c>
      <c r="I30" s="20">
        <v>3</v>
      </c>
    </row>
    <row r="31" spans="1:9" ht="12.75" customHeight="1" x14ac:dyDescent="0.2">
      <c r="A31" s="9">
        <v>30</v>
      </c>
      <c r="B31" s="10" t="s">
        <v>36</v>
      </c>
      <c r="C31" s="11" t="s">
        <v>51</v>
      </c>
      <c r="D31" s="18">
        <v>100</v>
      </c>
      <c r="E31" s="15" t="b">
        <v>1</v>
      </c>
      <c r="F31" s="14">
        <f t="shared" si="0"/>
        <v>371700</v>
      </c>
      <c r="G31" s="17">
        <f t="shared" si="1"/>
        <v>446040</v>
      </c>
      <c r="H31" s="19">
        <v>24</v>
      </c>
      <c r="I31" s="20">
        <v>3</v>
      </c>
    </row>
    <row r="32" spans="1:9" ht="12.75" customHeight="1" x14ac:dyDescent="0.2">
      <c r="A32" s="9">
        <v>31</v>
      </c>
      <c r="B32" s="10" t="s">
        <v>95</v>
      </c>
      <c r="C32" s="11" t="s">
        <v>18</v>
      </c>
      <c r="D32" s="18">
        <v>100</v>
      </c>
      <c r="E32" s="15" t="b">
        <v>1</v>
      </c>
      <c r="F32" s="14">
        <f t="shared" si="0"/>
        <v>2032200</v>
      </c>
      <c r="G32" s="17">
        <f t="shared" si="1"/>
        <v>2438640</v>
      </c>
      <c r="H32" s="19">
        <v>24</v>
      </c>
      <c r="I32" s="20">
        <v>3</v>
      </c>
    </row>
    <row r="33" spans="1:9" ht="12.75" customHeight="1" x14ac:dyDescent="0.2">
      <c r="A33" s="9">
        <v>32</v>
      </c>
      <c r="B33" s="10" t="s">
        <v>41</v>
      </c>
      <c r="C33" s="11" t="s">
        <v>119</v>
      </c>
      <c r="D33" s="18">
        <v>100</v>
      </c>
      <c r="E33" s="15" t="b">
        <v>1</v>
      </c>
      <c r="F33" s="14">
        <f t="shared" si="0"/>
        <v>1067900</v>
      </c>
      <c r="G33" s="17">
        <f t="shared" si="1"/>
        <v>1281480</v>
      </c>
      <c r="H33" s="19">
        <v>24</v>
      </c>
      <c r="I33" s="20">
        <v>3</v>
      </c>
    </row>
    <row r="34" spans="1:9" ht="12.75" customHeight="1" x14ac:dyDescent="0.2">
      <c r="A34" s="9">
        <v>33</v>
      </c>
      <c r="B34" s="10" t="s">
        <v>43</v>
      </c>
      <c r="C34" s="11" t="s">
        <v>119</v>
      </c>
      <c r="D34" s="18">
        <v>100</v>
      </c>
      <c r="E34" s="15" t="b">
        <v>1</v>
      </c>
      <c r="F34" s="14">
        <f t="shared" ref="F34:F64" si="2">INDEX($C$68:$K$74,MATCH(IF(D34&gt;2,2,D34),$B$68:$B$74,1),MATCH(C34,$C$67:$K$67,1))+IF(D34&gt;2,ROUNDUP((D34-2)/0.5,0)*HLOOKUP(C34,$C$67:$K$75,9,FALSE),0)</f>
        <v>1067900</v>
      </c>
      <c r="G34" s="17">
        <f t="shared" ref="G34:G65" si="3">IF(E34,120%,100%)*F34</f>
        <v>1281480</v>
      </c>
      <c r="H34" s="19">
        <v>24</v>
      </c>
      <c r="I34" s="20">
        <v>3</v>
      </c>
    </row>
    <row r="35" spans="1:9" ht="12.75" customHeight="1" x14ac:dyDescent="0.2">
      <c r="A35" s="9">
        <v>34</v>
      </c>
      <c r="B35" s="10" t="s">
        <v>30</v>
      </c>
      <c r="C35" s="11" t="s">
        <v>29</v>
      </c>
      <c r="D35" s="18">
        <v>100</v>
      </c>
      <c r="E35" s="15" t="b">
        <v>1</v>
      </c>
      <c r="F35" s="14">
        <f t="shared" si="2"/>
        <v>1675800</v>
      </c>
      <c r="G35" s="17">
        <f t="shared" si="3"/>
        <v>2010960</v>
      </c>
      <c r="H35" s="19">
        <v>24</v>
      </c>
      <c r="I35" s="20">
        <v>3</v>
      </c>
    </row>
    <row r="36" spans="1:9" ht="12.75" customHeight="1" x14ac:dyDescent="0.2">
      <c r="A36" s="9">
        <v>35</v>
      </c>
      <c r="B36" s="10" t="s">
        <v>75</v>
      </c>
      <c r="C36" s="11" t="s">
        <v>119</v>
      </c>
      <c r="D36" s="18">
        <v>100</v>
      </c>
      <c r="E36" s="15" t="b">
        <v>1</v>
      </c>
      <c r="F36" s="14">
        <f t="shared" si="2"/>
        <v>1067900</v>
      </c>
      <c r="G36" s="17">
        <f t="shared" si="3"/>
        <v>1281480</v>
      </c>
      <c r="H36" s="19">
        <v>24</v>
      </c>
      <c r="I36" s="20">
        <v>3</v>
      </c>
    </row>
    <row r="37" spans="1:9" ht="12.75" customHeight="1" x14ac:dyDescent="0.2">
      <c r="A37" s="9">
        <v>36</v>
      </c>
      <c r="B37" s="10" t="s">
        <v>62</v>
      </c>
      <c r="C37" s="11" t="s">
        <v>148</v>
      </c>
      <c r="D37" s="18">
        <v>100</v>
      </c>
      <c r="E37" s="15" t="b">
        <v>1</v>
      </c>
      <c r="F37" s="14">
        <f t="shared" si="2"/>
        <v>2239600</v>
      </c>
      <c r="G37" s="17">
        <f t="shared" si="3"/>
        <v>2687520</v>
      </c>
      <c r="H37" s="19">
        <v>24</v>
      </c>
      <c r="I37" s="20">
        <v>3</v>
      </c>
    </row>
    <row r="38" spans="1:9" ht="12.75" customHeight="1" x14ac:dyDescent="0.2">
      <c r="A38" s="9">
        <v>37</v>
      </c>
      <c r="B38" s="10" t="s">
        <v>71</v>
      </c>
      <c r="C38" s="11" t="s">
        <v>24</v>
      </c>
      <c r="D38" s="18">
        <v>100</v>
      </c>
      <c r="E38" s="15" t="b">
        <v>1</v>
      </c>
      <c r="F38" s="14">
        <f t="shared" si="2"/>
        <v>2281700</v>
      </c>
      <c r="G38" s="17">
        <f t="shared" si="3"/>
        <v>2738040</v>
      </c>
      <c r="H38" s="19">
        <v>24</v>
      </c>
      <c r="I38" s="20">
        <v>3</v>
      </c>
    </row>
    <row r="39" spans="1:9" ht="12.75" customHeight="1" x14ac:dyDescent="0.2">
      <c r="A39" s="9">
        <v>38</v>
      </c>
      <c r="B39" s="10" t="s">
        <v>111</v>
      </c>
      <c r="C39" s="11" t="s">
        <v>148</v>
      </c>
      <c r="D39" s="18">
        <v>100</v>
      </c>
      <c r="E39" s="15" t="b">
        <v>1</v>
      </c>
      <c r="F39" s="14">
        <f t="shared" si="2"/>
        <v>2239600</v>
      </c>
      <c r="G39" s="17">
        <f t="shared" si="3"/>
        <v>2687520</v>
      </c>
      <c r="H39" s="19">
        <v>24</v>
      </c>
      <c r="I39" s="20">
        <v>3</v>
      </c>
    </row>
    <row r="40" spans="1:9" ht="12.75" customHeight="1" x14ac:dyDescent="0.2">
      <c r="A40" s="9">
        <v>39</v>
      </c>
      <c r="B40" s="10" t="s">
        <v>135</v>
      </c>
      <c r="C40" s="11" t="s">
        <v>92</v>
      </c>
      <c r="D40" s="18">
        <v>100</v>
      </c>
      <c r="E40" s="15" t="b">
        <v>1</v>
      </c>
      <c r="F40" s="14">
        <f t="shared" si="2"/>
        <v>966400</v>
      </c>
      <c r="G40" s="17">
        <f t="shared" si="3"/>
        <v>1159680</v>
      </c>
      <c r="H40" s="19">
        <v>24</v>
      </c>
      <c r="I40" s="20">
        <v>3</v>
      </c>
    </row>
    <row r="41" spans="1:9" ht="12.75" customHeight="1" x14ac:dyDescent="0.2">
      <c r="A41" s="9">
        <v>40</v>
      </c>
      <c r="B41" s="10" t="s">
        <v>37</v>
      </c>
      <c r="C41" s="11" t="s">
        <v>106</v>
      </c>
      <c r="D41" s="18">
        <v>100</v>
      </c>
      <c r="E41" s="15" t="b">
        <v>1</v>
      </c>
      <c r="F41" s="14">
        <f t="shared" si="2"/>
        <v>2219500</v>
      </c>
      <c r="G41" s="17">
        <f t="shared" si="3"/>
        <v>2663400</v>
      </c>
      <c r="H41" s="19">
        <v>24</v>
      </c>
      <c r="I41" s="20">
        <v>3</v>
      </c>
    </row>
    <row r="42" spans="1:9" ht="12.75" customHeight="1" x14ac:dyDescent="0.2">
      <c r="A42" s="9">
        <v>41</v>
      </c>
      <c r="B42" s="10" t="s">
        <v>86</v>
      </c>
      <c r="C42" s="11" t="s">
        <v>18</v>
      </c>
      <c r="D42" s="18">
        <v>100</v>
      </c>
      <c r="E42" s="15" t="b">
        <v>1</v>
      </c>
      <c r="F42" s="14">
        <f t="shared" si="2"/>
        <v>2032200</v>
      </c>
      <c r="G42" s="17">
        <f t="shared" si="3"/>
        <v>2438640</v>
      </c>
      <c r="H42" s="19">
        <v>24</v>
      </c>
      <c r="I42" s="20">
        <v>3</v>
      </c>
    </row>
    <row r="43" spans="1:9" ht="12.75" customHeight="1" x14ac:dyDescent="0.2">
      <c r="A43" s="9">
        <v>42</v>
      </c>
      <c r="B43" s="10" t="s">
        <v>96</v>
      </c>
      <c r="C43" s="11" t="s">
        <v>106</v>
      </c>
      <c r="D43" s="18">
        <v>100</v>
      </c>
      <c r="E43" s="15" t="b">
        <v>1</v>
      </c>
      <c r="F43" s="14">
        <f t="shared" si="2"/>
        <v>2219500</v>
      </c>
      <c r="G43" s="17">
        <f t="shared" si="3"/>
        <v>2663400</v>
      </c>
      <c r="H43" s="19">
        <v>24</v>
      </c>
      <c r="I43" s="20">
        <v>3</v>
      </c>
    </row>
    <row r="44" spans="1:9" ht="12.75" customHeight="1" x14ac:dyDescent="0.2">
      <c r="A44" s="9">
        <v>43</v>
      </c>
      <c r="B44" s="10" t="s">
        <v>73</v>
      </c>
      <c r="C44" s="11" t="s">
        <v>92</v>
      </c>
      <c r="D44" s="18">
        <v>100</v>
      </c>
      <c r="E44" s="15" t="b">
        <v>1</v>
      </c>
      <c r="F44" s="14">
        <f t="shared" si="2"/>
        <v>966400</v>
      </c>
      <c r="G44" s="17">
        <f t="shared" si="3"/>
        <v>1159680</v>
      </c>
      <c r="H44" s="19">
        <v>24</v>
      </c>
      <c r="I44" s="20">
        <v>3</v>
      </c>
    </row>
    <row r="45" spans="1:9" ht="12.75" customHeight="1" x14ac:dyDescent="0.2">
      <c r="A45" s="9">
        <v>44</v>
      </c>
      <c r="B45" s="10" t="s">
        <v>47</v>
      </c>
      <c r="C45" s="11" t="s">
        <v>106</v>
      </c>
      <c r="D45" s="18">
        <v>100</v>
      </c>
      <c r="E45" s="15" t="b">
        <v>1</v>
      </c>
      <c r="F45" s="14">
        <f t="shared" si="2"/>
        <v>2219500</v>
      </c>
      <c r="G45" s="17">
        <f t="shared" si="3"/>
        <v>2663400</v>
      </c>
      <c r="H45" s="19">
        <v>24</v>
      </c>
      <c r="I45" s="20">
        <v>3</v>
      </c>
    </row>
    <row r="46" spans="1:9" ht="12.75" customHeight="1" x14ac:dyDescent="0.2">
      <c r="A46" s="9">
        <v>45</v>
      </c>
      <c r="B46" s="10" t="s">
        <v>83</v>
      </c>
      <c r="C46" s="11" t="s">
        <v>29</v>
      </c>
      <c r="D46" s="18">
        <v>100</v>
      </c>
      <c r="E46" s="15" t="b">
        <v>1</v>
      </c>
      <c r="F46" s="14">
        <f t="shared" si="2"/>
        <v>1675800</v>
      </c>
      <c r="G46" s="17">
        <f t="shared" si="3"/>
        <v>2010960</v>
      </c>
      <c r="H46" s="19">
        <v>24</v>
      </c>
      <c r="I46" s="20">
        <v>3</v>
      </c>
    </row>
    <row r="47" spans="1:9" ht="12.75" customHeight="1" x14ac:dyDescent="0.2">
      <c r="A47" s="9">
        <v>46</v>
      </c>
      <c r="B47" s="10" t="s">
        <v>136</v>
      </c>
      <c r="C47" s="11" t="s">
        <v>148</v>
      </c>
      <c r="D47" s="18">
        <v>100</v>
      </c>
      <c r="E47" s="15" t="b">
        <v>1</v>
      </c>
      <c r="F47" s="14">
        <f t="shared" si="2"/>
        <v>2239600</v>
      </c>
      <c r="G47" s="17">
        <f t="shared" si="3"/>
        <v>2687520</v>
      </c>
      <c r="H47" s="19">
        <v>24</v>
      </c>
      <c r="I47" s="20">
        <v>3</v>
      </c>
    </row>
    <row r="48" spans="1:9" ht="12.75" customHeight="1" x14ac:dyDescent="0.2">
      <c r="A48" s="9">
        <v>47</v>
      </c>
      <c r="B48" s="10" t="s">
        <v>113</v>
      </c>
      <c r="C48" s="11" t="s">
        <v>29</v>
      </c>
      <c r="D48" s="18">
        <v>100</v>
      </c>
      <c r="E48" s="15" t="b">
        <v>1</v>
      </c>
      <c r="F48" s="14">
        <f t="shared" si="2"/>
        <v>1675800</v>
      </c>
      <c r="G48" s="17">
        <f t="shared" si="3"/>
        <v>2010960</v>
      </c>
      <c r="H48" s="19">
        <v>24</v>
      </c>
      <c r="I48" s="20">
        <v>3</v>
      </c>
    </row>
    <row r="49" spans="1:9" ht="12.75" customHeight="1" x14ac:dyDescent="0.2">
      <c r="A49" s="9">
        <v>48</v>
      </c>
      <c r="B49" s="10" t="s">
        <v>151</v>
      </c>
      <c r="C49" s="11" t="s">
        <v>18</v>
      </c>
      <c r="D49" s="18">
        <v>100</v>
      </c>
      <c r="E49" s="15" t="b">
        <v>1</v>
      </c>
      <c r="F49" s="14">
        <f t="shared" si="2"/>
        <v>2032200</v>
      </c>
      <c r="G49" s="17">
        <f t="shared" si="3"/>
        <v>2438640</v>
      </c>
      <c r="H49" s="19">
        <v>24</v>
      </c>
      <c r="I49" s="20">
        <v>3</v>
      </c>
    </row>
    <row r="50" spans="1:9" ht="12.75" customHeight="1" x14ac:dyDescent="0.2">
      <c r="A50" s="9">
        <v>49</v>
      </c>
      <c r="B50" s="10" t="s">
        <v>38</v>
      </c>
      <c r="C50" s="11" t="s">
        <v>148</v>
      </c>
      <c r="D50" s="18">
        <v>100</v>
      </c>
      <c r="E50" s="15" t="b">
        <v>1</v>
      </c>
      <c r="F50" s="14">
        <f t="shared" si="2"/>
        <v>2239600</v>
      </c>
      <c r="G50" s="17">
        <f t="shared" si="3"/>
        <v>2687520</v>
      </c>
      <c r="H50" s="19">
        <v>24</v>
      </c>
      <c r="I50" s="20">
        <v>3</v>
      </c>
    </row>
    <row r="51" spans="1:9" ht="12.75" customHeight="1" x14ac:dyDescent="0.2">
      <c r="A51" s="9">
        <v>50</v>
      </c>
      <c r="B51" s="10" t="s">
        <v>114</v>
      </c>
      <c r="C51" s="11" t="s">
        <v>148</v>
      </c>
      <c r="D51" s="18">
        <v>100</v>
      </c>
      <c r="E51" s="15" t="b">
        <v>1</v>
      </c>
      <c r="F51" s="14">
        <f t="shared" si="2"/>
        <v>2239600</v>
      </c>
      <c r="G51" s="17">
        <f t="shared" si="3"/>
        <v>2687520</v>
      </c>
      <c r="H51" s="19">
        <v>24</v>
      </c>
      <c r="I51" s="20">
        <v>3</v>
      </c>
    </row>
    <row r="52" spans="1:9" ht="12.75" customHeight="1" x14ac:dyDescent="0.2">
      <c r="A52" s="9">
        <v>51</v>
      </c>
      <c r="B52" s="10" t="s">
        <v>3</v>
      </c>
      <c r="C52" s="11" t="s">
        <v>92</v>
      </c>
      <c r="D52" s="18">
        <v>100</v>
      </c>
      <c r="E52" s="15" t="b">
        <v>1</v>
      </c>
      <c r="F52" s="14">
        <f t="shared" si="2"/>
        <v>966400</v>
      </c>
      <c r="G52" s="17">
        <f t="shared" si="3"/>
        <v>1159680</v>
      </c>
      <c r="H52" s="19">
        <v>24</v>
      </c>
      <c r="I52" s="20">
        <v>3</v>
      </c>
    </row>
    <row r="53" spans="1:9" ht="12.75" customHeight="1" x14ac:dyDescent="0.2">
      <c r="A53" s="9">
        <v>52</v>
      </c>
      <c r="B53" s="10" t="s">
        <v>53</v>
      </c>
      <c r="C53" s="11" t="s">
        <v>24</v>
      </c>
      <c r="D53" s="18">
        <v>100</v>
      </c>
      <c r="E53" s="15" t="b">
        <v>1</v>
      </c>
      <c r="F53" s="14">
        <f t="shared" si="2"/>
        <v>2281700</v>
      </c>
      <c r="G53" s="17">
        <f t="shared" si="3"/>
        <v>2738040</v>
      </c>
      <c r="H53" s="19">
        <v>24</v>
      </c>
      <c r="I53" s="20">
        <v>3</v>
      </c>
    </row>
    <row r="54" spans="1:9" ht="12.75" customHeight="1" x14ac:dyDescent="0.2">
      <c r="A54" s="9">
        <v>53</v>
      </c>
      <c r="B54" s="10" t="s">
        <v>45</v>
      </c>
      <c r="C54" s="11" t="s">
        <v>92</v>
      </c>
      <c r="D54" s="18">
        <v>100</v>
      </c>
      <c r="E54" s="15" t="b">
        <v>1</v>
      </c>
      <c r="F54" s="14">
        <f t="shared" si="2"/>
        <v>966400</v>
      </c>
      <c r="G54" s="17">
        <f t="shared" si="3"/>
        <v>1159680</v>
      </c>
      <c r="H54" s="19">
        <v>24</v>
      </c>
      <c r="I54" s="20">
        <v>3</v>
      </c>
    </row>
    <row r="55" spans="1:9" ht="12.75" customHeight="1" x14ac:dyDescent="0.2">
      <c r="A55" s="9">
        <v>54</v>
      </c>
      <c r="B55" s="10" t="s">
        <v>17</v>
      </c>
      <c r="C55" s="11" t="s">
        <v>106</v>
      </c>
      <c r="D55" s="18">
        <v>100</v>
      </c>
      <c r="E55" s="15" t="b">
        <v>1</v>
      </c>
      <c r="F55" s="14">
        <f t="shared" si="2"/>
        <v>2219500</v>
      </c>
      <c r="G55" s="17">
        <f t="shared" si="3"/>
        <v>2663400</v>
      </c>
      <c r="H55" s="19">
        <v>24</v>
      </c>
      <c r="I55" s="20">
        <v>3</v>
      </c>
    </row>
    <row r="56" spans="1:9" ht="12.75" customHeight="1" x14ac:dyDescent="0.2">
      <c r="A56" s="9">
        <v>55</v>
      </c>
      <c r="B56" s="10" t="s">
        <v>90</v>
      </c>
      <c r="C56" s="11" t="s">
        <v>148</v>
      </c>
      <c r="D56" s="18">
        <v>100</v>
      </c>
      <c r="E56" s="15" t="b">
        <v>1</v>
      </c>
      <c r="F56" s="14">
        <f t="shared" si="2"/>
        <v>2239600</v>
      </c>
      <c r="G56" s="17">
        <f t="shared" si="3"/>
        <v>2687520</v>
      </c>
      <c r="H56" s="19">
        <v>24</v>
      </c>
      <c r="I56" s="20">
        <v>3</v>
      </c>
    </row>
    <row r="57" spans="1:9" ht="12.75" customHeight="1" x14ac:dyDescent="0.2">
      <c r="A57" s="9">
        <v>56</v>
      </c>
      <c r="B57" s="10" t="s">
        <v>4</v>
      </c>
      <c r="C57" s="11" t="s">
        <v>106</v>
      </c>
      <c r="D57" s="18">
        <v>100</v>
      </c>
      <c r="E57" s="15" t="b">
        <v>1</v>
      </c>
      <c r="F57" s="14">
        <f t="shared" si="2"/>
        <v>2219500</v>
      </c>
      <c r="G57" s="17">
        <f t="shared" si="3"/>
        <v>2663400</v>
      </c>
      <c r="H57" s="19">
        <v>24</v>
      </c>
      <c r="I57" s="20">
        <v>3</v>
      </c>
    </row>
    <row r="58" spans="1:9" ht="12.75" customHeight="1" x14ac:dyDescent="0.2">
      <c r="A58" s="9">
        <v>57</v>
      </c>
      <c r="B58" s="10" t="s">
        <v>120</v>
      </c>
      <c r="C58" s="11" t="s">
        <v>29</v>
      </c>
      <c r="D58" s="18">
        <v>100</v>
      </c>
      <c r="E58" s="15" t="b">
        <v>1</v>
      </c>
      <c r="F58" s="14">
        <f t="shared" si="2"/>
        <v>1675800</v>
      </c>
      <c r="G58" s="17">
        <f t="shared" si="3"/>
        <v>2010960</v>
      </c>
      <c r="H58" s="19">
        <v>24</v>
      </c>
      <c r="I58" s="20">
        <v>3</v>
      </c>
    </row>
    <row r="59" spans="1:9" ht="12.75" customHeight="1" x14ac:dyDescent="0.2">
      <c r="A59" s="9">
        <v>58</v>
      </c>
      <c r="B59" s="10" t="s">
        <v>141</v>
      </c>
      <c r="C59" s="11" t="s">
        <v>92</v>
      </c>
      <c r="D59" s="18">
        <v>100</v>
      </c>
      <c r="E59" s="15" t="b">
        <v>1</v>
      </c>
      <c r="F59" s="14">
        <f t="shared" si="2"/>
        <v>966400</v>
      </c>
      <c r="G59" s="17">
        <f t="shared" si="3"/>
        <v>1159680</v>
      </c>
      <c r="H59" s="19">
        <v>24</v>
      </c>
      <c r="I59" s="20">
        <v>3</v>
      </c>
    </row>
    <row r="60" spans="1:9" ht="12.75" customHeight="1" x14ac:dyDescent="0.2">
      <c r="A60" s="9">
        <v>59</v>
      </c>
      <c r="B60" s="10" t="s">
        <v>153</v>
      </c>
      <c r="C60" s="11" t="s">
        <v>119</v>
      </c>
      <c r="D60" s="18">
        <v>100</v>
      </c>
      <c r="E60" s="15" t="b">
        <v>1</v>
      </c>
      <c r="F60" s="14">
        <f t="shared" si="2"/>
        <v>1067900</v>
      </c>
      <c r="G60" s="17">
        <f t="shared" si="3"/>
        <v>1281480</v>
      </c>
      <c r="H60" s="19">
        <v>24</v>
      </c>
      <c r="I60" s="20">
        <v>3</v>
      </c>
    </row>
    <row r="61" spans="1:9" ht="12.75" customHeight="1" x14ac:dyDescent="0.2">
      <c r="A61" s="9">
        <v>60</v>
      </c>
      <c r="B61" s="10" t="s">
        <v>0</v>
      </c>
      <c r="C61" s="11" t="s">
        <v>24</v>
      </c>
      <c r="D61" s="18">
        <v>100</v>
      </c>
      <c r="E61" s="15" t="b">
        <v>1</v>
      </c>
      <c r="F61" s="14">
        <f t="shared" si="2"/>
        <v>2281700</v>
      </c>
      <c r="G61" s="17">
        <f t="shared" si="3"/>
        <v>2738040</v>
      </c>
      <c r="H61" s="19">
        <v>24</v>
      </c>
      <c r="I61" s="20">
        <v>3</v>
      </c>
    </row>
    <row r="62" spans="1:9" ht="12.75" customHeight="1" x14ac:dyDescent="0.2">
      <c r="A62" s="9">
        <v>61</v>
      </c>
      <c r="B62" s="10" t="s">
        <v>16</v>
      </c>
      <c r="C62" s="11" t="s">
        <v>92</v>
      </c>
      <c r="D62" s="18">
        <v>100</v>
      </c>
      <c r="E62" s="15" t="b">
        <v>1</v>
      </c>
      <c r="F62" s="14">
        <f t="shared" si="2"/>
        <v>966400</v>
      </c>
      <c r="G62" s="17">
        <f t="shared" si="3"/>
        <v>1159680</v>
      </c>
      <c r="H62" s="19">
        <v>24</v>
      </c>
      <c r="I62" s="20">
        <v>3</v>
      </c>
    </row>
    <row r="63" spans="1:9" ht="12.75" customHeight="1" x14ac:dyDescent="0.2">
      <c r="A63" s="9">
        <v>62</v>
      </c>
      <c r="B63" s="10" t="s">
        <v>105</v>
      </c>
      <c r="C63" s="11" t="s">
        <v>106</v>
      </c>
      <c r="D63" s="18">
        <v>100</v>
      </c>
      <c r="E63" s="15" t="b">
        <v>1</v>
      </c>
      <c r="F63" s="14">
        <f t="shared" si="2"/>
        <v>2219500</v>
      </c>
      <c r="G63" s="17">
        <f t="shared" si="3"/>
        <v>2663400</v>
      </c>
      <c r="H63" s="19">
        <v>24</v>
      </c>
      <c r="I63" s="20">
        <v>3</v>
      </c>
    </row>
    <row r="64" spans="1:9" ht="12.75" customHeight="1" x14ac:dyDescent="0.2">
      <c r="A64" s="9">
        <v>63</v>
      </c>
      <c r="B64" s="10" t="s">
        <v>57</v>
      </c>
      <c r="C64" s="11" t="s">
        <v>148</v>
      </c>
      <c r="D64" s="18">
        <v>100</v>
      </c>
      <c r="E64" s="15" t="b">
        <v>1</v>
      </c>
      <c r="F64" s="14">
        <f t="shared" si="2"/>
        <v>2239600</v>
      </c>
      <c r="G64" s="17">
        <f t="shared" si="3"/>
        <v>2687520</v>
      </c>
      <c r="H64" s="19">
        <v>24</v>
      </c>
      <c r="I64" s="20">
        <v>3</v>
      </c>
    </row>
    <row r="67" spans="2:11" ht="12.75" customHeight="1" x14ac:dyDescent="0.2">
      <c r="B67" s="6" t="s">
        <v>19</v>
      </c>
      <c r="C67" s="5" t="s">
        <v>51</v>
      </c>
      <c r="D67" s="5" t="s">
        <v>70</v>
      </c>
      <c r="E67" s="5" t="s">
        <v>92</v>
      </c>
      <c r="F67" s="5" t="s">
        <v>119</v>
      </c>
      <c r="G67" s="5" t="s">
        <v>29</v>
      </c>
      <c r="H67" s="5" t="s">
        <v>18</v>
      </c>
      <c r="I67" s="5" t="s">
        <v>106</v>
      </c>
      <c r="J67" s="5" t="s">
        <v>148</v>
      </c>
      <c r="K67" s="5" t="s">
        <v>24</v>
      </c>
    </row>
    <row r="68" spans="2:11" ht="12.75" customHeight="1" x14ac:dyDescent="0.2">
      <c r="B68" s="21">
        <v>0.05</v>
      </c>
      <c r="C68" s="14">
        <v>8400</v>
      </c>
      <c r="D68" s="14">
        <v>8500</v>
      </c>
      <c r="E68" s="14">
        <v>10500</v>
      </c>
      <c r="F68" s="14">
        <v>10500</v>
      </c>
      <c r="G68" s="14">
        <v>10500</v>
      </c>
      <c r="H68" s="14">
        <v>11000</v>
      </c>
      <c r="I68" s="14">
        <v>12000</v>
      </c>
      <c r="J68" s="14">
        <v>12500</v>
      </c>
      <c r="K68" s="14">
        <v>12800</v>
      </c>
    </row>
    <row r="69" spans="2:11" ht="12.75" customHeight="1" x14ac:dyDescent="0.2">
      <c r="B69" s="21">
        <v>0.1</v>
      </c>
      <c r="C69" s="14">
        <v>9500</v>
      </c>
      <c r="D69" s="14">
        <v>10200</v>
      </c>
      <c r="E69" s="14">
        <v>13000</v>
      </c>
      <c r="F69" s="14">
        <v>14000</v>
      </c>
      <c r="G69" s="14">
        <v>14500</v>
      </c>
      <c r="H69" s="14">
        <v>15000</v>
      </c>
      <c r="I69" s="14">
        <v>16000</v>
      </c>
      <c r="J69" s="14">
        <v>17000</v>
      </c>
      <c r="K69" s="14">
        <v>19000</v>
      </c>
    </row>
    <row r="70" spans="2:11" ht="12.75" customHeight="1" x14ac:dyDescent="0.2">
      <c r="B70" s="21">
        <v>0.25</v>
      </c>
      <c r="C70" s="14">
        <v>11000</v>
      </c>
      <c r="D70" s="14">
        <v>16800</v>
      </c>
      <c r="E70" s="14">
        <v>23500</v>
      </c>
      <c r="F70" s="14">
        <v>25400</v>
      </c>
      <c r="G70" s="14">
        <v>26500</v>
      </c>
      <c r="H70" s="14">
        <v>28100</v>
      </c>
      <c r="I70" s="14">
        <v>32300</v>
      </c>
      <c r="J70" s="14">
        <v>32900</v>
      </c>
      <c r="K70" s="14">
        <v>33700</v>
      </c>
    </row>
    <row r="71" spans="2:11" ht="12.75" customHeight="1" x14ac:dyDescent="0.2">
      <c r="B71" s="21">
        <v>0.5</v>
      </c>
      <c r="C71" s="14">
        <v>13000</v>
      </c>
      <c r="D71" s="14">
        <v>23500</v>
      </c>
      <c r="E71" s="14">
        <v>31300</v>
      </c>
      <c r="F71" s="14">
        <v>35000</v>
      </c>
      <c r="G71" s="14">
        <v>35300</v>
      </c>
      <c r="H71" s="14">
        <v>35600</v>
      </c>
      <c r="I71" s="14">
        <v>41000</v>
      </c>
      <c r="J71" s="14">
        <v>43400</v>
      </c>
      <c r="K71" s="14">
        <v>44900</v>
      </c>
    </row>
    <row r="72" spans="2:11" ht="12.75" customHeight="1" x14ac:dyDescent="0.2">
      <c r="B72" s="21">
        <v>1</v>
      </c>
      <c r="C72" s="14">
        <v>15100</v>
      </c>
      <c r="D72" s="14">
        <v>32400</v>
      </c>
      <c r="E72" s="14">
        <v>44300</v>
      </c>
      <c r="F72" s="14">
        <v>48100</v>
      </c>
      <c r="G72" s="14">
        <v>48400</v>
      </c>
      <c r="H72" s="14">
        <v>48700</v>
      </c>
      <c r="I72" s="14">
        <v>56000</v>
      </c>
      <c r="J72" s="14">
        <v>56700</v>
      </c>
      <c r="K72" s="14">
        <v>60800</v>
      </c>
    </row>
    <row r="73" spans="2:11" ht="12.75" customHeight="1" x14ac:dyDescent="0.2">
      <c r="B73" s="21">
        <v>1.5</v>
      </c>
      <c r="C73" s="14">
        <v>17000</v>
      </c>
      <c r="D73" s="14">
        <v>39500</v>
      </c>
      <c r="E73" s="14">
        <v>55000</v>
      </c>
      <c r="F73" s="14">
        <v>60300</v>
      </c>
      <c r="G73" s="14">
        <v>60500</v>
      </c>
      <c r="H73" s="14">
        <v>60800</v>
      </c>
      <c r="I73" s="14">
        <v>69800</v>
      </c>
      <c r="J73" s="14">
        <v>71400</v>
      </c>
      <c r="K73" s="14">
        <v>79000</v>
      </c>
    </row>
    <row r="74" spans="2:11" ht="12.75" customHeight="1" x14ac:dyDescent="0.2">
      <c r="B74" s="21">
        <v>2</v>
      </c>
      <c r="C74" s="14">
        <v>18900</v>
      </c>
      <c r="D74" s="14">
        <v>46800</v>
      </c>
      <c r="E74" s="14">
        <v>64800</v>
      </c>
      <c r="F74" s="14">
        <v>68300</v>
      </c>
      <c r="G74" s="14">
        <v>68600</v>
      </c>
      <c r="H74" s="14">
        <v>72200</v>
      </c>
      <c r="I74" s="14">
        <v>83100</v>
      </c>
      <c r="J74" s="14">
        <v>83600</v>
      </c>
      <c r="K74" s="14">
        <v>86500</v>
      </c>
    </row>
    <row r="75" spans="2:11" ht="12.75" customHeight="1" x14ac:dyDescent="0.2">
      <c r="B75" s="21" t="s">
        <v>152</v>
      </c>
      <c r="C75" s="14">
        <v>1800</v>
      </c>
      <c r="D75" s="14">
        <v>3500</v>
      </c>
      <c r="E75" s="14">
        <v>4600</v>
      </c>
      <c r="F75" s="14">
        <v>5100</v>
      </c>
      <c r="G75" s="14">
        <v>8200</v>
      </c>
      <c r="H75" s="14">
        <v>10000</v>
      </c>
      <c r="I75" s="14">
        <v>10900</v>
      </c>
      <c r="J75" s="14">
        <v>11000</v>
      </c>
      <c r="K75" s="14">
        <v>11200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topLeftCell="A49" workbookViewId="0">
      <selection activeCell="H65" sqref="H65"/>
    </sheetView>
  </sheetViews>
  <sheetFormatPr defaultColWidth="8.5703125" defaultRowHeight="12.75" customHeight="1" x14ac:dyDescent="0.2"/>
  <cols>
    <col min="1" max="1" width="6" style="4" customWidth="1"/>
    <col min="2" max="2" width="19" style="1" customWidth="1"/>
    <col min="3" max="3" width="20" style="1" customWidth="1"/>
    <col min="4" max="4" width="9" style="3" customWidth="1"/>
    <col min="5" max="5" width="8" style="3" customWidth="1"/>
    <col min="6" max="6" width="11" style="3" customWidth="1"/>
    <col min="7" max="7" width="10" style="3" customWidth="1"/>
    <col min="8" max="8" width="8" style="1" customWidth="1"/>
    <col min="9" max="9" width="8.140625" style="1" customWidth="1"/>
    <col min="10" max="10" width="8.28515625" style="1" customWidth="1"/>
    <col min="11" max="11" width="8.42578125" style="1" customWidth="1"/>
    <col min="12" max="12" width="8.5703125" style="1" customWidth="1"/>
    <col min="13" max="16384" width="8.5703125" style="1"/>
  </cols>
  <sheetData>
    <row r="1" spans="1:7" s="13" customFormat="1" ht="12.75" customHeight="1" x14ac:dyDescent="0.25">
      <c r="A1" s="12" t="s">
        <v>72</v>
      </c>
      <c r="B1" s="12" t="s">
        <v>78</v>
      </c>
      <c r="C1" s="12" t="s">
        <v>66</v>
      </c>
      <c r="D1" s="12" t="s">
        <v>11</v>
      </c>
      <c r="E1" s="12" t="s">
        <v>74</v>
      </c>
      <c r="F1" s="12" t="s">
        <v>23</v>
      </c>
      <c r="G1" s="12" t="s">
        <v>32</v>
      </c>
    </row>
    <row r="2" spans="1:7" ht="12.75" customHeight="1" x14ac:dyDescent="0.2">
      <c r="A2" s="9">
        <v>1</v>
      </c>
      <c r="B2" s="10" t="s">
        <v>162</v>
      </c>
      <c r="C2" s="10" t="s">
        <v>63</v>
      </c>
      <c r="D2" s="11" t="s">
        <v>70</v>
      </c>
      <c r="E2" s="11" t="s">
        <v>92</v>
      </c>
      <c r="F2" s="21">
        <v>90</v>
      </c>
      <c r="G2" s="21">
        <v>10</v>
      </c>
    </row>
    <row r="3" spans="1:7" ht="12.75" customHeight="1" x14ac:dyDescent="0.2">
      <c r="A3" s="9">
        <v>2</v>
      </c>
      <c r="B3" s="10" t="s">
        <v>31</v>
      </c>
      <c r="C3" s="10" t="s">
        <v>76</v>
      </c>
      <c r="D3" s="11" t="s">
        <v>106</v>
      </c>
      <c r="E3" s="11" t="s">
        <v>70</v>
      </c>
      <c r="F3" s="21">
        <v>78</v>
      </c>
      <c r="G3" s="21">
        <v>8</v>
      </c>
    </row>
    <row r="4" spans="1:7" ht="12.75" customHeight="1" x14ac:dyDescent="0.2">
      <c r="A4" s="9">
        <v>3</v>
      </c>
      <c r="B4" s="10" t="s">
        <v>166</v>
      </c>
      <c r="C4" s="10" t="s">
        <v>139</v>
      </c>
      <c r="D4" s="11" t="s">
        <v>24</v>
      </c>
      <c r="E4" s="11" t="s">
        <v>24</v>
      </c>
      <c r="F4" s="21">
        <v>26</v>
      </c>
      <c r="G4" s="21">
        <v>3</v>
      </c>
    </row>
    <row r="5" spans="1:7" ht="12.75" customHeight="1" x14ac:dyDescent="0.2">
      <c r="A5" s="9">
        <v>4</v>
      </c>
      <c r="B5" s="10" t="s">
        <v>157</v>
      </c>
      <c r="C5" s="10" t="s">
        <v>147</v>
      </c>
      <c r="D5" s="11" t="s">
        <v>92</v>
      </c>
      <c r="E5" s="11" t="s">
        <v>106</v>
      </c>
      <c r="F5" s="21">
        <v>23</v>
      </c>
      <c r="G5" s="21">
        <v>3</v>
      </c>
    </row>
    <row r="6" spans="1:7" ht="12.75" customHeight="1" x14ac:dyDescent="0.2">
      <c r="A6" s="9">
        <v>5</v>
      </c>
      <c r="B6" s="10" t="s">
        <v>15</v>
      </c>
      <c r="C6" s="10" t="s">
        <v>21</v>
      </c>
      <c r="D6" s="11" t="s">
        <v>24</v>
      </c>
      <c r="E6" s="11" t="s">
        <v>119</v>
      </c>
      <c r="F6" s="21">
        <v>97</v>
      </c>
      <c r="G6" s="21">
        <v>10</v>
      </c>
    </row>
    <row r="7" spans="1:7" ht="12.75" customHeight="1" x14ac:dyDescent="0.2">
      <c r="A7" s="9">
        <v>6</v>
      </c>
      <c r="B7" s="10" t="s">
        <v>131</v>
      </c>
      <c r="C7" s="10" t="s">
        <v>124</v>
      </c>
      <c r="D7" s="11" t="s">
        <v>92</v>
      </c>
      <c r="E7" s="11" t="s">
        <v>18</v>
      </c>
      <c r="F7" s="21">
        <v>16</v>
      </c>
      <c r="G7" s="21">
        <v>2</v>
      </c>
    </row>
    <row r="8" spans="1:7" ht="12.75" customHeight="1" x14ac:dyDescent="0.2">
      <c r="A8" s="9">
        <v>7</v>
      </c>
      <c r="B8" s="10" t="s">
        <v>84</v>
      </c>
      <c r="C8" s="10" t="s">
        <v>93</v>
      </c>
      <c r="D8" s="11" t="s">
        <v>24</v>
      </c>
      <c r="E8" s="11" t="s">
        <v>92</v>
      </c>
      <c r="F8" s="21">
        <v>86</v>
      </c>
      <c r="G8" s="21">
        <v>9</v>
      </c>
    </row>
    <row r="9" spans="1:7" ht="12.75" customHeight="1" x14ac:dyDescent="0.2">
      <c r="A9" s="9">
        <v>8</v>
      </c>
      <c r="B9" s="10" t="s">
        <v>94</v>
      </c>
      <c r="C9" s="10" t="s">
        <v>112</v>
      </c>
      <c r="D9" s="11" t="s">
        <v>24</v>
      </c>
      <c r="E9" s="11" t="s">
        <v>29</v>
      </c>
      <c r="F9" s="21">
        <v>55</v>
      </c>
      <c r="G9" s="21">
        <v>6</v>
      </c>
    </row>
    <row r="10" spans="1:7" ht="12.75" customHeight="1" x14ac:dyDescent="0.2">
      <c r="A10" s="9">
        <v>9</v>
      </c>
      <c r="B10" s="10" t="s">
        <v>9</v>
      </c>
      <c r="C10" s="10" t="s">
        <v>142</v>
      </c>
      <c r="D10" s="11" t="s">
        <v>106</v>
      </c>
      <c r="E10" s="11" t="s">
        <v>70</v>
      </c>
      <c r="F10" s="21">
        <v>75</v>
      </c>
      <c r="G10" s="21">
        <v>8</v>
      </c>
    </row>
    <row r="11" spans="1:7" ht="12.75" customHeight="1" x14ac:dyDescent="0.2">
      <c r="A11" s="9">
        <v>10</v>
      </c>
      <c r="B11" s="10" t="s">
        <v>154</v>
      </c>
      <c r="C11" s="10" t="s">
        <v>163</v>
      </c>
      <c r="D11" s="11" t="s">
        <v>24</v>
      </c>
      <c r="E11" s="11" t="s">
        <v>92</v>
      </c>
      <c r="F11" s="21">
        <v>67</v>
      </c>
      <c r="G11" s="21">
        <v>7</v>
      </c>
    </row>
    <row r="12" spans="1:7" ht="12.75" customHeight="1" x14ac:dyDescent="0.2">
      <c r="A12" s="9">
        <v>11</v>
      </c>
      <c r="B12" s="10" t="s">
        <v>129</v>
      </c>
      <c r="C12" s="10" t="s">
        <v>7</v>
      </c>
      <c r="D12" s="11" t="s">
        <v>24</v>
      </c>
      <c r="E12" s="11" t="s">
        <v>92</v>
      </c>
      <c r="F12" s="21">
        <v>77</v>
      </c>
      <c r="G12" s="21">
        <v>8</v>
      </c>
    </row>
    <row r="13" spans="1:7" ht="12.75" customHeight="1" x14ac:dyDescent="0.2">
      <c r="A13" s="9">
        <v>12</v>
      </c>
      <c r="B13" s="10" t="s">
        <v>14</v>
      </c>
      <c r="C13" s="10" t="s">
        <v>54</v>
      </c>
      <c r="D13" s="11" t="s">
        <v>24</v>
      </c>
      <c r="E13" s="11" t="s">
        <v>119</v>
      </c>
      <c r="F13" s="21">
        <v>98</v>
      </c>
      <c r="G13" s="21">
        <v>10</v>
      </c>
    </row>
    <row r="14" spans="1:7" ht="12.75" customHeight="1" x14ac:dyDescent="0.2">
      <c r="A14" s="9">
        <v>13</v>
      </c>
      <c r="B14" s="10" t="s">
        <v>34</v>
      </c>
      <c r="C14" s="10" t="s">
        <v>58</v>
      </c>
      <c r="D14" s="11" t="s">
        <v>24</v>
      </c>
      <c r="E14" s="11" t="s">
        <v>92</v>
      </c>
      <c r="F14" s="21">
        <v>94</v>
      </c>
      <c r="G14" s="21">
        <v>10</v>
      </c>
    </row>
    <row r="15" spans="1:7" ht="12.75" customHeight="1" x14ac:dyDescent="0.2">
      <c r="A15" s="9">
        <v>14</v>
      </c>
      <c r="B15" s="10" t="s">
        <v>50</v>
      </c>
      <c r="C15" s="10" t="s">
        <v>89</v>
      </c>
      <c r="D15" s="11" t="s">
        <v>24</v>
      </c>
      <c r="E15" s="11" t="s">
        <v>24</v>
      </c>
      <c r="F15" s="21">
        <v>21</v>
      </c>
      <c r="G15" s="21">
        <v>3</v>
      </c>
    </row>
    <row r="16" spans="1:7" ht="12.75" customHeight="1" x14ac:dyDescent="0.2">
      <c r="A16" s="9">
        <v>15</v>
      </c>
      <c r="B16" s="10" t="s">
        <v>5</v>
      </c>
      <c r="C16" s="10" t="s">
        <v>20</v>
      </c>
      <c r="D16" s="11" t="s">
        <v>29</v>
      </c>
      <c r="E16" s="11" t="s">
        <v>29</v>
      </c>
      <c r="F16" s="21">
        <v>50</v>
      </c>
      <c r="G16" s="21">
        <v>6</v>
      </c>
    </row>
    <row r="17" spans="1:7" ht="12.75" customHeight="1" x14ac:dyDescent="0.2">
      <c r="A17" s="9">
        <v>16</v>
      </c>
      <c r="B17" s="10" t="s">
        <v>110</v>
      </c>
      <c r="C17" s="10" t="s">
        <v>77</v>
      </c>
      <c r="D17" s="11" t="s">
        <v>24</v>
      </c>
      <c r="E17" s="11" t="s">
        <v>92</v>
      </c>
      <c r="F17" s="21" t="s">
        <v>69</v>
      </c>
      <c r="G17" s="21">
        <v>7</v>
      </c>
    </row>
    <row r="18" spans="1:7" ht="12.75" customHeight="1" x14ac:dyDescent="0.2">
      <c r="A18" s="9">
        <v>17</v>
      </c>
      <c r="B18" s="10" t="s">
        <v>49</v>
      </c>
      <c r="C18" s="10" t="s">
        <v>61</v>
      </c>
      <c r="D18" s="11" t="s">
        <v>24</v>
      </c>
      <c r="E18" s="11" t="s">
        <v>92</v>
      </c>
      <c r="F18" s="21">
        <v>65</v>
      </c>
      <c r="G18" s="21">
        <v>7</v>
      </c>
    </row>
    <row r="19" spans="1:7" ht="12.75" customHeight="1" x14ac:dyDescent="0.2">
      <c r="A19" s="9">
        <v>18</v>
      </c>
      <c r="B19" s="10" t="s">
        <v>125</v>
      </c>
      <c r="C19" s="10" t="s">
        <v>6</v>
      </c>
      <c r="D19" s="11" t="s">
        <v>24</v>
      </c>
      <c r="E19" s="11" t="s">
        <v>24</v>
      </c>
      <c r="F19" s="21">
        <v>32</v>
      </c>
      <c r="G19" s="21">
        <v>4</v>
      </c>
    </row>
    <row r="20" spans="1:7" ht="12.75" customHeight="1" x14ac:dyDescent="0.2">
      <c r="A20" s="9">
        <v>19</v>
      </c>
      <c r="B20" s="10" t="s">
        <v>40</v>
      </c>
      <c r="C20" s="10" t="s">
        <v>118</v>
      </c>
      <c r="D20" s="11" t="s">
        <v>106</v>
      </c>
      <c r="E20" s="11" t="s">
        <v>70</v>
      </c>
      <c r="F20" s="21">
        <v>76</v>
      </c>
      <c r="G20" s="21">
        <v>8</v>
      </c>
    </row>
    <row r="21" spans="1:7" ht="12.75" customHeight="1" x14ac:dyDescent="0.2">
      <c r="A21" s="9">
        <v>20</v>
      </c>
      <c r="B21" s="10" t="s">
        <v>82</v>
      </c>
      <c r="C21" s="10" t="s">
        <v>101</v>
      </c>
      <c r="D21" s="11" t="s">
        <v>24</v>
      </c>
      <c r="E21" s="11" t="s">
        <v>92</v>
      </c>
      <c r="F21" s="21">
        <v>81</v>
      </c>
      <c r="G21" s="21">
        <v>9</v>
      </c>
    </row>
    <row r="22" spans="1:7" ht="12.75" customHeight="1" x14ac:dyDescent="0.2">
      <c r="A22" s="9">
        <v>21</v>
      </c>
      <c r="B22" s="10" t="s">
        <v>88</v>
      </c>
      <c r="C22" s="10" t="s">
        <v>60</v>
      </c>
      <c r="D22" s="11" t="s">
        <v>24</v>
      </c>
      <c r="E22" s="11" t="s">
        <v>29</v>
      </c>
      <c r="F22" s="21" t="s">
        <v>25</v>
      </c>
      <c r="G22" s="21">
        <v>7</v>
      </c>
    </row>
    <row r="23" spans="1:7" ht="12.75" customHeight="1" x14ac:dyDescent="0.2">
      <c r="A23" s="9">
        <v>22</v>
      </c>
      <c r="B23" s="10" t="s">
        <v>140</v>
      </c>
      <c r="C23" s="10" t="s">
        <v>138</v>
      </c>
      <c r="D23" s="11" t="s">
        <v>24</v>
      </c>
      <c r="E23" s="11" t="s">
        <v>24</v>
      </c>
      <c r="F23" s="21">
        <v>20</v>
      </c>
      <c r="G23" s="21">
        <v>3</v>
      </c>
    </row>
    <row r="24" spans="1:7" ht="12.75" customHeight="1" x14ac:dyDescent="0.2">
      <c r="A24" s="9">
        <v>23</v>
      </c>
      <c r="B24" s="10" t="s">
        <v>42</v>
      </c>
      <c r="C24" s="10" t="s">
        <v>130</v>
      </c>
      <c r="D24" s="11" t="s">
        <v>119</v>
      </c>
      <c r="E24" s="11" t="s">
        <v>106</v>
      </c>
      <c r="F24" s="21">
        <v>18</v>
      </c>
      <c r="G24" s="21">
        <v>2</v>
      </c>
    </row>
    <row r="25" spans="1:7" ht="12.75" customHeight="1" x14ac:dyDescent="0.2">
      <c r="A25" s="9">
        <v>24</v>
      </c>
      <c r="B25" s="10" t="s">
        <v>59</v>
      </c>
      <c r="C25" s="10" t="s">
        <v>155</v>
      </c>
      <c r="D25" s="11" t="s">
        <v>51</v>
      </c>
      <c r="E25" s="11" t="s">
        <v>18</v>
      </c>
      <c r="F25" s="22">
        <v>44848</v>
      </c>
      <c r="G25" s="21">
        <v>2</v>
      </c>
    </row>
    <row r="26" spans="1:7" ht="12.75" customHeight="1" x14ac:dyDescent="0.2">
      <c r="A26" s="9">
        <v>25</v>
      </c>
      <c r="B26" s="10" t="s">
        <v>26</v>
      </c>
      <c r="C26" s="10" t="s">
        <v>68</v>
      </c>
      <c r="D26" s="11" t="s">
        <v>119</v>
      </c>
      <c r="E26" s="11" t="s">
        <v>18</v>
      </c>
      <c r="F26" s="21" t="s">
        <v>98</v>
      </c>
      <c r="G26" s="21">
        <v>5</v>
      </c>
    </row>
    <row r="27" spans="1:7" ht="12.75" customHeight="1" x14ac:dyDescent="0.2">
      <c r="A27" s="9">
        <v>26</v>
      </c>
      <c r="B27" s="10" t="s">
        <v>158</v>
      </c>
      <c r="C27" s="10" t="s">
        <v>102</v>
      </c>
      <c r="D27" s="11" t="s">
        <v>70</v>
      </c>
      <c r="E27" s="11" t="s">
        <v>106</v>
      </c>
      <c r="F27" s="21">
        <v>3</v>
      </c>
      <c r="G27" s="21">
        <v>1</v>
      </c>
    </row>
    <row r="28" spans="1:7" ht="12.75" customHeight="1" x14ac:dyDescent="0.2">
      <c r="A28" s="9">
        <v>27</v>
      </c>
      <c r="B28" s="10" t="s">
        <v>121</v>
      </c>
      <c r="C28" s="10" t="s">
        <v>100</v>
      </c>
      <c r="D28" s="11" t="s">
        <v>70</v>
      </c>
      <c r="E28" s="11" t="s">
        <v>106</v>
      </c>
      <c r="F28" s="22">
        <v>44656</v>
      </c>
      <c r="G28" s="21">
        <v>1</v>
      </c>
    </row>
    <row r="29" spans="1:7" ht="12.75" customHeight="1" x14ac:dyDescent="0.2">
      <c r="A29" s="9">
        <v>28</v>
      </c>
      <c r="B29" s="10" t="s">
        <v>39</v>
      </c>
      <c r="C29" s="10" t="s">
        <v>167</v>
      </c>
      <c r="D29" s="11" t="s">
        <v>24</v>
      </c>
      <c r="E29" s="11" t="s">
        <v>119</v>
      </c>
      <c r="F29" s="21">
        <v>95</v>
      </c>
      <c r="G29" s="21">
        <v>10</v>
      </c>
    </row>
    <row r="30" spans="1:7" ht="12.75" customHeight="1" x14ac:dyDescent="0.2">
      <c r="A30" s="9">
        <v>29</v>
      </c>
      <c r="B30" s="10" t="s">
        <v>123</v>
      </c>
      <c r="C30" s="10" t="s">
        <v>115</v>
      </c>
      <c r="D30" s="11" t="s">
        <v>18</v>
      </c>
      <c r="E30" s="11" t="s">
        <v>148</v>
      </c>
      <c r="F30" s="21" t="s">
        <v>8</v>
      </c>
      <c r="G30" s="21">
        <v>8</v>
      </c>
    </row>
    <row r="31" spans="1:7" ht="12.75" customHeight="1" x14ac:dyDescent="0.2">
      <c r="A31" s="9">
        <v>30</v>
      </c>
      <c r="B31" s="10" t="s">
        <v>36</v>
      </c>
      <c r="C31" s="10" t="s">
        <v>155</v>
      </c>
      <c r="D31" s="11" t="s">
        <v>148</v>
      </c>
      <c r="E31" s="11" t="s">
        <v>51</v>
      </c>
      <c r="F31" s="21">
        <v>36</v>
      </c>
      <c r="G31" s="21">
        <v>4</v>
      </c>
    </row>
    <row r="32" spans="1:7" ht="12.75" customHeight="1" x14ac:dyDescent="0.2">
      <c r="A32" s="9">
        <v>31</v>
      </c>
      <c r="B32" s="10" t="s">
        <v>95</v>
      </c>
      <c r="C32" s="10" t="s">
        <v>55</v>
      </c>
      <c r="D32" s="11" t="s">
        <v>51</v>
      </c>
      <c r="E32" s="11" t="s">
        <v>18</v>
      </c>
      <c r="F32" s="21">
        <v>17</v>
      </c>
      <c r="G32" s="21">
        <v>2</v>
      </c>
    </row>
    <row r="33" spans="1:7" ht="12.75" customHeight="1" x14ac:dyDescent="0.2">
      <c r="A33" s="9">
        <v>32</v>
      </c>
      <c r="B33" s="10" t="s">
        <v>41</v>
      </c>
      <c r="C33" s="10" t="s">
        <v>97</v>
      </c>
      <c r="D33" s="11" t="s">
        <v>18</v>
      </c>
      <c r="E33" s="11" t="s">
        <v>119</v>
      </c>
      <c r="F33" s="21">
        <v>57</v>
      </c>
      <c r="G33" s="21">
        <v>6</v>
      </c>
    </row>
    <row r="34" spans="1:7" ht="12.75" customHeight="1" x14ac:dyDescent="0.2">
      <c r="A34" s="9">
        <v>33</v>
      </c>
      <c r="B34" s="10" t="s">
        <v>43</v>
      </c>
      <c r="C34" s="10" t="s">
        <v>91</v>
      </c>
      <c r="D34" s="11" t="s">
        <v>24</v>
      </c>
      <c r="E34" s="11" t="s">
        <v>119</v>
      </c>
      <c r="F34" s="21" t="s">
        <v>103</v>
      </c>
      <c r="G34" s="21">
        <v>10</v>
      </c>
    </row>
    <row r="35" spans="1:7" ht="12.75" customHeight="1" x14ac:dyDescent="0.2">
      <c r="A35" s="9">
        <v>34</v>
      </c>
      <c r="B35" s="10" t="s">
        <v>30</v>
      </c>
      <c r="C35" s="10" t="s">
        <v>144</v>
      </c>
      <c r="D35" s="11" t="s">
        <v>24</v>
      </c>
      <c r="E35" s="11" t="s">
        <v>29</v>
      </c>
      <c r="F35" s="21">
        <v>60</v>
      </c>
      <c r="G35" s="21">
        <v>7</v>
      </c>
    </row>
    <row r="36" spans="1:7" ht="12.75" customHeight="1" x14ac:dyDescent="0.2">
      <c r="A36" s="9">
        <v>35</v>
      </c>
      <c r="B36" s="10" t="s">
        <v>75</v>
      </c>
      <c r="C36" s="10" t="s">
        <v>145</v>
      </c>
      <c r="D36" s="11" t="s">
        <v>24</v>
      </c>
      <c r="E36" s="11" t="s">
        <v>119</v>
      </c>
      <c r="F36" s="21">
        <v>30</v>
      </c>
      <c r="G36" s="21">
        <v>4</v>
      </c>
    </row>
    <row r="37" spans="1:7" ht="12.75" customHeight="1" x14ac:dyDescent="0.2">
      <c r="A37" s="9">
        <v>36</v>
      </c>
      <c r="B37" s="10" t="s">
        <v>62</v>
      </c>
      <c r="C37" s="10" t="s">
        <v>1</v>
      </c>
      <c r="D37" s="11" t="s">
        <v>148</v>
      </c>
      <c r="E37" s="11" t="s">
        <v>148</v>
      </c>
      <c r="F37" s="21">
        <v>66</v>
      </c>
      <c r="G37" s="21">
        <v>7</v>
      </c>
    </row>
    <row r="38" spans="1:7" ht="12.75" customHeight="1" x14ac:dyDescent="0.2">
      <c r="A38" s="9">
        <v>37</v>
      </c>
      <c r="B38" s="10" t="s">
        <v>71</v>
      </c>
      <c r="C38" s="10" t="s">
        <v>80</v>
      </c>
      <c r="D38" s="11" t="s">
        <v>24</v>
      </c>
      <c r="E38" s="11" t="s">
        <v>24</v>
      </c>
      <c r="F38" s="21">
        <v>25</v>
      </c>
      <c r="G38" s="21">
        <v>3</v>
      </c>
    </row>
    <row r="39" spans="1:7" ht="12.75" customHeight="1" x14ac:dyDescent="0.2">
      <c r="A39" s="9">
        <v>38</v>
      </c>
      <c r="B39" s="10" t="s">
        <v>111</v>
      </c>
      <c r="C39" s="10" t="s">
        <v>116</v>
      </c>
      <c r="D39" s="11" t="s">
        <v>24</v>
      </c>
      <c r="E39" s="11" t="s">
        <v>148</v>
      </c>
      <c r="F39" s="21">
        <v>31</v>
      </c>
      <c r="G39" s="21">
        <v>4</v>
      </c>
    </row>
    <row r="40" spans="1:7" ht="12.75" customHeight="1" x14ac:dyDescent="0.2">
      <c r="A40" s="9">
        <v>39</v>
      </c>
      <c r="B40" s="10" t="s">
        <v>135</v>
      </c>
      <c r="C40" s="10" t="s">
        <v>44</v>
      </c>
      <c r="D40" s="11" t="s">
        <v>24</v>
      </c>
      <c r="E40" s="11" t="s">
        <v>92</v>
      </c>
      <c r="F40" s="21" t="s">
        <v>33</v>
      </c>
      <c r="G40" s="21">
        <v>9</v>
      </c>
    </row>
    <row r="41" spans="1:7" ht="12.75" customHeight="1" x14ac:dyDescent="0.2">
      <c r="A41" s="9">
        <v>40</v>
      </c>
      <c r="B41" s="10" t="s">
        <v>37</v>
      </c>
      <c r="C41" s="10" t="s">
        <v>128</v>
      </c>
      <c r="D41" s="11" t="s">
        <v>92</v>
      </c>
      <c r="E41" s="11" t="s">
        <v>106</v>
      </c>
      <c r="F41" s="21">
        <v>7</v>
      </c>
      <c r="G41" s="21">
        <v>1</v>
      </c>
    </row>
    <row r="42" spans="1:7" ht="12.75" customHeight="1" x14ac:dyDescent="0.2">
      <c r="A42" s="9">
        <v>41</v>
      </c>
      <c r="B42" s="10" t="s">
        <v>86</v>
      </c>
      <c r="C42" s="10" t="s">
        <v>127</v>
      </c>
      <c r="D42" s="11" t="s">
        <v>119</v>
      </c>
      <c r="E42" s="11" t="s">
        <v>18</v>
      </c>
      <c r="F42" s="21" t="s">
        <v>159</v>
      </c>
      <c r="G42" s="21">
        <v>5</v>
      </c>
    </row>
    <row r="43" spans="1:7" ht="12.75" customHeight="1" x14ac:dyDescent="0.2">
      <c r="A43" s="9">
        <v>42</v>
      </c>
      <c r="B43" s="10" t="s">
        <v>96</v>
      </c>
      <c r="C43" s="10" t="s">
        <v>67</v>
      </c>
      <c r="D43" s="11" t="s">
        <v>119</v>
      </c>
      <c r="E43" s="11" t="s">
        <v>106</v>
      </c>
      <c r="F43" s="21">
        <v>8</v>
      </c>
      <c r="G43" s="21">
        <v>1</v>
      </c>
    </row>
    <row r="44" spans="1:7" ht="12.75" customHeight="1" x14ac:dyDescent="0.2">
      <c r="A44" s="9">
        <v>43</v>
      </c>
      <c r="B44" s="10" t="s">
        <v>73</v>
      </c>
      <c r="C44" s="10" t="s">
        <v>64</v>
      </c>
      <c r="D44" s="11" t="s">
        <v>24</v>
      </c>
      <c r="E44" s="11" t="s">
        <v>92</v>
      </c>
      <c r="F44" s="21">
        <v>59</v>
      </c>
      <c r="G44" s="21">
        <v>6</v>
      </c>
    </row>
    <row r="45" spans="1:7" ht="12.75" customHeight="1" x14ac:dyDescent="0.2">
      <c r="A45" s="9">
        <v>44</v>
      </c>
      <c r="B45" s="10" t="s">
        <v>47</v>
      </c>
      <c r="C45" s="10" t="s">
        <v>85</v>
      </c>
      <c r="D45" s="11" t="s">
        <v>119</v>
      </c>
      <c r="E45" s="11" t="s">
        <v>106</v>
      </c>
      <c r="F45" s="21">
        <v>35</v>
      </c>
      <c r="G45" s="21">
        <v>4</v>
      </c>
    </row>
    <row r="46" spans="1:7" ht="12.75" customHeight="1" x14ac:dyDescent="0.2">
      <c r="A46" s="9">
        <v>45</v>
      </c>
      <c r="B46" s="10" t="s">
        <v>83</v>
      </c>
      <c r="C46" s="10" t="s">
        <v>126</v>
      </c>
      <c r="D46" s="11" t="s">
        <v>24</v>
      </c>
      <c r="E46" s="11" t="s">
        <v>29</v>
      </c>
      <c r="F46" s="21">
        <v>56</v>
      </c>
      <c r="G46" s="21">
        <v>6</v>
      </c>
    </row>
    <row r="47" spans="1:7" ht="12.75" customHeight="1" x14ac:dyDescent="0.2">
      <c r="A47" s="9">
        <v>46</v>
      </c>
      <c r="B47" s="10" t="s">
        <v>136</v>
      </c>
      <c r="C47" s="10" t="s">
        <v>122</v>
      </c>
      <c r="D47" s="11" t="s">
        <v>106</v>
      </c>
      <c r="E47" s="11" t="s">
        <v>148</v>
      </c>
      <c r="F47" s="21">
        <v>47</v>
      </c>
      <c r="G47" s="21">
        <v>5</v>
      </c>
    </row>
    <row r="48" spans="1:7" ht="12.75" customHeight="1" x14ac:dyDescent="0.2">
      <c r="A48" s="9">
        <v>47</v>
      </c>
      <c r="B48" s="10" t="s">
        <v>113</v>
      </c>
      <c r="C48" s="10" t="s">
        <v>149</v>
      </c>
      <c r="D48" s="11" t="s">
        <v>18</v>
      </c>
      <c r="E48" s="11" t="s">
        <v>29</v>
      </c>
      <c r="F48" s="21" t="s">
        <v>137</v>
      </c>
      <c r="G48" s="21">
        <v>6</v>
      </c>
    </row>
    <row r="49" spans="1:7" ht="12.75" customHeight="1" x14ac:dyDescent="0.2">
      <c r="A49" s="9">
        <v>48</v>
      </c>
      <c r="B49" s="10" t="s">
        <v>151</v>
      </c>
      <c r="C49" s="10" t="s">
        <v>22</v>
      </c>
      <c r="D49" s="11" t="s">
        <v>18</v>
      </c>
      <c r="E49" s="11" t="s">
        <v>18</v>
      </c>
      <c r="F49" s="21" t="s">
        <v>160</v>
      </c>
      <c r="G49" s="21">
        <v>6</v>
      </c>
    </row>
    <row r="50" spans="1:7" ht="12.75" customHeight="1" x14ac:dyDescent="0.2">
      <c r="A50" s="9">
        <v>49</v>
      </c>
      <c r="B50" s="10" t="s">
        <v>38</v>
      </c>
      <c r="C50" s="10" t="s">
        <v>164</v>
      </c>
      <c r="D50" s="11" t="s">
        <v>119</v>
      </c>
      <c r="E50" s="11" t="s">
        <v>148</v>
      </c>
      <c r="F50" s="22">
        <v>44563</v>
      </c>
      <c r="G50" s="21">
        <v>1</v>
      </c>
    </row>
    <row r="51" spans="1:7" ht="12.75" customHeight="1" x14ac:dyDescent="0.2">
      <c r="A51" s="9">
        <v>50</v>
      </c>
      <c r="B51" s="10" t="s">
        <v>114</v>
      </c>
      <c r="C51" s="10" t="s">
        <v>87</v>
      </c>
      <c r="D51" s="11" t="s">
        <v>18</v>
      </c>
      <c r="E51" s="11" t="s">
        <v>148</v>
      </c>
      <c r="F51" s="21">
        <v>48</v>
      </c>
      <c r="G51" s="21">
        <v>5</v>
      </c>
    </row>
    <row r="52" spans="1:7" ht="12.75" customHeight="1" x14ac:dyDescent="0.2">
      <c r="A52" s="9">
        <v>51</v>
      </c>
      <c r="B52" s="10" t="s">
        <v>3</v>
      </c>
      <c r="C52" s="10" t="s">
        <v>117</v>
      </c>
      <c r="D52" s="11" t="s">
        <v>24</v>
      </c>
      <c r="E52" s="11" t="s">
        <v>92</v>
      </c>
      <c r="F52" s="21">
        <v>96</v>
      </c>
      <c r="G52" s="21">
        <v>10</v>
      </c>
    </row>
    <row r="53" spans="1:7" ht="12.75" customHeight="1" x14ac:dyDescent="0.2">
      <c r="A53" s="9">
        <v>52</v>
      </c>
      <c r="B53" s="10" t="s">
        <v>53</v>
      </c>
      <c r="C53" s="10" t="s">
        <v>81</v>
      </c>
      <c r="D53" s="11" t="s">
        <v>24</v>
      </c>
      <c r="E53" s="11" t="s">
        <v>24</v>
      </c>
      <c r="F53" s="21">
        <v>34</v>
      </c>
      <c r="G53" s="21">
        <v>4</v>
      </c>
    </row>
    <row r="54" spans="1:7" ht="12.75" customHeight="1" x14ac:dyDescent="0.2">
      <c r="A54" s="9">
        <v>53</v>
      </c>
      <c r="B54" s="10" t="s">
        <v>45</v>
      </c>
      <c r="C54" s="10" t="s">
        <v>165</v>
      </c>
      <c r="D54" s="11" t="s">
        <v>24</v>
      </c>
      <c r="E54" s="11" t="s">
        <v>92</v>
      </c>
      <c r="F54" s="21">
        <v>80</v>
      </c>
      <c r="G54" s="21">
        <v>9</v>
      </c>
    </row>
    <row r="55" spans="1:7" ht="12.75" customHeight="1" x14ac:dyDescent="0.2">
      <c r="A55" s="9">
        <v>54</v>
      </c>
      <c r="B55" s="10" t="s">
        <v>17</v>
      </c>
      <c r="C55" s="10" t="s">
        <v>150</v>
      </c>
      <c r="D55" s="11" t="s">
        <v>92</v>
      </c>
      <c r="E55" s="11" t="s">
        <v>106</v>
      </c>
      <c r="F55" s="21">
        <v>6</v>
      </c>
      <c r="G55" s="21">
        <v>1</v>
      </c>
    </row>
    <row r="56" spans="1:7" ht="12.75" customHeight="1" x14ac:dyDescent="0.2">
      <c r="A56" s="9">
        <v>55</v>
      </c>
      <c r="B56" s="10" t="s">
        <v>90</v>
      </c>
      <c r="C56" s="10" t="s">
        <v>143</v>
      </c>
      <c r="D56" s="11" t="s">
        <v>148</v>
      </c>
      <c r="E56" s="11" t="s">
        <v>148</v>
      </c>
      <c r="F56" s="21">
        <v>24</v>
      </c>
      <c r="G56" s="21">
        <v>3</v>
      </c>
    </row>
    <row r="57" spans="1:7" ht="12.75" customHeight="1" x14ac:dyDescent="0.2">
      <c r="A57" s="9">
        <v>56</v>
      </c>
      <c r="B57" s="10" t="s">
        <v>4</v>
      </c>
      <c r="C57" s="10" t="s">
        <v>28</v>
      </c>
      <c r="D57" s="11" t="s">
        <v>119</v>
      </c>
      <c r="E57" s="11" t="s">
        <v>106</v>
      </c>
      <c r="F57" s="21" t="s">
        <v>109</v>
      </c>
      <c r="G57" s="21">
        <v>5</v>
      </c>
    </row>
    <row r="58" spans="1:7" ht="12.75" customHeight="1" x14ac:dyDescent="0.2">
      <c r="A58" s="9">
        <v>57</v>
      </c>
      <c r="B58" s="10" t="s">
        <v>120</v>
      </c>
      <c r="C58" s="10" t="s">
        <v>2</v>
      </c>
      <c r="D58" s="11" t="s">
        <v>29</v>
      </c>
      <c r="E58" s="11" t="s">
        <v>29</v>
      </c>
      <c r="F58" s="21">
        <v>49</v>
      </c>
      <c r="G58" s="21">
        <v>5</v>
      </c>
    </row>
    <row r="59" spans="1:7" ht="12.75" customHeight="1" x14ac:dyDescent="0.2">
      <c r="A59" s="9">
        <v>58</v>
      </c>
      <c r="B59" s="10" t="s">
        <v>141</v>
      </c>
      <c r="C59" s="10" t="s">
        <v>13</v>
      </c>
      <c r="D59" s="11" t="s">
        <v>24</v>
      </c>
      <c r="E59" s="11" t="s">
        <v>92</v>
      </c>
      <c r="F59" s="21">
        <v>84</v>
      </c>
      <c r="G59" s="21">
        <v>9</v>
      </c>
    </row>
    <row r="60" spans="1:7" ht="12.75" customHeight="1" x14ac:dyDescent="0.2">
      <c r="A60" s="9">
        <v>59</v>
      </c>
      <c r="B60" s="10" t="s">
        <v>153</v>
      </c>
      <c r="C60" s="10" t="s">
        <v>46</v>
      </c>
      <c r="D60" s="11" t="s">
        <v>24</v>
      </c>
      <c r="E60" s="11" t="s">
        <v>119</v>
      </c>
      <c r="F60" s="21">
        <v>87</v>
      </c>
      <c r="G60" s="21">
        <v>9</v>
      </c>
    </row>
    <row r="61" spans="1:7" ht="12.75" customHeight="1" x14ac:dyDescent="0.2">
      <c r="A61" s="9">
        <v>60</v>
      </c>
      <c r="B61" s="10" t="s">
        <v>0</v>
      </c>
      <c r="C61" s="10" t="s">
        <v>10</v>
      </c>
      <c r="D61" s="11" t="s">
        <v>24</v>
      </c>
      <c r="E61" s="11" t="s">
        <v>24</v>
      </c>
      <c r="F61" s="21">
        <v>22</v>
      </c>
      <c r="G61" s="21">
        <v>3</v>
      </c>
    </row>
    <row r="62" spans="1:7" ht="12.75" customHeight="1" x14ac:dyDescent="0.2">
      <c r="A62" s="9">
        <v>61</v>
      </c>
      <c r="B62" s="10" t="s">
        <v>16</v>
      </c>
      <c r="C62" s="10" t="s">
        <v>133</v>
      </c>
      <c r="D62" s="11" t="s">
        <v>24</v>
      </c>
      <c r="E62" s="11" t="s">
        <v>92</v>
      </c>
      <c r="F62" s="21">
        <v>85</v>
      </c>
      <c r="G62" s="21">
        <v>9</v>
      </c>
    </row>
    <row r="63" spans="1:7" ht="12.75" customHeight="1" x14ac:dyDescent="0.2">
      <c r="A63" s="9">
        <v>62</v>
      </c>
      <c r="B63" s="10" t="s">
        <v>105</v>
      </c>
      <c r="C63" s="10" t="s">
        <v>161</v>
      </c>
      <c r="D63" s="11" t="s">
        <v>92</v>
      </c>
      <c r="E63" s="11" t="s">
        <v>106</v>
      </c>
      <c r="F63" s="21">
        <v>15</v>
      </c>
      <c r="G63" s="21">
        <v>2</v>
      </c>
    </row>
    <row r="64" spans="1:7" ht="12.75" customHeight="1" x14ac:dyDescent="0.2">
      <c r="A64" s="9">
        <v>63</v>
      </c>
      <c r="B64" s="10" t="s">
        <v>57</v>
      </c>
      <c r="C64" s="10" t="s">
        <v>27</v>
      </c>
      <c r="D64" s="11" t="s">
        <v>148</v>
      </c>
      <c r="E64" s="11" t="s">
        <v>148</v>
      </c>
      <c r="F64" s="21">
        <v>33</v>
      </c>
      <c r="G64" s="21">
        <v>4</v>
      </c>
    </row>
    <row r="65" spans="4:5" ht="12.75" customHeight="1" x14ac:dyDescent="0.2">
      <c r="D65" s="1"/>
      <c r="E65" s="1"/>
    </row>
    <row r="66" spans="4:5" ht="12.75" customHeight="1" x14ac:dyDescent="0.2">
      <c r="D66" s="1"/>
      <c r="E66" s="1"/>
    </row>
    <row r="67" spans="4:5" ht="12.75" customHeight="1" x14ac:dyDescent="0.2">
      <c r="D67" s="1"/>
      <c r="E67" s="1"/>
    </row>
    <row r="68" spans="4:5" ht="12.75" customHeight="1" x14ac:dyDescent="0.2">
      <c r="D68" s="1"/>
      <c r="E68" s="1"/>
    </row>
    <row r="69" spans="4:5" ht="12.75" customHeight="1" x14ac:dyDescent="0.2">
      <c r="D69" s="1"/>
      <c r="E69" s="1"/>
    </row>
    <row r="70" spans="4:5" ht="12.75" customHeight="1" x14ac:dyDescent="0.2">
      <c r="D70" s="1"/>
      <c r="E70" s="1"/>
    </row>
    <row r="71" spans="4:5" ht="12.75" customHeight="1" x14ac:dyDescent="0.2">
      <c r="D71" s="1"/>
      <c r="E71" s="1"/>
    </row>
    <row r="72" spans="4:5" ht="12.75" customHeight="1" x14ac:dyDescent="0.2">
      <c r="D72" s="1"/>
      <c r="E72" s="1"/>
    </row>
    <row r="73" spans="4:5" ht="12.75" customHeight="1" x14ac:dyDescent="0.2">
      <c r="D73" s="1"/>
      <c r="E73" s="1"/>
    </row>
    <row r="74" spans="4:5" ht="12.75" customHeight="1" x14ac:dyDescent="0.2">
      <c r="D74" s="1"/>
      <c r="E74" s="1"/>
    </row>
    <row r="75" spans="4:5" ht="12.75" customHeight="1" x14ac:dyDescent="0.2">
      <c r="D75" s="1"/>
      <c r="E75" s="1"/>
    </row>
    <row r="76" spans="4:5" ht="12.75" customHeight="1" x14ac:dyDescent="0.2">
      <c r="D76" s="1"/>
      <c r="E76" s="1"/>
    </row>
    <row r="77" spans="4:5" ht="12.75" customHeight="1" x14ac:dyDescent="0.2">
      <c r="D77" s="1"/>
      <c r="E77" s="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Vietstar Calculator</vt:lpstr>
      <vt:lpstr>HY</vt:lpstr>
      <vt:lpstr>HCM</vt:lpstr>
      <vt:lpstr>Province Master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Anh. Le Duc - CTS SMB</dc:creator>
  <cp:keywords/>
  <dc:description/>
  <cp:lastModifiedBy>PC</cp:lastModifiedBy>
  <dcterms:created xsi:type="dcterms:W3CDTF">2022-01-24T03:16:29Z</dcterms:created>
  <dcterms:modified xsi:type="dcterms:W3CDTF">2022-04-02T06:15:41Z</dcterms:modified>
  <cp:category/>
</cp:coreProperties>
</file>