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tran/Library/Mobile Documents/com~apple~CloudDocs/DEV/Oristar/outsource/Pricing/Excels/"/>
    </mc:Choice>
  </mc:AlternateContent>
  <xr:revisionPtr revIDLastSave="0" documentId="13_ncr:1_{5C172148-3666-9744-B359-735771A28E4C}" xr6:coauthVersionLast="47" xr6:coauthVersionMax="47" xr10:uidLastSave="{00000000-0000-0000-0000-000000000000}"/>
  <bookViews>
    <workbookView xWindow="14860" yWindow="4260" windowWidth="31800" windowHeight="21300" xr2:uid="{00000000-000D-0000-FFFF-FFFF00000000}"/>
  </bookViews>
  <sheets>
    <sheet name="17012022" sheetId="1" r:id="rId1"/>
    <sheet name="Sheet1" sheetId="2" r:id="rId2"/>
  </sheets>
  <definedNames>
    <definedName name="_xlnm.Print_Area" localSheetId="0">'17012022'!$A$1:$K$46</definedName>
  </definedName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7" i="1" l="1"/>
  <c r="I24" i="1" s="1"/>
  <c r="G26" i="1"/>
  <c r="M25" i="1"/>
  <c r="H25" i="1" s="1"/>
  <c r="M24" i="1"/>
  <c r="H24" i="1" s="1"/>
  <c r="H26" i="1" l="1"/>
  <c r="J24" i="1"/>
  <c r="I25" i="1"/>
  <c r="J25" i="1" s="1"/>
  <c r="J26" i="1" l="1"/>
  <c r="J27" i="1" l="1"/>
  <c r="J28" i="1" s="1"/>
</calcChain>
</file>

<file path=xl/sharedStrings.xml><?xml version="1.0" encoding="utf-8"?>
<sst xmlns="http://schemas.openxmlformats.org/spreadsheetml/2006/main" count="64" uniqueCount="57">
  <si>
    <t xml:space="preserve">Ghi chú khác: LME 9749 USD/MT; USD/VND 22570        </t>
  </si>
  <si>
    <t>STT</t>
  </si>
  <si>
    <t xml:space="preserve">    Email: </t>
  </si>
  <si>
    <t>Tên hàng/Mã hàng_x000D_
(Hợp kim)</t>
  </si>
  <si>
    <t>21.12.HL-07</t>
  </si>
  <si>
    <t>Đại Diện Bán Hàng</t>
  </si>
  <si>
    <t>- Hàng gia công:</t>
  </si>
  <si>
    <t xml:space="preserve">Rộng </t>
  </si>
  <si>
    <t xml:space="preserve">    Công ty : </t>
  </si>
  <si>
    <t xml:space="preserve">    Chức vụ : </t>
  </si>
  <si>
    <t xml:space="preserve">   2. Hiệu lực báo giá: 17/01/2021</t>
  </si>
  <si>
    <t>BM.08.02</t>
  </si>
  <si>
    <t>LME Thoi diem</t>
  </si>
  <si>
    <t>=========================== BÁO GIÁ &amp; XÁC NHẬN ĐƠN HÀNG ===========================</t>
  </si>
  <si>
    <t>Thành tiền (VNĐ)</t>
  </si>
  <si>
    <t>- Hàng nguyên khổ:</t>
  </si>
  <si>
    <t>Số.:</t>
  </si>
  <si>
    <t xml:space="preserve">    Tel/Fax: </t>
  </si>
  <si>
    <t>Đơn giá (VNĐ/Kg)</t>
  </si>
  <si>
    <t>- Tài khoản số:</t>
  </si>
  <si>
    <t>Hà Nội, ngày 17 tháng 01 năm 2022</t>
  </si>
  <si>
    <t xml:space="preserve">   6. Thời gian khiếu nại:</t>
  </si>
  <si>
    <t>Công ty Cổ phần Oristar (Oristar Corp.) Xin gửi đến Qúy công ty bảng báo giá</t>
  </si>
  <si>
    <t>Đơn giá</t>
  </si>
  <si>
    <t>Tổng giá trị đơn hàng</t>
  </si>
  <si>
    <t xml:space="preserve">LME (USD/MT): </t>
  </si>
  <si>
    <t xml:space="preserve">- Địa điểm giao hàng: </t>
  </si>
  <si>
    <t>Đồng tinh luyện thanh chữ nhật cạnh tròn, C1100 - 1/2H</t>
  </si>
  <si>
    <t>Ngày lấy giá</t>
  </si>
  <si>
    <t>- Khối lượng trên (tính theo barem đã thỏa thuận) là khối lượng thanh toán giữa hai bên.</t>
  </si>
  <si>
    <t>Thuế GTGT VAT 10%</t>
  </si>
  <si>
    <t>Ty gia ban VCB</t>
  </si>
  <si>
    <t xml:space="preserve">Cao </t>
  </si>
  <si>
    <t xml:space="preserve">   1. Chi tiết hàng hóa</t>
  </si>
  <si>
    <t xml:space="preserve">    Đại diện : </t>
  </si>
  <si>
    <t>Kích thước (mm)</t>
  </si>
  <si>
    <t xml:space="preserve">   4. Giao hàng</t>
  </si>
  <si>
    <t xml:space="preserve">- Thanh toán: </t>
  </si>
  <si>
    <t>LME Trung binh tuan</t>
  </si>
  <si>
    <t>Khối lượng (kg)</t>
  </si>
  <si>
    <t xml:space="preserve">00192/BG/HN-22     </t>
  </si>
  <si>
    <t>7.</t>
  </si>
  <si>
    <t>SMM Trung binh thang</t>
  </si>
  <si>
    <t>.</t>
  </si>
  <si>
    <t xml:space="preserve">- Giao hàng: </t>
  </si>
  <si>
    <t xml:space="preserve">    Địa chỉ : </t>
  </si>
  <si>
    <t>Ty gia mua VCB</t>
  </si>
  <si>
    <t>LME Trung binh thang</t>
  </si>
  <si>
    <t>SMM Trung binh tuan</t>
  </si>
  <si>
    <t xml:space="preserve">Tỷ giá Vietcombank : </t>
  </si>
  <si>
    <t>Đại Diện Mua Hàng</t>
  </si>
  <si>
    <t xml:space="preserve">   3. Thanh toán</t>
  </si>
  <si>
    <t xml:space="preserve">   5. Tiêu chuẩn chất lượng</t>
  </si>
  <si>
    <t>Dài</t>
  </si>
  <si>
    <t>SMM Thoi diem</t>
  </si>
  <si>
    <t>Số lượng (Pcs)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</si>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</sst>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₫&quot;* #,##0_);_(&quot;₫&quot;* \(#,##0\);_(&quot;₫&quot;* &quot;-&quot;_);_(@_)"/>
    <numFmt numFmtId="41" formatCode="_(* #,##0_);_(* \(#,##0\);_(* &quot;-&quot;_);_(@_)"/>
    <numFmt numFmtId="44" formatCode="_(&quot;₫&quot;* #,##0.00_);_(&quot;₫&quot;* \(#,##0.00\);_(&quot;₫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_-* #,##0.000\ _₫_-;\-* #,##0.000\ _₫_-;_-* &quot;-&quot;??\ _₫_-;_-@_-"/>
    <numFmt numFmtId="167" formatCode="_(* #,##0_);_(* \(#,##0\);_(* &quot;-&quot;??_);_(@_)"/>
  </numFmts>
  <fonts count="24" x14ac:knownFonts="1">
    <font>
      <sz val="11"/>
      <color theme="1"/>
      <name val="Calibri"/>
      <family val="2"/>
    </font>
    <font>
      <sz val="10"/>
      <name val="Arial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</font>
    <font>
      <b/>
      <sz val="14"/>
      <color theme="1"/>
      <name val="Times New Roman"/>
      <family val="1"/>
    </font>
    <font>
      <sz val="12"/>
      <color rgb="FF00610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1"/>
    <xf numFmtId="9" fontId="1" fillId="0" borderId="1">
      <alignment vertical="center"/>
    </xf>
    <xf numFmtId="44" fontId="1" fillId="0" borderId="1">
      <alignment vertical="center"/>
    </xf>
    <xf numFmtId="42" fontId="1" fillId="0" borderId="1">
      <alignment vertical="center"/>
    </xf>
    <xf numFmtId="43" fontId="23" fillId="0" borderId="1"/>
    <xf numFmtId="41" fontId="1" fillId="0" borderId="1">
      <alignment vertical="center"/>
    </xf>
    <xf numFmtId="164" fontId="23" fillId="0" borderId="1"/>
    <xf numFmtId="0" fontId="1" fillId="0" borderId="1"/>
    <xf numFmtId="0" fontId="21" fillId="2" borderId="1"/>
    <xf numFmtId="0" fontId="22" fillId="3" borderId="2"/>
  </cellStyleXfs>
  <cellXfs count="85">
    <xf numFmtId="0" fontId="0" fillId="0" borderId="1" xfId="0"/>
    <xf numFmtId="0" fontId="11" fillId="5" borderId="5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7" fontId="14" fillId="4" borderId="5" xfId="4" applyNumberFormat="1" applyFont="1" applyFill="1" applyBorder="1" applyAlignment="1">
      <alignment horizontal="center" vertical="center" wrapText="1"/>
    </xf>
    <xf numFmtId="167" fontId="14" fillId="4" borderId="4" xfId="4" applyNumberFormat="1" applyFont="1" applyFill="1" applyBorder="1" applyAlignment="1">
      <alignment horizontal="center" vertical="center" wrapText="1"/>
    </xf>
    <xf numFmtId="0" fontId="11" fillId="0" borderId="1" xfId="0" applyFont="1"/>
    <xf numFmtId="0" fontId="16" fillId="0" borderId="1" xfId="0" applyFont="1" applyAlignment="1">
      <alignment horizontal="left"/>
    </xf>
    <xf numFmtId="0" fontId="15" fillId="4" borderId="1" xfId="0" applyFont="1" applyFill="1" applyAlignment="1">
      <alignment horizontal="left" vertical="top" wrapText="1"/>
    </xf>
    <xf numFmtId="0" fontId="14" fillId="4" borderId="1" xfId="0" applyFont="1" applyFill="1" applyAlignment="1">
      <alignment horizontal="left" vertical="top" wrapText="1"/>
    </xf>
    <xf numFmtId="0" fontId="16" fillId="0" borderId="1" xfId="0" applyFont="1" applyAlignment="1">
      <alignment horizontal="left" vertical="top" wrapText="1"/>
    </xf>
    <xf numFmtId="0" fontId="11" fillId="0" borderId="1" xfId="0" applyFont="1" applyAlignment="1">
      <alignment horizontal="right" vertical="top"/>
    </xf>
    <xf numFmtId="0" fontId="15" fillId="4" borderId="1" xfId="0" applyFont="1" applyFill="1" applyAlignment="1">
      <alignment horizontal="left" vertical="center" wrapText="1"/>
    </xf>
    <xf numFmtId="0" fontId="14" fillId="4" borderId="1" xfId="0" applyFont="1" applyFill="1" applyAlignment="1">
      <alignment horizontal="left" vertical="center" wrapText="1"/>
    </xf>
    <xf numFmtId="0" fontId="11" fillId="0" borderId="1" xfId="0" applyFont="1" applyAlignment="1">
      <alignment horizontal="right"/>
    </xf>
    <xf numFmtId="0" fontId="13" fillId="4" borderId="1" xfId="0" applyFont="1" applyFill="1" applyAlignment="1">
      <alignment horizontal="left" vertical="center" wrapText="1"/>
    </xf>
    <xf numFmtId="0" fontId="12" fillId="4" borderId="1" xfId="0" applyFont="1" applyFill="1" applyAlignment="1">
      <alignment horizontal="left" vertical="center" wrapText="1"/>
    </xf>
    <xf numFmtId="0" fontId="11" fillId="0" borderId="1" xfId="0" applyFont="1" applyAlignment="1">
      <alignment horizontal="left" vertical="center" wrapText="1"/>
    </xf>
    <xf numFmtId="0" fontId="11" fillId="0" borderId="1" xfId="0" applyFont="1" applyAlignment="1">
      <alignment horizontal="right" vertical="center"/>
    </xf>
    <xf numFmtId="0" fontId="9" fillId="4" borderId="1" xfId="0" applyFont="1" applyFill="1" applyAlignment="1">
      <alignment horizontal="left" vertical="center" wrapText="1"/>
    </xf>
    <xf numFmtId="0" fontId="8" fillId="4" borderId="1" xfId="0" applyFont="1" applyFill="1" applyAlignment="1">
      <alignment horizontal="left" vertical="center" wrapText="1"/>
    </xf>
    <xf numFmtId="0" fontId="7" fillId="0" borderId="1" xfId="0" applyFont="1" applyAlignment="1">
      <alignment horizontal="center" vertical="center"/>
    </xf>
    <xf numFmtId="0" fontId="4" fillId="0" borderId="1" xfId="0" applyFont="1"/>
    <xf numFmtId="0" fontId="0" fillId="0" borderId="1" xfId="0"/>
    <xf numFmtId="0" fontId="0" fillId="0" borderId="1" xfId="0" applyAlignment="1">
      <alignment horizontal="center" vertical="center"/>
    </xf>
    <xf numFmtId="0" fontId="0" fillId="0" borderId="1" xfId="0" applyAlignment="1">
      <alignment horizontal="right"/>
    </xf>
    <xf numFmtId="0" fontId="6" fillId="0" borderId="1" xfId="0" applyFont="1"/>
    <xf numFmtId="0" fontId="3" fillId="0" borderId="1" xfId="0" applyFont="1"/>
    <xf numFmtId="0" fontId="5" fillId="0" borderId="1" xfId="0" applyFont="1"/>
    <xf numFmtId="0" fontId="10" fillId="0" borderId="1" xfId="0" applyFont="1" applyAlignment="1">
      <alignment horizontal="right"/>
    </xf>
    <xf numFmtId="0" fontId="3" fillId="0" borderId="1" xfId="0" applyFont="1" applyAlignment="1">
      <alignment vertical="top" wrapText="1"/>
    </xf>
    <xf numFmtId="0" fontId="16" fillId="0" borderId="3" xfId="0" applyFont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right" vertical="center" wrapText="1"/>
    </xf>
    <xf numFmtId="43" fontId="14" fillId="4" borderId="3" xfId="0" applyNumberFormat="1" applyFont="1" applyFill="1" applyBorder="1" applyAlignment="1">
      <alignment horizontal="center" vertical="center" wrapText="1"/>
    </xf>
    <xf numFmtId="2" fontId="17" fillId="0" borderId="3" xfId="0" applyNumberFormat="1" applyFont="1" applyBorder="1" applyAlignment="1">
      <alignment vertical="center"/>
    </xf>
    <xf numFmtId="3" fontId="18" fillId="0" borderId="3" xfId="7" applyNumberFormat="1" applyFont="1" applyBorder="1" applyAlignment="1">
      <alignment vertical="center"/>
    </xf>
    <xf numFmtId="165" fontId="18" fillId="0" borderId="3" xfId="6" applyNumberFormat="1" applyFont="1" applyFill="1" applyBorder="1" applyAlignment="1">
      <alignment horizontal="center" vertical="center"/>
    </xf>
    <xf numFmtId="166" fontId="18" fillId="0" borderId="3" xfId="6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vertical="center" wrapText="1"/>
    </xf>
    <xf numFmtId="0" fontId="2" fillId="0" borderId="3" xfId="0" applyFont="1" applyBorder="1"/>
    <xf numFmtId="167" fontId="12" fillId="4" borderId="3" xfId="4" applyNumberFormat="1" applyFont="1" applyFill="1" applyBorder="1" applyAlignment="1">
      <alignment vertical="center" wrapText="1"/>
    </xf>
    <xf numFmtId="43" fontId="12" fillId="4" borderId="3" xfId="4" applyFont="1" applyFill="1" applyBorder="1" applyAlignment="1">
      <alignment vertical="center" wrapText="1"/>
    </xf>
    <xf numFmtId="0" fontId="3" fillId="0" borderId="3" xfId="0" applyFont="1" applyBorder="1"/>
    <xf numFmtId="43" fontId="12" fillId="4" borderId="3" xfId="0" applyNumberFormat="1" applyFont="1" applyFill="1" applyBorder="1" applyAlignment="1">
      <alignment horizontal="center" vertical="center" wrapText="1"/>
    </xf>
    <xf numFmtId="165" fontId="12" fillId="4" borderId="3" xfId="6" applyNumberFormat="1" applyFont="1" applyFill="1" applyBorder="1" applyAlignment="1">
      <alignment horizontal="center" vertical="center"/>
    </xf>
    <xf numFmtId="0" fontId="16" fillId="0" borderId="1" xfId="0" applyFont="1" applyAlignment="1">
      <alignment horizontal="center" vertical="center"/>
    </xf>
    <xf numFmtId="165" fontId="12" fillId="4" borderId="1" xfId="6" applyNumberFormat="1" applyFont="1" applyFill="1" applyBorder="1" applyAlignment="1">
      <alignment horizontal="center" vertical="center" wrapText="1"/>
    </xf>
    <xf numFmtId="164" fontId="3" fillId="0" borderId="1" xfId="6" applyFont="1"/>
    <xf numFmtId="0" fontId="14" fillId="4" borderId="1" xfId="0" applyFont="1" applyFill="1" applyAlignment="1">
      <alignment vertical="center" wrapText="1"/>
    </xf>
    <xf numFmtId="0" fontId="15" fillId="4" borderId="1" xfId="0" applyFont="1" applyFill="1" applyAlignment="1">
      <alignment vertical="center" wrapText="1"/>
    </xf>
    <xf numFmtId="49" fontId="11" fillId="0" borderId="1" xfId="0" applyNumberFormat="1" applyFont="1" applyAlignment="1">
      <alignment horizontal="right"/>
    </xf>
    <xf numFmtId="0" fontId="19" fillId="0" borderId="1" xfId="0" applyFont="1"/>
    <xf numFmtId="14" fontId="3" fillId="0" borderId="1" xfId="0" applyNumberFormat="1" applyFont="1"/>
    <xf numFmtId="14" fontId="0" fillId="0" borderId="1" xfId="0" applyNumberFormat="1"/>
    <xf numFmtId="167" fontId="14" fillId="4" borderId="3" xfId="0" applyNumberFormat="1" applyFont="1" applyFill="1" applyBorder="1" applyAlignment="1">
      <alignment horizontal="center" vertical="center" wrapText="1"/>
    </xf>
    <xf numFmtId="0" fontId="16" fillId="0" borderId="1" xfId="0" applyFont="1"/>
    <xf numFmtId="0" fontId="16" fillId="0" borderId="1" xfId="0" applyFont="1"/>
    <xf numFmtId="0" fontId="11" fillId="0" borderId="1" xfId="0" applyFont="1"/>
    <xf numFmtId="0" fontId="11" fillId="0" borderId="1" xfId="0" applyFont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0" fillId="0" borderId="1" xfId="0"/>
    <xf numFmtId="0" fontId="11" fillId="0" borderId="1" xfId="0" applyFont="1" applyAlignment="1">
      <alignment horizontal="right" vertical="top"/>
    </xf>
    <xf numFmtId="0" fontId="4" fillId="0" borderId="1" xfId="0" applyFont="1"/>
    <xf numFmtId="0" fontId="6" fillId="0" borderId="1" xfId="0" applyFont="1"/>
    <xf numFmtId="0" fontId="11" fillId="0" borderId="1" xfId="0" applyFont="1" applyAlignment="1">
      <alignment horizontal="right" vertical="center"/>
    </xf>
    <xf numFmtId="0" fontId="21" fillId="2" borderId="1" xfId="8"/>
    <xf numFmtId="0" fontId="22" fillId="3" borderId="2" xfId="9"/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left" vertical="center" wrapText="1"/>
    </xf>
    <xf numFmtId="0" fontId="16" fillId="0" borderId="1" xfId="0" applyFont="1"/>
    <xf numFmtId="0" fontId="12" fillId="4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167" fontId="12" fillId="4" borderId="3" xfId="4" applyNumberFormat="1" applyFont="1" applyFill="1" applyBorder="1" applyAlignment="1">
      <alignment horizontal="center" vertical="center" wrapText="1"/>
    </xf>
    <xf numFmtId="0" fontId="20" fillId="0" borderId="1" xfId="0" applyFont="1" applyAlignment="1">
      <alignment horizontal="center" vertical="center"/>
    </xf>
    <xf numFmtId="14" fontId="12" fillId="4" borderId="1" xfId="0" applyNumberFormat="1" applyFont="1" applyFill="1" applyAlignment="1">
      <alignment horizontal="left" vertical="center" wrapText="1"/>
    </xf>
    <xf numFmtId="3" fontId="18" fillId="0" borderId="1" xfId="7" applyNumberFormat="1" applyFont="1" applyAlignment="1">
      <alignment horizontal="left" vertical="center" wrapText="1"/>
    </xf>
    <xf numFmtId="0" fontId="16" fillId="0" borderId="1" xfId="0" applyFont="1" applyAlignment="1">
      <alignment horizontal="left" vertical="center" wrapText="1"/>
    </xf>
    <xf numFmtId="0" fontId="16" fillId="0" borderId="1" xfId="0" applyFont="1" applyAlignment="1">
      <alignment horizontal="left" vertical="center"/>
    </xf>
  </cellXfs>
  <cellStyles count="10">
    <cellStyle name="Calculation" xfId="9" xr:uid="{00000000-0005-0000-0000-000009000000}"/>
    <cellStyle name="Comma" xfId="4" xr:uid="{00000000-0005-0000-0000-000004000000}"/>
    <cellStyle name="Comma [0]" xfId="5" xr:uid="{00000000-0005-0000-0000-000005000000}"/>
    <cellStyle name="Comma 2" xfId="6" xr:uid="{00000000-0005-0000-0000-000006000000}"/>
    <cellStyle name="Currency" xfId="2" xr:uid="{00000000-0005-0000-0000-000002000000}"/>
    <cellStyle name="Currency [0]" xfId="3" xr:uid="{00000000-0005-0000-0000-000003000000}"/>
    <cellStyle name="Good" xfId="8" xr:uid="{00000000-0005-0000-0000-000008000000}"/>
    <cellStyle name="Normal" xfId="0" builtinId="0"/>
    <cellStyle name="Normal 3" xfId="7" xr:uid="{00000000-0005-0000-0000-000007000000}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19051</xdr:rowOff>
    </xdr:from>
    <xdr:to>
      <xdr:col>4</xdr:col>
      <xdr:colOff>1314450</xdr:colOff>
      <xdr:row>16</xdr:row>
      <xdr:rowOff>66676</xdr:rowOff>
    </xdr:to>
    <xdr:sp macro="" textlink="">
      <xdr:nvSpPr>
        <xdr:cNvPr id="2" name="Flowchart: Alternate Process 1">
          <a:extLst>
            <a:ext uri="{FF2B5EF4-FFF2-40B4-BE49-F238E27FC236}">
              <a16:creationId xmlns:a16="http://schemas.microsoft.com/office/drawing/2014/main" id="{6FCFAA40-0C2E-4E3D-892E-3D2F3D09A3B2}"/>
            </a:ext>
          </a:extLst>
        </xdr:cNvPr>
        <xdr:cNvSpPr/>
      </xdr:nvSpPr>
      <xdr:spPr>
        <a:xfrm>
          <a:off x="133350" y="1895476"/>
          <a:ext cx="3819525" cy="1581150"/>
        </a:xfrm>
        <a:prstGeom prst="flowChartAlternateProcess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10</xdr:col>
      <xdr:colOff>38100</xdr:colOff>
      <xdr:row>16</xdr:row>
      <xdr:rowOff>57150</xdr:rowOff>
    </xdr:to>
    <xdr:sp macro="" textlink="">
      <xdr:nvSpPr>
        <xdr:cNvPr id="3" name="Flowchart: Alternate Process 2">
          <a:extLst>
            <a:ext uri="{FF2B5EF4-FFF2-40B4-BE49-F238E27FC236}">
              <a16:creationId xmlns:a16="http://schemas.microsoft.com/office/drawing/2014/main" id="{6D20AE70-9EF9-47CE-8168-B95A39FCECD0}"/>
            </a:ext>
          </a:extLst>
        </xdr:cNvPr>
        <xdr:cNvSpPr/>
      </xdr:nvSpPr>
      <xdr:spPr>
        <a:xfrm>
          <a:off x="3952875" y="1876425"/>
          <a:ext cx="4267200" cy="1590675"/>
        </a:xfrm>
        <a:prstGeom prst="flowChartAlternateProcess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8"/>
  <sheetViews>
    <sheetView tabSelected="1" topLeftCell="G1" zoomScale="170" zoomScaleNormal="170" workbookViewId="0">
      <selection activeCell="O27" sqref="O27"/>
    </sheetView>
  </sheetViews>
  <sheetFormatPr baseColWidth="10" defaultColWidth="9.1640625" defaultRowHeight="15" customHeight="1" x14ac:dyDescent="0.2"/>
  <cols>
    <col min="1" max="1" width="5.1640625" style="63" customWidth="1"/>
    <col min="2" max="2" width="9.1640625" style="63" customWidth="1"/>
    <col min="3" max="3" width="20.33203125" style="63" customWidth="1"/>
    <col min="4" max="6" width="12" style="63" customWidth="1"/>
    <col min="7" max="7" width="10.1640625" style="63" customWidth="1"/>
    <col min="8" max="8" width="11.33203125" style="63" customWidth="1"/>
    <col min="9" max="9" width="13.5" style="63" customWidth="1"/>
    <col min="10" max="10" width="15.5" style="63" customWidth="1"/>
    <col min="11" max="11" width="0.5" style="63" customWidth="1"/>
    <col min="12" max="12" width="9.1640625" style="63" customWidth="1"/>
    <col min="13" max="13" width="8.5" style="63" customWidth="1"/>
    <col min="14" max="14" width="20.5" style="63" customWidth="1"/>
    <col min="15" max="15" width="14.6640625" style="63" customWidth="1"/>
    <col min="16" max="16" width="11.33203125" style="63" customWidth="1"/>
    <col min="17" max="17" width="9.1640625" style="63" customWidth="1"/>
    <col min="18" max="16384" width="9.1640625" style="63"/>
  </cols>
  <sheetData>
    <row r="1" spans="1:17" ht="15" customHeight="1" x14ac:dyDescent="0.2">
      <c r="B1" s="27" t="s">
        <v>11</v>
      </c>
      <c r="C1" s="27"/>
      <c r="I1" s="26"/>
      <c r="J1" s="26"/>
    </row>
    <row r="2" spans="1:17" ht="15" customHeight="1" x14ac:dyDescent="0.2">
      <c r="B2" s="25"/>
      <c r="C2" s="25"/>
      <c r="I2" s="26"/>
      <c r="J2" s="26"/>
    </row>
    <row r="3" spans="1:17" ht="22.5" customHeight="1" x14ac:dyDescent="0.2">
      <c r="A3" s="29"/>
      <c r="B3" s="25"/>
      <c r="C3" s="25"/>
      <c r="D3" s="29"/>
      <c r="E3" s="29"/>
      <c r="F3" s="29"/>
      <c r="G3" s="29"/>
      <c r="H3" s="29"/>
      <c r="I3" s="26"/>
      <c r="J3" s="26"/>
      <c r="K3" s="29"/>
      <c r="L3" s="29"/>
      <c r="M3" s="29"/>
      <c r="N3" s="29"/>
      <c r="O3" s="29"/>
      <c r="P3" s="29"/>
      <c r="Q3" s="29"/>
    </row>
    <row r="4" spans="1:17" ht="15" customHeight="1" x14ac:dyDescent="0.2">
      <c r="A4" s="29"/>
      <c r="B4" s="24"/>
      <c r="C4" s="24"/>
      <c r="D4" s="24"/>
      <c r="E4" s="24"/>
      <c r="F4" s="24"/>
      <c r="G4" s="30"/>
      <c r="H4" s="65"/>
      <c r="J4" s="29"/>
      <c r="K4" s="29"/>
      <c r="L4" s="29"/>
      <c r="M4" s="29"/>
      <c r="N4" s="29"/>
      <c r="O4" s="29"/>
      <c r="P4" s="29"/>
      <c r="Q4" s="29"/>
    </row>
    <row r="5" spans="1:17" ht="15" customHeight="1" x14ac:dyDescent="0.2">
      <c r="A5" s="29"/>
      <c r="B5" s="28"/>
      <c r="C5" s="28"/>
      <c r="D5" s="28"/>
      <c r="E5" s="66"/>
      <c r="F5" s="29"/>
      <c r="G5" s="29"/>
      <c r="H5" s="66"/>
      <c r="J5" s="29"/>
      <c r="K5" s="29"/>
      <c r="L5" s="29"/>
      <c r="M5" s="29"/>
      <c r="N5" s="29"/>
      <c r="O5" s="29"/>
      <c r="P5" s="29"/>
      <c r="Q5" s="29"/>
    </row>
    <row r="6" spans="1:17" ht="15" customHeight="1" x14ac:dyDescent="0.2">
      <c r="A6" s="29"/>
      <c r="B6" s="28"/>
      <c r="C6" s="28"/>
      <c r="D6" s="28"/>
      <c r="E6" s="66"/>
      <c r="F6" s="29"/>
      <c r="G6" s="29"/>
      <c r="H6" s="66"/>
      <c r="J6" s="29"/>
      <c r="K6" s="29"/>
      <c r="L6" s="29"/>
      <c r="M6" s="29"/>
      <c r="N6" s="29"/>
      <c r="O6" s="29"/>
      <c r="P6" s="29"/>
      <c r="Q6" s="29"/>
    </row>
    <row r="7" spans="1:17" ht="30.75" customHeight="1" x14ac:dyDescent="0.2">
      <c r="A7" s="23" t="s">
        <v>13</v>
      </c>
      <c r="B7" s="23"/>
      <c r="C7" s="23"/>
      <c r="D7" s="23"/>
      <c r="E7" s="23"/>
      <c r="F7" s="23"/>
      <c r="G7" s="23"/>
      <c r="H7" s="23"/>
      <c r="I7" s="23"/>
      <c r="J7" s="23"/>
      <c r="K7" s="29"/>
      <c r="L7" s="29"/>
      <c r="M7" s="29"/>
      <c r="N7" s="29"/>
      <c r="O7" s="29"/>
      <c r="P7" s="29"/>
      <c r="Q7" s="29"/>
    </row>
    <row r="8" spans="1:17" ht="15" hidden="1" customHeight="1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" customHeight="1" x14ac:dyDescent="0.2">
      <c r="A9" s="29"/>
      <c r="B9" s="22" t="s">
        <v>20</v>
      </c>
      <c r="C9" s="21"/>
      <c r="D9" s="21"/>
      <c r="E9" s="21"/>
      <c r="F9" s="31" t="s">
        <v>16</v>
      </c>
      <c r="G9" s="22" t="s">
        <v>40</v>
      </c>
      <c r="H9" s="21"/>
      <c r="I9" s="21"/>
      <c r="J9" s="21"/>
      <c r="K9" s="29"/>
      <c r="L9" s="29"/>
      <c r="M9" s="29"/>
      <c r="N9" s="29"/>
      <c r="O9" s="29"/>
      <c r="P9" s="29"/>
      <c r="Q9" s="29"/>
    </row>
    <row r="10" spans="1:17" ht="4.5" customHeight="1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7" ht="25.5" customHeight="1" x14ac:dyDescent="0.2">
      <c r="A11" s="20" t="s">
        <v>8</v>
      </c>
      <c r="B11" s="20"/>
      <c r="C11" s="19"/>
      <c r="D11" s="19"/>
      <c r="E11" s="19"/>
      <c r="F11" s="67" t="s">
        <v>8</v>
      </c>
      <c r="G11" s="18"/>
      <c r="H11" s="17"/>
      <c r="I11" s="17"/>
      <c r="J11" s="17"/>
      <c r="K11" s="32"/>
      <c r="L11" s="29"/>
      <c r="M11" s="29"/>
      <c r="N11" s="29"/>
      <c r="O11" s="29"/>
      <c r="P11" s="29"/>
      <c r="Q11" s="29"/>
    </row>
    <row r="12" spans="1:17" ht="15" customHeight="1" x14ac:dyDescent="0.2">
      <c r="A12" s="16" t="s">
        <v>34</v>
      </c>
      <c r="B12" s="16"/>
      <c r="C12" s="15"/>
      <c r="D12" s="14"/>
      <c r="E12" s="14"/>
      <c r="F12" s="61" t="s">
        <v>34</v>
      </c>
      <c r="G12" s="15"/>
      <c r="H12" s="14"/>
      <c r="I12" s="14"/>
      <c r="J12" s="14"/>
      <c r="K12" s="32"/>
      <c r="L12" s="29"/>
      <c r="M12" s="68" t="s">
        <v>12</v>
      </c>
      <c r="N12" s="68"/>
      <c r="O12" s="68">
        <v>20000</v>
      </c>
      <c r="P12" s="29"/>
      <c r="Q12" s="29"/>
    </row>
    <row r="13" spans="1:17" ht="15" customHeight="1" x14ac:dyDescent="0.2">
      <c r="A13" s="16" t="s">
        <v>9</v>
      </c>
      <c r="B13" s="16"/>
      <c r="C13" s="15"/>
      <c r="D13" s="14"/>
      <c r="E13" s="14"/>
      <c r="F13" s="61" t="s">
        <v>9</v>
      </c>
      <c r="G13" s="15"/>
      <c r="H13" s="14"/>
      <c r="I13" s="14"/>
      <c r="J13" s="14"/>
      <c r="K13" s="32"/>
      <c r="L13" s="29"/>
      <c r="M13" s="68" t="s">
        <v>47</v>
      </c>
      <c r="N13" s="68"/>
      <c r="O13" s="68">
        <v>5000</v>
      </c>
      <c r="P13" s="29"/>
      <c r="Q13" s="29"/>
    </row>
    <row r="14" spans="1:17" ht="32.25" customHeight="1" x14ac:dyDescent="0.2">
      <c r="A14" s="13" t="s">
        <v>45</v>
      </c>
      <c r="B14" s="13"/>
      <c r="C14" s="12"/>
      <c r="D14" s="12"/>
      <c r="E14" s="12"/>
      <c r="F14" s="64" t="s">
        <v>45</v>
      </c>
      <c r="G14" s="11"/>
      <c r="H14" s="10"/>
      <c r="I14" s="10"/>
      <c r="J14" s="10"/>
      <c r="K14" s="32"/>
      <c r="L14" s="29"/>
      <c r="M14" s="68" t="s">
        <v>38</v>
      </c>
      <c r="N14" s="68"/>
      <c r="O14" s="68">
        <v>9431</v>
      </c>
      <c r="P14" s="29"/>
      <c r="Q14" s="29"/>
    </row>
    <row r="15" spans="1:17" ht="15" customHeight="1" x14ac:dyDescent="0.2">
      <c r="A15" s="16" t="s">
        <v>17</v>
      </c>
      <c r="B15" s="16"/>
      <c r="C15" s="9"/>
      <c r="D15" s="9"/>
      <c r="E15" s="9"/>
      <c r="F15" s="61" t="s">
        <v>17</v>
      </c>
      <c r="G15" s="15"/>
      <c r="H15" s="14"/>
      <c r="I15" s="14"/>
      <c r="J15" s="14"/>
      <c r="K15" s="32"/>
      <c r="L15" s="29"/>
      <c r="M15" s="68" t="s">
        <v>54</v>
      </c>
      <c r="N15" s="68"/>
      <c r="O15" s="68">
        <v>9455</v>
      </c>
      <c r="P15" s="29"/>
      <c r="Q15" s="29"/>
    </row>
    <row r="16" spans="1:17" ht="15" customHeight="1" x14ac:dyDescent="0.2">
      <c r="A16" s="16" t="s">
        <v>2</v>
      </c>
      <c r="B16" s="16"/>
      <c r="C16" s="25"/>
      <c r="D16" s="25"/>
      <c r="E16" s="25"/>
      <c r="F16" s="61" t="s">
        <v>2</v>
      </c>
      <c r="G16" s="25"/>
      <c r="H16" s="25"/>
      <c r="I16" s="25"/>
      <c r="J16" s="25"/>
      <c r="K16" s="32"/>
      <c r="L16" s="29"/>
      <c r="M16" s="68" t="s">
        <v>42</v>
      </c>
      <c r="N16" s="68"/>
      <c r="O16" s="68">
        <v>9333</v>
      </c>
      <c r="P16" s="29"/>
      <c r="Q16" s="29"/>
    </row>
    <row r="17" spans="1:17" ht="13.25" customHeight="1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68" t="s">
        <v>48</v>
      </c>
      <c r="N17" s="68"/>
      <c r="O17" s="68">
        <v>9422</v>
      </c>
      <c r="P17" s="29"/>
      <c r="Q17" s="29"/>
    </row>
    <row r="18" spans="1:17" ht="15" customHeight="1" x14ac:dyDescent="0.2">
      <c r="A18" s="8" t="s">
        <v>22</v>
      </c>
      <c r="B18" s="8"/>
      <c r="C18" s="8"/>
      <c r="D18" s="8"/>
      <c r="E18" s="8"/>
      <c r="F18" s="8"/>
      <c r="G18" s="8"/>
      <c r="H18" s="8"/>
      <c r="I18" s="8"/>
      <c r="J18" s="8"/>
      <c r="K18" s="59"/>
      <c r="L18" s="29"/>
      <c r="M18" s="68" t="s">
        <v>46</v>
      </c>
      <c r="N18" s="68"/>
      <c r="O18" s="68">
        <v>22815</v>
      </c>
      <c r="P18" s="29"/>
      <c r="Q18" s="29"/>
    </row>
    <row r="19" spans="1:17" ht="15" customHeight="1" x14ac:dyDescent="0.2">
      <c r="A19" s="8" t="s">
        <v>33</v>
      </c>
      <c r="B19" s="8"/>
      <c r="C19" s="8"/>
      <c r="D19" s="8"/>
      <c r="E19" s="59"/>
      <c r="F19" s="59"/>
      <c r="G19" s="59"/>
      <c r="H19" s="59"/>
      <c r="I19" s="59"/>
      <c r="J19" s="59"/>
      <c r="K19" s="59"/>
      <c r="L19" s="29"/>
      <c r="M19" s="68" t="s">
        <v>31</v>
      </c>
      <c r="N19" s="68"/>
      <c r="O19" s="68">
        <v>23095</v>
      </c>
      <c r="P19" s="29"/>
      <c r="Q19" s="29"/>
    </row>
    <row r="20" spans="1:17" ht="15" customHeight="1" x14ac:dyDescent="0.2">
      <c r="A20" s="4" t="s">
        <v>1</v>
      </c>
      <c r="B20" s="5" t="s">
        <v>3</v>
      </c>
      <c r="C20" s="5"/>
      <c r="D20" s="5" t="s">
        <v>35</v>
      </c>
      <c r="E20" s="5"/>
      <c r="F20" s="5"/>
      <c r="G20" s="72" t="s">
        <v>55</v>
      </c>
      <c r="H20" s="5" t="s">
        <v>39</v>
      </c>
      <c r="I20" s="5" t="s">
        <v>18</v>
      </c>
      <c r="J20" s="5" t="s">
        <v>14</v>
      </c>
      <c r="K20" s="5"/>
      <c r="L20" s="29"/>
      <c r="M20" s="29"/>
      <c r="N20" s="29"/>
      <c r="O20" s="29"/>
      <c r="P20" s="29"/>
      <c r="Q20" s="29"/>
    </row>
    <row r="21" spans="1:17" ht="15" customHeight="1" x14ac:dyDescent="0.2">
      <c r="A21" s="4"/>
      <c r="B21" s="5"/>
      <c r="C21" s="5"/>
      <c r="D21" s="5"/>
      <c r="E21" s="5"/>
      <c r="F21" s="5"/>
      <c r="G21" s="73"/>
      <c r="H21" s="5"/>
      <c r="I21" s="4"/>
      <c r="J21" s="5"/>
      <c r="K21" s="5"/>
      <c r="L21" s="29"/>
      <c r="M21" s="29"/>
      <c r="N21" s="29"/>
      <c r="O21" s="29"/>
      <c r="P21" s="29"/>
    </row>
    <row r="22" spans="1:17" ht="15" customHeight="1" x14ac:dyDescent="0.2">
      <c r="A22" s="4"/>
      <c r="B22" s="5"/>
      <c r="C22" s="5"/>
      <c r="D22" s="62" t="s">
        <v>32</v>
      </c>
      <c r="E22" s="62" t="s">
        <v>7</v>
      </c>
      <c r="F22" s="62" t="s">
        <v>53</v>
      </c>
      <c r="G22" s="74"/>
      <c r="H22" s="5"/>
      <c r="I22" s="4"/>
      <c r="J22" s="5"/>
      <c r="K22" s="5"/>
      <c r="L22" s="29"/>
      <c r="M22" s="29"/>
      <c r="N22" s="29"/>
      <c r="O22" s="29"/>
      <c r="P22" s="29" t="s">
        <v>28</v>
      </c>
    </row>
    <row r="23" spans="1:17" ht="15" customHeight="1" x14ac:dyDescent="0.2">
      <c r="A23" s="3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1"/>
      <c r="L23" s="29"/>
      <c r="M23" s="29"/>
      <c r="N23" s="29"/>
      <c r="O23" s="29"/>
      <c r="P23" s="29"/>
    </row>
    <row r="24" spans="1:17" ht="31.5" customHeight="1" x14ac:dyDescent="0.2">
      <c r="A24" s="33">
        <v>1</v>
      </c>
      <c r="B24" s="70" t="s">
        <v>27</v>
      </c>
      <c r="C24" s="71"/>
      <c r="D24" s="34">
        <v>10</v>
      </c>
      <c r="E24" s="34">
        <v>80</v>
      </c>
      <c r="F24" s="34">
        <v>4000</v>
      </c>
      <c r="G24" s="35">
        <v>1</v>
      </c>
      <c r="H24" s="36">
        <f>G24*M24</f>
        <v>27.8703</v>
      </c>
      <c r="I24" s="57">
        <f>+$O$27</f>
        <v>485503200</v>
      </c>
      <c r="J24" s="7">
        <f>H24*I24</f>
        <v>13531119834.960001</v>
      </c>
      <c r="K24" s="6"/>
      <c r="L24" s="29"/>
      <c r="M24" s="37">
        <f>(D24*E24 - (D24*D24*0.215))* 0.0358</f>
        <v>27.8703</v>
      </c>
      <c r="N24" s="38" t="s">
        <v>25</v>
      </c>
      <c r="O24" s="39">
        <f>O12</f>
        <v>20000</v>
      </c>
      <c r="P24" s="55">
        <v>44578</v>
      </c>
    </row>
    <row r="25" spans="1:17" ht="31.5" customHeight="1" x14ac:dyDescent="0.2">
      <c r="A25" s="33">
        <v>2</v>
      </c>
      <c r="B25" s="70" t="s">
        <v>27</v>
      </c>
      <c r="C25" s="71"/>
      <c r="D25" s="34">
        <v>10</v>
      </c>
      <c r="E25" s="34">
        <v>50</v>
      </c>
      <c r="F25" s="34">
        <v>4000</v>
      </c>
      <c r="G25" s="35">
        <v>482</v>
      </c>
      <c r="H25" s="36">
        <f>G25*M25</f>
        <v>8256.8045999999995</v>
      </c>
      <c r="I25" s="57">
        <f>+$O$27</f>
        <v>485503200</v>
      </c>
      <c r="J25" s="7">
        <f>H25*I25</f>
        <v>4008705055074.7197</v>
      </c>
      <c r="K25" s="6"/>
      <c r="L25" s="29"/>
      <c r="M25" s="37">
        <f>(D25*E25 - (D25*D25*0.215))* 0.0358</f>
        <v>17.130299999999998</v>
      </c>
      <c r="N25" s="38" t="s">
        <v>49</v>
      </c>
      <c r="O25" s="40">
        <v>22815</v>
      </c>
      <c r="P25" s="55">
        <v>44578</v>
      </c>
    </row>
    <row r="26" spans="1:17" ht="33.75" customHeight="1" x14ac:dyDescent="0.2">
      <c r="A26" s="33"/>
      <c r="B26" s="77" t="s">
        <v>56</v>
      </c>
      <c r="C26" s="78"/>
      <c r="D26" s="41"/>
      <c r="E26" s="41"/>
      <c r="F26" s="42"/>
      <c r="G26" s="43">
        <f>SUM(G24:G25)</f>
        <v>483</v>
      </c>
      <c r="H26" s="44">
        <f>SUM(H24:H25)</f>
        <v>8284.6749</v>
      </c>
      <c r="I26" s="43"/>
      <c r="J26" s="79">
        <f>SUM(J24:K25)</f>
        <v>4022236174909.6797</v>
      </c>
      <c r="K26" s="79"/>
      <c r="L26" s="29"/>
      <c r="M26" s="37"/>
      <c r="N26" s="38"/>
      <c r="O26" s="40"/>
      <c r="P26" s="56"/>
    </row>
    <row r="27" spans="1:17" ht="31.5" customHeight="1" x14ac:dyDescent="0.2">
      <c r="A27" s="33"/>
      <c r="B27" s="77" t="s">
        <v>30</v>
      </c>
      <c r="C27" s="78"/>
      <c r="D27" s="41"/>
      <c r="E27" s="41"/>
      <c r="F27" s="42"/>
      <c r="G27" s="41"/>
      <c r="H27" s="46"/>
      <c r="I27" s="47"/>
      <c r="J27" s="79">
        <f>J26*0.1</f>
        <v>402223617490.96802</v>
      </c>
      <c r="K27" s="79"/>
      <c r="L27" s="29"/>
      <c r="M27" s="50"/>
      <c r="N27" s="45" t="s">
        <v>23</v>
      </c>
      <c r="O27" s="69">
        <f>ROUND((O24+1280)*O25,0)</f>
        <v>485503200</v>
      </c>
    </row>
    <row r="28" spans="1:17" ht="31.5" customHeight="1" x14ac:dyDescent="0.2">
      <c r="A28" s="33"/>
      <c r="B28" s="77" t="s">
        <v>24</v>
      </c>
      <c r="C28" s="78"/>
      <c r="D28" s="41"/>
      <c r="E28" s="41"/>
      <c r="F28" s="42"/>
      <c r="G28" s="41"/>
      <c r="H28" s="46"/>
      <c r="I28" s="47"/>
      <c r="J28" s="79">
        <f>J26+J27</f>
        <v>4424459792400.6475</v>
      </c>
      <c r="K28" s="79"/>
      <c r="L28" s="29"/>
      <c r="M28" s="50"/>
    </row>
    <row r="29" spans="1:17" ht="31.5" customHeight="1" x14ac:dyDescent="0.2">
      <c r="A29" s="48"/>
      <c r="B29" s="75" t="s">
        <v>29</v>
      </c>
      <c r="C29" s="75"/>
      <c r="D29" s="75"/>
      <c r="E29" s="75"/>
      <c r="F29" s="75"/>
      <c r="G29" s="75"/>
      <c r="H29" s="75"/>
      <c r="I29" s="75"/>
      <c r="J29" s="75"/>
      <c r="K29" s="49"/>
      <c r="L29" s="29"/>
      <c r="M29" s="50"/>
    </row>
    <row r="30" spans="1:17" ht="15" customHeight="1" x14ac:dyDescent="0.2">
      <c r="A30" s="60" t="s">
        <v>10</v>
      </c>
      <c r="B30" s="60"/>
      <c r="C30" s="60"/>
      <c r="D30" s="51"/>
      <c r="E30" s="52"/>
      <c r="F30" s="52"/>
      <c r="G30" s="59"/>
      <c r="H30" s="59"/>
      <c r="I30" s="59"/>
      <c r="J30" s="59"/>
      <c r="K30" s="59"/>
      <c r="L30" s="29"/>
      <c r="M30" s="50"/>
    </row>
    <row r="31" spans="1:17" ht="15" customHeight="1" x14ac:dyDescent="0.2">
      <c r="A31" s="8" t="s">
        <v>51</v>
      </c>
      <c r="B31" s="8"/>
      <c r="C31" s="8"/>
      <c r="D31" s="59"/>
      <c r="E31" s="59"/>
      <c r="F31" s="59"/>
      <c r="G31" s="59"/>
      <c r="H31" s="59"/>
      <c r="I31" s="59"/>
      <c r="J31" s="59"/>
      <c r="K31" s="59"/>
      <c r="L31" s="29"/>
      <c r="M31" s="50"/>
    </row>
    <row r="32" spans="1:17" ht="15" customHeight="1" x14ac:dyDescent="0.2">
      <c r="A32" s="59"/>
      <c r="B32" s="58" t="s">
        <v>37</v>
      </c>
      <c r="C32" s="59"/>
      <c r="D32" s="15"/>
      <c r="E32" s="15"/>
      <c r="F32" s="15"/>
      <c r="G32" s="15"/>
      <c r="H32" s="15"/>
      <c r="I32" s="15"/>
      <c r="J32" s="15"/>
      <c r="K32" s="59"/>
      <c r="L32" s="29"/>
      <c r="M32" s="50"/>
    </row>
    <row r="33" spans="1:16" ht="15" customHeight="1" x14ac:dyDescent="0.2">
      <c r="A33" s="59"/>
      <c r="B33" s="76" t="s">
        <v>19</v>
      </c>
      <c r="C33" s="76"/>
      <c r="D33" s="15"/>
      <c r="E33" s="14"/>
      <c r="F33" s="14"/>
      <c r="G33" s="14"/>
      <c r="H33" s="14"/>
      <c r="I33" s="14"/>
      <c r="J33" s="14"/>
      <c r="K33" s="59"/>
      <c r="L33" s="29"/>
    </row>
    <row r="34" spans="1:16" ht="15" customHeight="1" x14ac:dyDescent="0.2">
      <c r="A34" s="8" t="s">
        <v>36</v>
      </c>
      <c r="B34" s="8"/>
      <c r="C34" s="8"/>
      <c r="D34" s="59"/>
      <c r="E34" s="59"/>
      <c r="F34" s="59"/>
      <c r="G34" s="59"/>
      <c r="H34" s="59"/>
      <c r="I34" s="59"/>
      <c r="J34" s="59"/>
      <c r="K34" s="59"/>
      <c r="L34" s="29"/>
    </row>
    <row r="35" spans="1:16" ht="15" customHeight="1" x14ac:dyDescent="0.2">
      <c r="A35" s="59"/>
      <c r="B35" s="58" t="s">
        <v>44</v>
      </c>
      <c r="C35" s="59"/>
      <c r="D35" s="81"/>
      <c r="E35" s="18"/>
      <c r="F35" s="18"/>
      <c r="G35" s="18"/>
      <c r="H35" s="18"/>
      <c r="I35" s="18"/>
      <c r="J35" s="18"/>
      <c r="K35" s="59" t="s">
        <v>43</v>
      </c>
      <c r="L35" s="29"/>
      <c r="M35" s="50"/>
    </row>
    <row r="36" spans="1:16" ht="15" customHeight="1" x14ac:dyDescent="0.2">
      <c r="A36" s="59"/>
      <c r="B36" s="76" t="s">
        <v>26</v>
      </c>
      <c r="C36" s="76"/>
      <c r="D36" s="82"/>
      <c r="E36" s="82"/>
      <c r="F36" s="82"/>
      <c r="G36" s="82"/>
      <c r="H36" s="82"/>
      <c r="I36" s="82"/>
      <c r="J36" s="82"/>
      <c r="K36" s="59"/>
      <c r="L36" s="29"/>
      <c r="M36" s="50"/>
    </row>
    <row r="37" spans="1:16" ht="15" customHeight="1" x14ac:dyDescent="0.2">
      <c r="A37" s="8" t="s">
        <v>52</v>
      </c>
      <c r="B37" s="8"/>
      <c r="C37" s="8"/>
      <c r="D37" s="59"/>
      <c r="E37" s="59"/>
      <c r="F37" s="59"/>
      <c r="G37" s="59"/>
      <c r="H37" s="59"/>
      <c r="I37" s="59"/>
      <c r="J37" s="59"/>
      <c r="K37" s="59"/>
      <c r="L37" s="29"/>
      <c r="M37" s="50"/>
      <c r="P37" s="29"/>
    </row>
    <row r="38" spans="1:16" ht="15" customHeight="1" x14ac:dyDescent="0.2">
      <c r="A38" s="59"/>
      <c r="B38" s="76" t="s">
        <v>15</v>
      </c>
      <c r="C38" s="76"/>
      <c r="D38" s="15"/>
      <c r="E38" s="14"/>
      <c r="F38" s="14"/>
      <c r="G38" s="14"/>
      <c r="H38" s="14"/>
      <c r="I38" s="14"/>
      <c r="J38" s="14"/>
      <c r="K38" s="59"/>
      <c r="L38" s="29"/>
      <c r="M38" s="50"/>
      <c r="P38" s="29"/>
    </row>
    <row r="39" spans="1:16" ht="15" customHeight="1" x14ac:dyDescent="0.2">
      <c r="A39" s="59"/>
      <c r="B39" s="76" t="s">
        <v>6</v>
      </c>
      <c r="C39" s="76"/>
      <c r="D39" s="15"/>
      <c r="E39" s="14"/>
      <c r="F39" s="14"/>
      <c r="G39" s="14"/>
      <c r="H39" s="14"/>
      <c r="I39" s="14"/>
      <c r="J39" s="14"/>
      <c r="K39" s="59"/>
      <c r="L39" s="29"/>
      <c r="M39" s="50"/>
      <c r="P39" s="29"/>
    </row>
    <row r="40" spans="1:16" ht="15" customHeight="1" x14ac:dyDescent="0.2">
      <c r="A40" s="8" t="s">
        <v>21</v>
      </c>
      <c r="B40" s="8"/>
      <c r="C40" s="8"/>
      <c r="D40" s="76"/>
      <c r="E40" s="76"/>
      <c r="F40" s="76"/>
      <c r="G40" s="76"/>
      <c r="H40" s="76"/>
      <c r="I40" s="76"/>
      <c r="J40" s="76"/>
      <c r="K40" s="59"/>
      <c r="L40" s="29"/>
      <c r="M40" s="50"/>
      <c r="P40" s="29"/>
    </row>
    <row r="41" spans="1:16" ht="15" customHeight="1" x14ac:dyDescent="0.2">
      <c r="A41" s="59"/>
      <c r="B41" s="83"/>
      <c r="C41" s="84"/>
      <c r="D41" s="84"/>
      <c r="E41" s="84"/>
      <c r="F41" s="84"/>
      <c r="G41" s="84"/>
      <c r="H41" s="84"/>
      <c r="I41" s="84"/>
      <c r="J41" s="84"/>
      <c r="K41" s="59"/>
      <c r="L41" s="29"/>
      <c r="M41" s="50"/>
      <c r="P41" s="29"/>
    </row>
    <row r="42" spans="1:16" ht="15" customHeight="1" x14ac:dyDescent="0.2">
      <c r="A42" s="59"/>
      <c r="B42" s="84"/>
      <c r="C42" s="84"/>
      <c r="D42" s="84"/>
      <c r="E42" s="84"/>
      <c r="F42" s="84"/>
      <c r="G42" s="84"/>
      <c r="H42" s="84"/>
      <c r="I42" s="84"/>
      <c r="J42" s="84"/>
      <c r="K42" s="59"/>
      <c r="L42" s="29"/>
      <c r="M42" s="29"/>
      <c r="P42" s="29"/>
    </row>
    <row r="43" spans="1:16" ht="15" customHeight="1" x14ac:dyDescent="0.2">
      <c r="A43" s="53" t="s">
        <v>41</v>
      </c>
      <c r="B43" s="60" t="s">
        <v>0</v>
      </c>
      <c r="C43" s="54"/>
      <c r="D43" s="54"/>
      <c r="E43" s="54"/>
      <c r="F43" s="54"/>
      <c r="G43" s="54"/>
      <c r="H43" s="54"/>
      <c r="I43" s="54"/>
      <c r="J43" s="54"/>
      <c r="K43" s="59"/>
      <c r="L43" s="29"/>
      <c r="M43" s="29"/>
      <c r="P43" s="29"/>
    </row>
    <row r="44" spans="1:16" ht="15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P44" s="29"/>
    </row>
    <row r="45" spans="1:16" ht="15" customHeight="1" x14ac:dyDescent="0.2">
      <c r="A45" s="29"/>
      <c r="B45" s="80" t="s">
        <v>5</v>
      </c>
      <c r="C45" s="80"/>
      <c r="D45" s="80"/>
      <c r="E45" s="29"/>
      <c r="F45" s="29"/>
      <c r="G45" s="80" t="s">
        <v>50</v>
      </c>
      <c r="H45" s="80"/>
      <c r="I45" s="80"/>
      <c r="J45" s="80"/>
      <c r="K45" s="29"/>
      <c r="L45" s="29"/>
      <c r="M45" s="29"/>
      <c r="P45" s="29"/>
    </row>
    <row r="46" spans="1:16" ht="15" customHeight="1" x14ac:dyDescent="0.2">
      <c r="A46" s="29"/>
      <c r="B46" s="80"/>
      <c r="C46" s="80"/>
      <c r="D46" s="80"/>
      <c r="E46" s="29"/>
      <c r="F46" s="29"/>
      <c r="G46" s="80"/>
      <c r="H46" s="80"/>
      <c r="I46" s="80"/>
      <c r="J46" s="80"/>
      <c r="K46" s="29"/>
      <c r="L46" s="29"/>
      <c r="M46" s="29"/>
      <c r="P46" s="29"/>
    </row>
    <row r="47" spans="1:16" ht="1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16" ht="15" customHeight="1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</row>
    <row r="49" spans="1:17" ht="15" customHeight="1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</row>
    <row r="50" spans="1:17" ht="15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7" ht="15" customHeight="1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</row>
    <row r="52" spans="1:17" ht="15" customHeight="1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1:17" ht="15" customHeight="1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</row>
    <row r="54" spans="1:17" ht="1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</row>
    <row r="55" spans="1:17" ht="1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17" ht="15" customHeight="1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</row>
    <row r="57" spans="1:17" ht="15" customHeight="1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1:17" ht="15" customHeight="1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</row>
    <row r="59" spans="1:17" ht="1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17" ht="1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</row>
    <row r="61" spans="1:17" ht="15" customHeight="1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</row>
    <row r="62" spans="1:17" ht="1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</row>
    <row r="63" spans="1:17" ht="15" customHeight="1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 spans="1:17" ht="15" customHeight="1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 spans="1:17" ht="15" customHeight="1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 spans="1:17" ht="15" customHeight="1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 spans="1:17" ht="15" customHeight="1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 spans="1:17" ht="15" customHeight="1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 spans="1:17" ht="1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 spans="1:17" ht="15" customHeight="1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1:17" ht="1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1:17" ht="15" customHeight="1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1:17" ht="22.5" customHeight="1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 spans="1:17" ht="15" customHeight="1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 spans="1:17" ht="15" customHeight="1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 spans="1:17" ht="15" customHeight="1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 spans="1:17" ht="15" customHeight="1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 spans="1:17" ht="15" customHeight="1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 spans="1:17" ht="1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 spans="1:17" ht="15" customHeight="1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 spans="1:17" ht="15" customHeight="1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 spans="1:17" ht="15" customHeight="1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 spans="1:17" ht="15" customHeight="1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 spans="1:17" ht="15" customHeight="1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 spans="1:17" ht="15" customHeight="1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 spans="1:17" ht="15" customHeight="1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 spans="1:17" ht="15" customHeight="1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 spans="1:17" ht="15" customHeight="1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 spans="1:17" ht="15" customHeight="1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</row>
    <row r="90" spans="1:17" ht="15" customHeight="1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</row>
    <row r="91" spans="1:17" ht="15" customHeight="1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 spans="1:17" ht="15" customHeight="1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</row>
    <row r="93" spans="1:17" ht="1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</row>
    <row r="94" spans="1:17" ht="15" customHeight="1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</row>
    <row r="95" spans="1:17" ht="15" customHeight="1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</row>
    <row r="96" spans="1:17" ht="15" customHeight="1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97" spans="1:17" ht="1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</row>
    <row r="98" spans="1:17" ht="15" customHeight="1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</row>
    <row r="99" spans="1:17" ht="15" customHeight="1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</row>
    <row r="100" spans="1:17" ht="1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</row>
    <row r="101" spans="1:17" ht="15" customHeight="1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</row>
    <row r="102" spans="1:17" ht="15" customHeight="1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</row>
    <row r="103" spans="1:17" ht="15" customHeight="1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</row>
    <row r="104" spans="1:17" ht="1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</row>
    <row r="105" spans="1:17" ht="15" customHeight="1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</row>
    <row r="106" spans="1:17" ht="15" customHeight="1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</row>
    <row r="107" spans="1:17" ht="15" customHeight="1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 spans="1:17" ht="15" customHeight="1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</row>
    <row r="109" spans="1:17" ht="15" customHeight="1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</row>
    <row r="110" spans="1:17" ht="15" customHeight="1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</row>
    <row r="111" spans="1:17" ht="15" customHeight="1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</row>
    <row r="112" spans="1:17" ht="1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</row>
    <row r="113" spans="1:17" ht="15" customHeight="1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</row>
    <row r="114" spans="1:17" ht="1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</row>
    <row r="115" spans="1:17" ht="15" customHeight="1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</row>
    <row r="116" spans="1:17" ht="1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</row>
    <row r="117" spans="1:17" ht="1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</row>
    <row r="118" spans="1:17" ht="1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</row>
    <row r="119" spans="1:17" ht="1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  <row r="120" spans="1:17" ht="1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 spans="1:17" ht="1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</row>
    <row r="122" spans="1:17" ht="1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</row>
    <row r="123" spans="1:17" ht="1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</row>
    <row r="124" spans="1:17" ht="1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 spans="1:17" ht="1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</row>
    <row r="126" spans="1:17" ht="1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</row>
    <row r="127" spans="1:17" ht="1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</row>
    <row r="128" spans="1:17" ht="1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</row>
    <row r="129" spans="1:17" ht="1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</row>
    <row r="130" spans="1:17" ht="1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</row>
    <row r="131" spans="1:17" ht="1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</row>
    <row r="132" spans="1:17" ht="1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</row>
    <row r="133" spans="1:17" ht="1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</row>
    <row r="134" spans="1:17" ht="1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</row>
    <row r="135" spans="1:17" ht="1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</row>
    <row r="136" spans="1:17" ht="15" customHeight="1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</row>
    <row r="137" spans="1:17" ht="15" customHeight="1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</row>
    <row r="138" spans="1:17" ht="15" customHeight="1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</row>
    <row r="139" spans="1:17" ht="15" customHeight="1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</row>
    <row r="140" spans="1:17" ht="15" customHeight="1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</row>
    <row r="141" spans="1:17" ht="15" customHeight="1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</row>
    <row r="142" spans="1:17" ht="15" customHeight="1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</row>
    <row r="143" spans="1:17" ht="15" customHeight="1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4" spans="1:17" ht="15" customHeight="1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</row>
    <row r="145" spans="1:17" ht="15" customHeight="1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</row>
    <row r="146" spans="1:17" ht="15" customHeight="1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</row>
    <row r="147" spans="1:17" ht="15" customHeight="1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</row>
    <row r="148" spans="1:17" ht="15" customHeight="1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 spans="1:17" ht="15" customHeight="1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 spans="1:17" ht="15" customHeight="1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</row>
    <row r="151" spans="1:17" ht="15" customHeight="1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</row>
    <row r="152" spans="1:17" ht="15" customHeight="1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</row>
    <row r="153" spans="1:17" ht="15" customHeight="1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</row>
    <row r="154" spans="1:17" ht="15" customHeight="1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</row>
    <row r="155" spans="1:17" ht="15" customHeight="1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</row>
    <row r="156" spans="1:17" ht="15" customHeight="1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</row>
    <row r="157" spans="1:17" ht="15" customHeight="1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</row>
    <row r="158" spans="1:17" ht="15" customHeight="1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</row>
    <row r="159" spans="1:17" ht="15" customHeight="1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</row>
    <row r="160" spans="1:17" ht="15" customHeight="1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</row>
    <row r="161" spans="1:17" ht="15" customHeight="1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</row>
    <row r="162" spans="1:17" ht="15" customHeight="1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</row>
    <row r="163" spans="1:17" ht="15" customHeight="1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</row>
    <row r="164" spans="1:17" ht="15" customHeight="1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</row>
    <row r="165" spans="1:17" ht="15" customHeight="1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</row>
    <row r="166" spans="1:17" ht="15" customHeight="1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1:17" ht="15" customHeight="1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</row>
    <row r="168" spans="1:17" ht="15" customHeight="1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</row>
    <row r="169" spans="1:17" ht="15" customHeight="1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</row>
    <row r="170" spans="1:17" ht="15" customHeight="1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</row>
    <row r="171" spans="1:17" ht="15" customHeight="1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</row>
    <row r="172" spans="1:17" ht="15" customHeight="1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1:17" ht="15" customHeight="1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</row>
    <row r="174" spans="1:17" ht="15" customHeight="1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</row>
    <row r="175" spans="1:17" ht="15" customHeight="1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</row>
    <row r="176" spans="1:17" ht="15" customHeight="1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</row>
    <row r="177" spans="1:17" ht="15" customHeight="1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</row>
    <row r="178" spans="1:17" ht="1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</row>
    <row r="179" spans="1:17" ht="15" customHeight="1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</row>
    <row r="180" spans="1:17" ht="15" customHeight="1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</row>
    <row r="181" spans="1:17" ht="15" customHeight="1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</row>
    <row r="182" spans="1:17" ht="15" customHeight="1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</row>
    <row r="183" spans="1:17" ht="15" customHeight="1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</row>
    <row r="184" spans="1:17" ht="15" customHeight="1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1:17" ht="15" customHeight="1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</row>
    <row r="186" spans="1:17" ht="15" customHeight="1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</row>
    <row r="187" spans="1:17" ht="15" customHeight="1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</row>
    <row r="188" spans="1:17" ht="15" customHeight="1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</row>
    <row r="189" spans="1:17" ht="15" customHeight="1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</row>
    <row r="190" spans="1:17" ht="15" customHeight="1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</row>
    <row r="191" spans="1:17" ht="15" customHeight="1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</row>
    <row r="192" spans="1:17" ht="15" customHeight="1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</row>
    <row r="193" spans="1:17" ht="15" customHeight="1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</row>
    <row r="194" spans="1:17" ht="15" customHeight="1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</row>
    <row r="195" spans="1:17" ht="15" customHeight="1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</row>
    <row r="196" spans="1:17" ht="15" customHeight="1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</row>
    <row r="197" spans="1:17" ht="15" customHeight="1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</row>
    <row r="198" spans="1:17" ht="15" customHeight="1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</row>
    <row r="199" spans="1:17" ht="15" customHeight="1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</row>
    <row r="200" spans="1:17" ht="15" customHeight="1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</row>
    <row r="201" spans="1:17" ht="15" customHeight="1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</row>
    <row r="202" spans="1:17" ht="15" customHeight="1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</row>
    <row r="203" spans="1:17" ht="15" customHeight="1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1:17" ht="15" customHeight="1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1:17" ht="15" customHeight="1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1:17" ht="15" customHeight="1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</row>
    <row r="207" spans="1:17" ht="15" customHeight="1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</row>
    <row r="208" spans="1:17" ht="15" customHeight="1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</row>
    <row r="209" spans="1:17" ht="15" customHeight="1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</row>
    <row r="210" spans="1:17" ht="15" customHeight="1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</row>
    <row r="211" spans="1:17" ht="15" customHeight="1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</row>
    <row r="212" spans="1:17" ht="15" customHeight="1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</row>
    <row r="213" spans="1:17" ht="15" customHeight="1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</row>
    <row r="214" spans="1:17" ht="15" customHeight="1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</row>
    <row r="215" spans="1:17" ht="15" customHeight="1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</row>
    <row r="216" spans="1:17" ht="15" customHeight="1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</row>
    <row r="217" spans="1:17" ht="15" customHeight="1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</row>
    <row r="218" spans="1:17" ht="15" customHeight="1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</row>
    <row r="219" spans="1:17" ht="15" customHeight="1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</row>
    <row r="220" spans="1:17" ht="15" customHeight="1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</row>
    <row r="221" spans="1:17" ht="15" customHeight="1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</row>
    <row r="222" spans="1:17" ht="1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</row>
    <row r="223" spans="1:17" ht="15" customHeight="1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</row>
    <row r="224" spans="1:17" ht="15" customHeight="1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</row>
    <row r="225" spans="1:17" ht="15" customHeight="1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</row>
    <row r="226" spans="1:17" ht="15" customHeight="1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</row>
    <row r="227" spans="1:17" ht="15" customHeight="1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</row>
    <row r="228" spans="1:17" ht="15" customHeight="1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</row>
    <row r="229" spans="1:17" ht="15" customHeight="1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</row>
    <row r="230" spans="1:17" ht="15" customHeight="1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</row>
    <row r="231" spans="1:17" ht="15" customHeight="1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</row>
    <row r="232" spans="1:17" ht="15" customHeight="1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</row>
    <row r="233" spans="1:17" ht="15" customHeight="1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</row>
    <row r="234" spans="1:17" ht="15" customHeight="1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</row>
    <row r="235" spans="1:17" ht="15" customHeight="1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</row>
    <row r="236" spans="1:17" ht="15" customHeight="1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</row>
    <row r="237" spans="1:17" ht="15" customHeight="1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</row>
    <row r="238" spans="1:17" ht="15" customHeight="1" x14ac:dyDescent="0.2">
      <c r="L238" s="29"/>
      <c r="M238" s="29"/>
      <c r="N238" s="29"/>
      <c r="O238" s="29"/>
      <c r="P238" s="29"/>
      <c r="Q238" s="29"/>
    </row>
    <row r="239" spans="1:17" ht="15" customHeight="1" x14ac:dyDescent="0.2">
      <c r="L239" s="29"/>
      <c r="M239" s="29"/>
      <c r="N239" s="29"/>
      <c r="O239" s="29"/>
      <c r="P239" s="29"/>
      <c r="Q239" s="29"/>
    </row>
    <row r="240" spans="1:17" ht="15" customHeight="1" x14ac:dyDescent="0.2">
      <c r="L240" s="29"/>
      <c r="M240" s="29"/>
      <c r="N240" s="29"/>
      <c r="O240" s="29"/>
      <c r="P240" s="29"/>
      <c r="Q240" s="29"/>
    </row>
    <row r="241" spans="12:17" ht="15" customHeight="1" x14ac:dyDescent="0.2">
      <c r="L241" s="29"/>
      <c r="M241" s="29"/>
      <c r="N241" s="29"/>
      <c r="O241" s="29"/>
      <c r="P241" s="29"/>
      <c r="Q241" s="29"/>
    </row>
    <row r="242" spans="12:17" ht="15" customHeight="1" x14ac:dyDescent="0.2">
      <c r="L242" s="29"/>
      <c r="M242" s="29"/>
      <c r="N242" s="29"/>
      <c r="O242" s="29"/>
      <c r="P242" s="29"/>
      <c r="Q242" s="29"/>
    </row>
    <row r="243" spans="12:17" ht="15" customHeight="1" x14ac:dyDescent="0.2">
      <c r="L243" s="29"/>
      <c r="M243" s="29"/>
      <c r="N243" s="29"/>
      <c r="O243" s="29"/>
      <c r="P243" s="29"/>
      <c r="Q243" s="29"/>
    </row>
    <row r="244" spans="12:17" ht="15" customHeight="1" x14ac:dyDescent="0.2">
      <c r="L244" s="29"/>
      <c r="M244" s="29"/>
      <c r="N244" s="29"/>
      <c r="O244" s="29"/>
      <c r="P244" s="29"/>
      <c r="Q244" s="29"/>
    </row>
    <row r="245" spans="12:17" ht="15" customHeight="1" x14ac:dyDescent="0.2">
      <c r="L245" s="29"/>
      <c r="M245" s="29"/>
      <c r="N245" s="29"/>
      <c r="O245" s="29"/>
      <c r="P245" s="29"/>
      <c r="Q245" s="29"/>
    </row>
    <row r="246" spans="12:17" ht="15" customHeight="1" x14ac:dyDescent="0.2">
      <c r="L246" s="29"/>
      <c r="M246" s="29"/>
      <c r="N246" s="29"/>
      <c r="O246" s="29"/>
      <c r="P246" s="29"/>
      <c r="Q246" s="29"/>
    </row>
    <row r="247" spans="12:17" ht="15" customHeight="1" x14ac:dyDescent="0.2">
      <c r="L247" s="29"/>
      <c r="M247" s="29"/>
      <c r="N247" s="29"/>
      <c r="O247" s="29"/>
      <c r="P247" s="29"/>
      <c r="Q247" s="29"/>
    </row>
    <row r="248" spans="12:17" ht="15" customHeight="1" x14ac:dyDescent="0.2">
      <c r="L248" s="29"/>
      <c r="M248" s="29"/>
      <c r="N248" s="29"/>
      <c r="O248" s="29"/>
      <c r="P248" s="29"/>
      <c r="Q248" s="29"/>
    </row>
    <row r="249" spans="12:17" ht="15" customHeight="1" x14ac:dyDescent="0.2">
      <c r="L249" s="29"/>
      <c r="M249" s="29"/>
      <c r="N249" s="29"/>
      <c r="O249" s="29"/>
      <c r="P249" s="29"/>
      <c r="Q249" s="29"/>
    </row>
    <row r="250" spans="12:17" ht="15" customHeight="1" x14ac:dyDescent="0.2">
      <c r="L250" s="29"/>
      <c r="N250" s="29"/>
      <c r="O250" s="29"/>
      <c r="P250" s="29"/>
      <c r="Q250" s="29"/>
    </row>
    <row r="251" spans="12:17" ht="15" customHeight="1" x14ac:dyDescent="0.2">
      <c r="L251" s="29"/>
      <c r="N251" s="29"/>
      <c r="O251" s="29"/>
      <c r="P251" s="29"/>
      <c r="Q251" s="29"/>
    </row>
    <row r="252" spans="12:17" ht="15" customHeight="1" x14ac:dyDescent="0.2">
      <c r="L252" s="29"/>
      <c r="N252" s="29"/>
      <c r="O252" s="29"/>
      <c r="P252" s="29"/>
      <c r="Q252" s="29"/>
    </row>
    <row r="253" spans="12:17" ht="15" customHeight="1" x14ac:dyDescent="0.2">
      <c r="L253" s="29"/>
      <c r="N253" s="29"/>
      <c r="O253" s="29"/>
      <c r="P253" s="29"/>
      <c r="Q253" s="29"/>
    </row>
    <row r="254" spans="12:17" ht="15" customHeight="1" x14ac:dyDescent="0.2">
      <c r="N254" s="29"/>
      <c r="O254" s="29"/>
      <c r="P254" s="29"/>
      <c r="Q254" s="29"/>
    </row>
    <row r="255" spans="12:17" ht="15" customHeight="1" x14ac:dyDescent="0.2">
      <c r="N255" s="29"/>
      <c r="O255" s="29"/>
      <c r="P255" s="29"/>
      <c r="Q255" s="29"/>
    </row>
    <row r="256" spans="12:17" ht="15" customHeight="1" x14ac:dyDescent="0.2">
      <c r="N256" s="29"/>
      <c r="O256" s="29"/>
      <c r="P256" s="29"/>
      <c r="Q256" s="29"/>
    </row>
    <row r="257" spans="14:17" ht="15" customHeight="1" x14ac:dyDescent="0.2">
      <c r="N257" s="29"/>
      <c r="O257" s="29"/>
      <c r="P257" s="29"/>
      <c r="Q257" s="29"/>
    </row>
    <row r="258" spans="14:17" ht="15" customHeight="1" x14ac:dyDescent="0.2">
      <c r="N258" s="29"/>
      <c r="O258" s="29"/>
      <c r="P258" s="29"/>
      <c r="Q258" s="29"/>
    </row>
    <row r="259" spans="14:17" ht="15" customHeight="1" x14ac:dyDescent="0.2">
      <c r="N259" s="29"/>
      <c r="O259" s="29"/>
      <c r="P259" s="29"/>
      <c r="Q259" s="29"/>
    </row>
    <row r="260" spans="14:17" ht="15" customHeight="1" x14ac:dyDescent="0.2">
      <c r="N260" s="29"/>
      <c r="O260" s="29"/>
      <c r="P260" s="29"/>
      <c r="Q260" s="29"/>
    </row>
    <row r="261" spans="14:17" ht="15" customHeight="1" x14ac:dyDescent="0.2">
      <c r="P261" s="29"/>
      <c r="Q261" s="29"/>
    </row>
    <row r="262" spans="14:17" ht="15" customHeight="1" x14ac:dyDescent="0.2">
      <c r="P262" s="29"/>
      <c r="Q262" s="29"/>
    </row>
    <row r="263" spans="14:17" ht="15" customHeight="1" x14ac:dyDescent="0.2">
      <c r="P263" s="29"/>
      <c r="Q263" s="29"/>
    </row>
    <row r="264" spans="14:17" ht="15" customHeight="1" x14ac:dyDescent="0.2">
      <c r="P264" s="29"/>
      <c r="Q264" s="29"/>
    </row>
    <row r="265" spans="14:17" ht="15" customHeight="1" x14ac:dyDescent="0.2">
      <c r="P265" s="29"/>
      <c r="Q265" s="29"/>
    </row>
    <row r="266" spans="14:17" ht="15" customHeight="1" x14ac:dyDescent="0.2">
      <c r="P266" s="29"/>
      <c r="Q266" s="29"/>
    </row>
    <row r="267" spans="14:17" ht="15" customHeight="1" x14ac:dyDescent="0.2">
      <c r="P267" s="29"/>
      <c r="Q267" s="29"/>
    </row>
    <row r="268" spans="14:17" ht="15" customHeight="1" x14ac:dyDescent="0.2">
      <c r="P268" s="29"/>
      <c r="Q268" s="29"/>
    </row>
  </sheetData>
  <mergeCells count="67">
    <mergeCell ref="B25:C25"/>
    <mergeCell ref="J25:K25"/>
    <mergeCell ref="B45:D46"/>
    <mergeCell ref="G45:J46"/>
    <mergeCell ref="D35:J35"/>
    <mergeCell ref="B36:C36"/>
    <mergeCell ref="D36:J36"/>
    <mergeCell ref="A37:C37"/>
    <mergeCell ref="B38:C38"/>
    <mergeCell ref="D38:J38"/>
    <mergeCell ref="B39:C39"/>
    <mergeCell ref="D39:J39"/>
    <mergeCell ref="A40:C40"/>
    <mergeCell ref="D40:J40"/>
    <mergeCell ref="B41:J42"/>
    <mergeCell ref="A34:C34"/>
    <mergeCell ref="B26:C26"/>
    <mergeCell ref="J26:K26"/>
    <mergeCell ref="B27:C27"/>
    <mergeCell ref="J27:K27"/>
    <mergeCell ref="B28:C28"/>
    <mergeCell ref="J28:K28"/>
    <mergeCell ref="B29:J29"/>
    <mergeCell ref="A31:C31"/>
    <mergeCell ref="D32:J32"/>
    <mergeCell ref="B33:C33"/>
    <mergeCell ref="D33:J33"/>
    <mergeCell ref="C16:E16"/>
    <mergeCell ref="G16:J16"/>
    <mergeCell ref="A18:J18"/>
    <mergeCell ref="A19:D19"/>
    <mergeCell ref="J24:K24"/>
    <mergeCell ref="I20:I22"/>
    <mergeCell ref="J20:K22"/>
    <mergeCell ref="A23:K23"/>
    <mergeCell ref="B24:C24"/>
    <mergeCell ref="A20:A22"/>
    <mergeCell ref="B20:C22"/>
    <mergeCell ref="D20:F21"/>
    <mergeCell ref="G20:G22"/>
    <mergeCell ref="H20:H22"/>
    <mergeCell ref="A16:B16"/>
    <mergeCell ref="A14:B14"/>
    <mergeCell ref="C14:E14"/>
    <mergeCell ref="G14:J14"/>
    <mergeCell ref="A15:B15"/>
    <mergeCell ref="C15:E15"/>
    <mergeCell ref="G15:J15"/>
    <mergeCell ref="A12:B12"/>
    <mergeCell ref="C12:E12"/>
    <mergeCell ref="G12:J12"/>
    <mergeCell ref="A13:B13"/>
    <mergeCell ref="C13:E13"/>
    <mergeCell ref="G13:J13"/>
    <mergeCell ref="B6:D6"/>
    <mergeCell ref="A7:J7"/>
    <mergeCell ref="B9:E9"/>
    <mergeCell ref="G9:J9"/>
    <mergeCell ref="A11:B11"/>
    <mergeCell ref="C11:E11"/>
    <mergeCell ref="G11:J11"/>
    <mergeCell ref="B5:D5"/>
    <mergeCell ref="B1:C1"/>
    <mergeCell ref="I1:J3"/>
    <mergeCell ref="B2:C3"/>
    <mergeCell ref="B4:D4"/>
    <mergeCell ref="E4:F4"/>
  </mergeCells>
  <pageMargins left="0.7" right="0.7" top="0.75" bottom="0.75" header="0.3" footer="0.3"/>
  <pageSetup paperSize="9" scale="70" orientation="portrait"/>
  <colBreaks count="1" manualBreakCount="1">
    <brk id="10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43A6B-A291-064F-A5DC-4E9D09D6235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17012022</vt:lpstr>
      <vt:lpstr>Sheet1</vt:lpstr>
      <vt:lpstr>'17012022'!Print_Area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Microsoft Office User</cp:lastModifiedBy>
  <cp:lastPrinted>2022-01-17T06:15:34Z</cp:lastPrinted>
  <dcterms:created xsi:type="dcterms:W3CDTF">2021-12-22T08:14:06Z</dcterms:created>
  <dcterms:modified xsi:type="dcterms:W3CDTF">2022-04-30T15:57:43Z</dcterms:modified>
  <cp:category/>
</cp:coreProperties>
</file>