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3-IT\1-FUNIX\8-KL\1-REPORT\2-FINAL\report5-testcase\"/>
    </mc:Choice>
  </mc:AlternateContent>
  <xr:revisionPtr revIDLastSave="0" documentId="13_ncr:1_{D6AD1F19-2F05-4B1D-A3A8-6BE5CC0EF7AF}" xr6:coauthVersionLast="45" xr6:coauthVersionMax="45" xr10:uidLastSave="{00000000-0000-0000-0000-000000000000}"/>
  <bookViews>
    <workbookView xWindow="-108" yWindow="-108" windowWidth="23256" windowHeight="12576" tabRatio="700" xr2:uid="{00000000-000D-0000-FFFF-FFFF00000000}"/>
  </bookViews>
  <sheets>
    <sheet name="Chung" sheetId="2" r:id="rId1"/>
    <sheet name="Test case List" sheetId="3" r:id="rId2"/>
    <sheet name="Tìm chuyến đi" sheetId="10" r:id="rId3"/>
    <sheet name="Đặt chỗ" sheetId="23" r:id="rId4"/>
    <sheet name="Đăng nhập" sheetId="24" r:id="rId5"/>
    <sheet name="Đăng ký tài khoản" sheetId="25" r:id="rId6"/>
    <sheet name="Lấy lại mật khẩu" sheetId="26" r:id="rId7"/>
    <sheet name="Tài khoản của tôi" sheetId="28" r:id="rId8"/>
    <sheet name="Chuyến đi của tôi" sheetId="27" r:id="rId9"/>
    <sheet name="Quản lý nhà xe" sheetId="29" r:id="rId10"/>
    <sheet name="Quản lý loại xe" sheetId="30" r:id="rId11"/>
    <sheet name="Quản lý xe" sheetId="31" r:id="rId12"/>
    <sheet name="Quản lý nhân viên tổng đài" sheetId="32" r:id="rId13"/>
    <sheet name="Quản lý nhân viên xe" sheetId="33" r:id="rId14"/>
    <sheet name="Quản lý chuyến xe" sheetId="34" r:id="rId15"/>
    <sheet name="Quản lý điểm dừng" sheetId="35" r:id="rId16"/>
    <sheet name="Quản lý vé" sheetId="36" r:id="rId17"/>
    <sheet name="Tổng hợp" sheetId="7" r:id="rId18"/>
  </sheets>
  <definedNames>
    <definedName name="_xlnm._FilterDatabase" localSheetId="8" hidden="1">'Chuyến đi của tôi'!$A$8:$H$8</definedName>
    <definedName name="_xlnm._FilterDatabase" localSheetId="5" hidden="1">'Đăng ký tài khoản'!$A$8:$H$8</definedName>
    <definedName name="_xlnm._FilterDatabase" localSheetId="4" hidden="1">'Đăng nhập'!$A$8:$H$8</definedName>
    <definedName name="_xlnm._FilterDatabase" localSheetId="3" hidden="1">'Đặt chỗ'!$A$8:$H$8</definedName>
    <definedName name="_xlnm._FilterDatabase" localSheetId="6" hidden="1">'Lấy lại mật khẩu'!$A$8:$H$8</definedName>
    <definedName name="_xlnm._FilterDatabase" localSheetId="14" hidden="1">'Quản lý chuyến xe'!$A$8:$H$8</definedName>
    <definedName name="_xlnm._FilterDatabase" localSheetId="15" hidden="1">'Quản lý điểm dừng'!$A$8:$H$8</definedName>
    <definedName name="_xlnm._FilterDatabase" localSheetId="10" hidden="1">'Quản lý loại xe'!$A$8:$H$8</definedName>
    <definedName name="_xlnm._FilterDatabase" localSheetId="9" hidden="1">'Quản lý nhà xe'!$A$8:$H$8</definedName>
    <definedName name="_xlnm._FilterDatabase" localSheetId="12" hidden="1">'Quản lý nhân viên tổng đài'!$A$8:$H$8</definedName>
    <definedName name="_xlnm._FilterDatabase" localSheetId="13" hidden="1">'Quản lý nhân viên xe'!$A$8:$H$8</definedName>
    <definedName name="_xlnm._FilterDatabase" localSheetId="16" hidden="1">'Quản lý vé'!$A$8:$H$8</definedName>
    <definedName name="_xlnm._FilterDatabase" localSheetId="11" hidden="1">'Quản lý xe'!$A$8:$H$8</definedName>
    <definedName name="_xlnm._FilterDatabase" localSheetId="7" hidden="1">'Tài khoản của tôi'!$A$8:$H$8</definedName>
    <definedName name="_xlnm._FilterDatabase" localSheetId="2" hidden="1">'Tìm chuyến đi'!$A$8:$H$8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 i="2" l="1"/>
  <c r="E13" i="7"/>
  <c r="F13" i="7"/>
  <c r="E14" i="7"/>
  <c r="F14" i="7"/>
  <c r="E15" i="7"/>
  <c r="F15" i="7"/>
  <c r="E16" i="7"/>
  <c r="F16" i="7"/>
  <c r="E17" i="7"/>
  <c r="F17" i="7"/>
  <c r="E18" i="7"/>
  <c r="F18" i="7"/>
  <c r="E19" i="7"/>
  <c r="F19" i="7"/>
  <c r="E20" i="7"/>
  <c r="F20" i="7"/>
  <c r="E21" i="7"/>
  <c r="F21" i="7"/>
  <c r="E22" i="7"/>
  <c r="F22" i="7"/>
  <c r="E23" i="7"/>
  <c r="F23" i="7"/>
  <c r="E24" i="7"/>
  <c r="F24" i="7"/>
  <c r="E25" i="7"/>
  <c r="F25" i="7"/>
  <c r="D13" i="7"/>
  <c r="D14" i="7"/>
  <c r="D15" i="7"/>
  <c r="D16" i="7"/>
  <c r="D17" i="7"/>
  <c r="D18" i="7"/>
  <c r="D19" i="7"/>
  <c r="D20" i="7"/>
  <c r="D21" i="7"/>
  <c r="D22" i="7"/>
  <c r="D23" i="7"/>
  <c r="D24" i="7"/>
  <c r="D25" i="7"/>
  <c r="C14" i="7"/>
  <c r="C15" i="7"/>
  <c r="C16" i="7"/>
  <c r="C17" i="7"/>
  <c r="C18" i="7"/>
  <c r="C19" i="7"/>
  <c r="C20" i="7"/>
  <c r="C21" i="7"/>
  <c r="C22" i="7"/>
  <c r="C23" i="7"/>
  <c r="C24" i="7"/>
  <c r="C25" i="7"/>
  <c r="C13" i="7"/>
  <c r="E12" i="7"/>
  <c r="F12" i="7"/>
  <c r="D12" i="7"/>
  <c r="C12" i="7"/>
  <c r="B2" i="36"/>
  <c r="C6" i="36"/>
  <c r="A6" i="36"/>
  <c r="E6" i="36" s="1"/>
  <c r="B4" i="36"/>
  <c r="B2" i="35"/>
  <c r="C6" i="35"/>
  <c r="A6" i="35"/>
  <c r="E6" i="35" s="1"/>
  <c r="B4" i="35"/>
  <c r="B2" i="34"/>
  <c r="C6" i="34"/>
  <c r="A6" i="34"/>
  <c r="E6" i="34" s="1"/>
  <c r="B4" i="34"/>
  <c r="B2" i="33"/>
  <c r="C6" i="33"/>
  <c r="A6" i="33"/>
  <c r="E6" i="33" s="1"/>
  <c r="B4" i="33"/>
  <c r="B2" i="32"/>
  <c r="C6" i="32"/>
  <c r="A6" i="32"/>
  <c r="E6" i="32" s="1"/>
  <c r="B4" i="32"/>
  <c r="B2" i="31" l="1"/>
  <c r="C6" i="31"/>
  <c r="A6" i="31"/>
  <c r="E6" i="31" s="1"/>
  <c r="B4" i="31"/>
  <c r="B2" i="30"/>
  <c r="C6" i="30"/>
  <c r="A6" i="30"/>
  <c r="E6" i="30" s="1"/>
  <c r="B4" i="30"/>
  <c r="B2" i="29"/>
  <c r="C6" i="29"/>
  <c r="A6" i="29"/>
  <c r="B4" i="29"/>
  <c r="E6" i="29" l="1"/>
  <c r="B2" i="27"/>
  <c r="C6" i="28"/>
  <c r="A6" i="28"/>
  <c r="E6" i="28" s="1"/>
  <c r="B4" i="28"/>
  <c r="B2" i="28"/>
  <c r="C6" i="27" l="1"/>
  <c r="A6" i="27"/>
  <c r="E6" i="27" s="1"/>
  <c r="B4" i="27"/>
  <c r="B2" i="26"/>
  <c r="C6" i="26"/>
  <c r="A6" i="26"/>
  <c r="E6" i="26" s="1"/>
  <c r="B4" i="26"/>
  <c r="B2" i="25"/>
  <c r="B2" i="24"/>
  <c r="C6" i="25"/>
  <c r="A6" i="25"/>
  <c r="E6" i="25" s="1"/>
  <c r="B4" i="25"/>
  <c r="C6" i="24"/>
  <c r="A6" i="24"/>
  <c r="E6" i="24" s="1"/>
  <c r="B4" i="24"/>
  <c r="B2" i="23"/>
  <c r="C6" i="23"/>
  <c r="A6" i="23"/>
  <c r="E6" i="23" s="1"/>
  <c r="B4" i="23"/>
  <c r="B4" i="10"/>
  <c r="B2" i="10"/>
  <c r="B13" i="2"/>
  <c r="B12" i="2"/>
  <c r="D4" i="3"/>
  <c r="D3" i="3"/>
  <c r="E11" i="7" l="1"/>
  <c r="E26" i="7" l="1"/>
  <c r="C5" i="7" s="1"/>
  <c r="C6" i="10" l="1"/>
  <c r="F11" i="7" s="1"/>
  <c r="A6" i="10"/>
  <c r="E6" i="10" l="1"/>
  <c r="C11" i="7" s="1"/>
  <c r="D11" i="7"/>
  <c r="F26" i="7"/>
  <c r="C26" i="7" l="1"/>
  <c r="D26" i="7" l="1"/>
  <c r="C4" i="7" s="1"/>
  <c r="C3" i="7"/>
  <c r="C6"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sz val="11"/>
            <color rgb="FF000000"/>
            <rFont val="MS PGothic"/>
          </rPr>
          <t xml:space="preserve">*A: Add
  M: Modify
  D: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rgb="FF000000"/>
            <rFont val="MS PGothic"/>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591F9F74-1655-4695-A104-2ADDF8579163}">
      <text>
        <r>
          <rPr>
            <sz val="11"/>
            <color rgb="FF000000"/>
            <rFont val="MS PGothic"/>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81777E31-37AD-4C14-AB13-E5A056B47827}">
      <text>
        <r>
          <rPr>
            <sz val="11"/>
            <color rgb="FF000000"/>
            <rFont val="MS PGothic"/>
          </rPr>
          <t xml:space="preserve">Pass
Fail
Untested
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7D37BD3C-AF84-4366-912F-3E504D0D229A}">
      <text>
        <r>
          <rPr>
            <sz val="11"/>
            <color rgb="FF000000"/>
            <rFont val="MS PGothic"/>
          </rPr>
          <t xml:space="preserve">Pass
Fail
Untested
N/A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662F045F-D184-488E-B85A-ECE806D153BD}">
      <text>
        <r>
          <rPr>
            <sz val="11"/>
            <color rgb="FF000000"/>
            <rFont val="MS PGothic"/>
          </rPr>
          <t xml:space="preserve">Pass
Fail
Untested
N/A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3B81BE8B-79A5-4EBE-BD47-18F01B0D6362}">
      <text>
        <r>
          <rPr>
            <sz val="11"/>
            <color rgb="FF000000"/>
            <rFont val="MS PGothic"/>
          </rPr>
          <t xml:space="preserve">Pass
Fail
Untested
N/A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FDB127D7-FD3E-4B78-B61E-BBF5B8CA0981}">
      <text>
        <r>
          <rPr>
            <sz val="11"/>
            <color rgb="FF000000"/>
            <rFont val="MS PGothic"/>
          </rPr>
          <t xml:space="preserve">Pass
Fail
Untested
N/A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BF70A7BC-E4B2-4C0A-AED9-94E732199421}">
      <text>
        <r>
          <rPr>
            <sz val="11"/>
            <color rgb="FF000000"/>
            <rFont val="MS PGothic"/>
          </rPr>
          <t xml:space="preserve">Pass
Fail
Untested
N/A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B11DB2A3-6F27-4BC5-946C-5052ED253F6E}">
      <text>
        <r>
          <rPr>
            <sz val="11"/>
            <color rgb="FF000000"/>
            <rFont val="MS PGothic"/>
          </rPr>
          <t xml:space="preserve">Pass
Fail
Untested
N/A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C060F2B4-3C2E-4914-A031-AA7AF3A659DC}">
      <text>
        <r>
          <rPr>
            <sz val="11"/>
            <color rgb="FF000000"/>
            <rFont val="MS PGothic"/>
          </rPr>
          <t xml:space="preserve">Pass
Fail
Untested
N/A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B8CAF9A5-BE68-484F-8F99-9CAC98E1339D}">
      <text>
        <r>
          <rPr>
            <sz val="11"/>
            <color rgb="FF000000"/>
            <rFont val="MS PGothic"/>
          </rPr>
          <t xml:space="preserve">Pass
Fail
Untested
N/A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A319AF62-CD8B-4F3E-A038-437ADDDC6B27}">
      <text>
        <r>
          <rPr>
            <sz val="11"/>
            <color rgb="FF000000"/>
            <rFont val="MS PGothic"/>
          </rPr>
          <t xml:space="preserve">Pass
Fail
Untested
N/A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7E5C728E-5BDB-4BA0-BE58-8B1E71AB8FFD}">
      <text>
        <r>
          <rPr>
            <sz val="11"/>
            <color rgb="FF000000"/>
            <rFont val="MS PGothic"/>
          </rPr>
          <t xml:space="preserve">Pass
Fail
Untested
N/A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9D3CE85C-E629-44E5-BA7B-8EA5A01E4764}">
      <text>
        <r>
          <rPr>
            <sz val="11"/>
            <color rgb="FF000000"/>
            <rFont val="MS PGothic"/>
          </rPr>
          <t xml:space="preserve">Pass
Fail
Untested
N/A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A76C1574-0C38-4BC1-8DDC-DC8FD1444527}">
      <text>
        <r>
          <rPr>
            <sz val="11"/>
            <color rgb="FF000000"/>
            <rFont val="MS PGothic"/>
          </rPr>
          <t xml:space="preserve">Pass
Fail
Untested
N/A
</t>
        </r>
      </text>
    </comment>
  </commentList>
</comments>
</file>

<file path=xl/sharedStrings.xml><?xml version="1.0" encoding="utf-8"?>
<sst xmlns="http://schemas.openxmlformats.org/spreadsheetml/2006/main" count="1056" uniqueCount="541">
  <si>
    <t>TEST CASE</t>
  </si>
  <si>
    <t>Project Name</t>
  </si>
  <si>
    <t>Creator</t>
  </si>
  <si>
    <t>Project Code</t>
  </si>
  <si>
    <t>Reviewer/Approver</t>
  </si>
  <si>
    <t>Document Code</t>
  </si>
  <si>
    <t>Issue Date</t>
  </si>
  <si>
    <t>Version</t>
  </si>
  <si>
    <t>1.0</t>
  </si>
  <si>
    <t>Record of change</t>
  </si>
  <si>
    <t>Effective Date</t>
  </si>
  <si>
    <t>Change Item</t>
  </si>
  <si>
    <t>*A,D,M</t>
  </si>
  <si>
    <t>Change description</t>
  </si>
  <si>
    <t>Reference</t>
  </si>
  <si>
    <t>A</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</si>
  <si>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</si>
  <si>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</si>
  <si>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</si>
  <si>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</si>
  <si>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</si>
  <si>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</si>
  <si>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</si>
  <si>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</si>
  <si>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</si>
  <si>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</si>
  <si>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</si>
  <si>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</si>
  <si>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</si>
  <si>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</si>
  <si>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</si>
  <si>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</si>
  <si>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</si>
  <si>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</si>
  <si>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</si>
  <si>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</si>
  <si>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</si>
  <si>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</si>
  <si>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</si>
  <si>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Total test cases</t>
  </si>
  <si>
    <t>Passed test cases</t>
  </si>
  <si>
    <t>Failed test cases</t>
  </si>
  <si>
    <t>% complete</t>
  </si>
  <si>
    <t>Module</t>
  </si>
  <si>
    <t>Number of test case</t>
  </si>
  <si>
    <t xml:space="preserve">Passed </t>
  </si>
  <si>
    <t>Failed</t>
  </si>
  <si>
    <t>TOTAL</t>
  </si>
  <si>
    <t>Đăng nhập</t>
  </si>
  <si>
    <t>Đăng xuất</t>
  </si>
  <si>
    <t>Đổi mật khẩu</t>
  </si>
  <si>
    <t>2.0</t>
  </si>
  <si>
    <t>Kiểm tra lỗi</t>
  </si>
  <si>
    <t>Kiểm tra lại các lỗi đã báo cáo ở version 1</t>
  </si>
  <si>
    <t>FUNiX Shuttle Bus</t>
  </si>
  <si>
    <t>Đặng Quốc Minh</t>
  </si>
  <si>
    <t>FSB</t>
  </si>
  <si>
    <t>07/8/2021</t>
  </si>
  <si>
    <t>Test Environment:
- OS: Window
- App: Chrome</t>
  </si>
  <si>
    <t>Tìm chuyến đi</t>
  </si>
  <si>
    <t>Đặt chỗ</t>
  </si>
  <si>
    <t>Đăng ký tài khoản</t>
  </si>
  <si>
    <t>Lấy lại mật khẩu</t>
  </si>
  <si>
    <t>Tài khoản của tôi</t>
  </si>
  <si>
    <t>Chuyến đi của tôi</t>
  </si>
  <si>
    <t>Quản lý Nhà Xe</t>
  </si>
  <si>
    <t>Quản lý Loại Xe</t>
  </si>
  <si>
    <t>Quản lý Xe</t>
  </si>
  <si>
    <t>Quản lý Nhân Viên Tổng Đài</t>
  </si>
  <si>
    <t>Quản lý Nhân Viên Xe</t>
  </si>
  <si>
    <t>Quản lý Chuyến Xe</t>
  </si>
  <si>
    <t>Quản lý Điểm Dừng</t>
  </si>
  <si>
    <t>Quản lý Vé</t>
  </si>
  <si>
    <t>Test UI, test chức năng hoạt động đúng, đầy đủ.</t>
  </si>
  <si>
    <t>FSB_TC_01</t>
  </si>
  <si>
    <t>FSB_TC_02</t>
  </si>
  <si>
    <t>FSB_TC_03</t>
  </si>
  <si>
    <t>- Người dùng đã truy cập vào hệ thống.</t>
  </si>
  <si>
    <t>- Người dùng đăng nhập vô hệ thống và điều hướng tới màn hình tìm chuyến đi. 
- Người dùng nhập điểm đi là Bến xe Mỹ Đình, điểm đến là Bến xe Vinh, ngày đi là 10/10/2021.
- Nhấn nút Tìm ngay</t>
  </si>
  <si>
    <t xml:space="preserve">- Hệ thống đề xuất các xe có chuyến đi phù hợp với nội dung tìm kiếm. </t>
  </si>
  <si>
    <t>Để trống thông tin và nhấn nút tìm ngay</t>
  </si>
  <si>
    <t>- Người dùng đăng nhập vô hệ thống và điều hướng tới màn hình tìm chuyến đi. 
- Người dùng để trống 1 trong các trường thông tin và nhấn nút tìm ngay.</t>
  </si>
  <si>
    <t>- Hệ thống hiển thị thông báo lỗi trường bị để trống được yêu cầu</t>
  </si>
  <si>
    <t>Chọn điểm đi và điểm đến không có trên hệ thống</t>
  </si>
  <si>
    <t>- Người dùng đăng nhập vô hệ thống và điều hướng tới màn hình tìm chuyến đi. 
- Người dùng nhập điểm đi và điểm đến lần lượt là Mỹ và Canada với ngày bất kỳ</t>
  </si>
  <si>
    <t>- Hệ thống hiển thị thông báo lỗi điểm đi và điểm đến không tồn tại</t>
  </si>
  <si>
    <t>FSB_TC_04</t>
  </si>
  <si>
    <t>Chọn ngày đã quá hạn</t>
  </si>
  <si>
    <t>- Người dùng đăng nhập vô hệ thống và điều hướng tới màn hình tìm chuyến đi. 
- Người dùng nhập điểm đi và điểm đến phù hợp nhưng chọn ngày 10/10/2019</t>
  </si>
  <si>
    <t>- Hệ thống hiển thị không có chuyến đi.</t>
  </si>
  <si>
    <t>FSB_TC_05</t>
  </si>
  <si>
    <t>FSB_TC_06</t>
  </si>
  <si>
    <t>FSB_TC_07</t>
  </si>
  <si>
    <t>FSB_TC_08</t>
  </si>
  <si>
    <t>Tìm chuyến xe với thông tin hợp lệ.
(happly case)</t>
  </si>
  <si>
    <t>- Sau khi hệ thống hiển thị các chuyến đi phù hợp, người dùng chọn chuyến bất kỳ. 
- Chọn ghế bất kỳ và nhấn Đặt ngay</t>
  </si>
  <si>
    <t>Đã đăng nhập, chọn ghế trống và đặt (happy case)</t>
  </si>
  <si>
    <t>FSB_TC_01
                                                                                                                                                                                                                                                                (đã tìm chuyến đi phù hợp và hiển thị trên màn hình)
- Đã đăng nhập</t>
  </si>
  <si>
    <t xml:space="preserve">Chưa đăng nhập, chọn ghế trống và đặt </t>
  </si>
  <si>
    <t>FSB_TC_01
                                                                                                                                                                                                                                                                (đã tìm chuyến đi phù hợp và hiển thị trên màn hình)
- Chưa đăng nhập</t>
  </si>
  <si>
    <t>- Hiển thị sơ đồ ghế của chuyến xe mà người dùng chọn. 
- Hệ thống hiển thị tổng số ghế của chuyến xe, số ghế trống, số ghế đã đặt và số ghế khóa, tổng tiền theo thời gian thực người dùng chọn số lượng ghế tương ứng.
- Hiển thị thông báo đặt vé thành công và gửi mail tới tài khoản người dùng.</t>
  </si>
  <si>
    <t>- Hiển thị sơ đồ ghế của chuyến xe mà người dùng chọn. 
- Hệ thống hiển thị tổng số ghế của chuyến xe, số ghế trống, số ghế đã đặt và số ghế khóa, tổng tiền theo thời gian thực người dùng chọn số lượng ghế tương ứng.
'- Hệ thống navigate tới trang đăng nhập, sau khi người dùng đăng nhập thành công thì hiển thị đặt vé thành công, gửi mail tới tài khoản người dùng.</t>
  </si>
  <si>
    <t>- Người dùng chọn vô ghế đang khóa/ghế đã đặt.</t>
  </si>
  <si>
    <t>- Hệ thống disable nút Đặt ngay.</t>
  </si>
  <si>
    <t>Chọn ghế đang khóa hoặc ghế đã đặt hoặc không chọn ghế nào.</t>
  </si>
  <si>
    <t>FSB_TC_09</t>
  </si>
  <si>
    <t>FSB_TC_10</t>
  </si>
  <si>
    <t>FSB_TC_11</t>
  </si>
  <si>
    <t>Đăng nhập với tài khoản và mật khẩu hợp lệ.
(happly case)</t>
  </si>
  <si>
    <t>- Người dùng truy cập vô màn hình đăng nhập 
- Nhập tài khoản và mật khẩu hợp lệ
- Nhấn nút Đăng nhập</t>
  </si>
  <si>
    <t>- Navigate tới màn hình Quản trị tài khoản</t>
  </si>
  <si>
    <t>- Người dùng đã truy cập vào hệ thống.
- Người dùng đã có tài khoản và mật khẩu hợp lệ.</t>
  </si>
  <si>
    <t>Đăng nhập với tài khoản hoặc mật khẩu chừa trống</t>
  </si>
  <si>
    <t xml:space="preserve">- Người dùng truy cập vô màn hình đăng nhập 
- Bỏ trống 1 hoặc cả 2 trường tài khoản và mật khẩu. </t>
  </si>
  <si>
    <t>- Hệ thống disable nút Đăng nhập</t>
  </si>
  <si>
    <t>Đăng nhập với tài khoản và mật khẩu không đúng</t>
  </si>
  <si>
    <t>- Người dùng truy cập vô màn hình đăng nhập 
- Nhập tài khoản và mật khẩu sai
- Nhấn nút Đăng nhập</t>
  </si>
  <si>
    <t>- Hệ thống hiển thị thông báo lỗi tài khoản hoặc mật khẩu không đúng</t>
  </si>
  <si>
    <t>FSB_TC_12</t>
  </si>
  <si>
    <t>FSB_TC_13</t>
  </si>
  <si>
    <t>FSB_TC_14</t>
  </si>
  <si>
    <t>FSB_TC_15</t>
  </si>
  <si>
    <t>FSB_TC_16</t>
  </si>
  <si>
    <t>FSB_TC_17</t>
  </si>
  <si>
    <t>- Người dùng đã truy cập vào hệ thống.
- Người dùng có 1 tài khoản email hợp lệ.</t>
  </si>
  <si>
    <t>- Người dùng truy cập vô màn hình đăng ký
- Nhập họ tên, số điện thoại, email, mật khẩu và nhập lại mật khẩu hợp lệ và nhấn nút đăng ký</t>
  </si>
  <si>
    <t>Đăng ký với tài khoản và mật khẩu hợp lệ chưa có tài khoản trôi
(happly case)</t>
  </si>
  <si>
    <t>- Người dùng đã truy cập vào hệ thống.
- Người dùng có 1 tài khoản email hợp lệ.
- Số điện thoại người dùng chưa được tạo tài khoản trôi</t>
  </si>
  <si>
    <t>- Gửi email xác nhận
- Thông báo thành công
- Navigate tới màn hình đăng nhập</t>
  </si>
  <si>
    <t xml:space="preserve">Đăng ký với tài khoản và mật khẩu hợp lệ, đã có tài khoản trôi gán vào số điện thoại
</t>
  </si>
  <si>
    <t>- Người dùng đã truy cập vào hệ thống.
- Người dùng có 1 tài khoản email hợp lệ.
- Số điện thoại của người dùng đăng ký đã được tạo tài khoản trôi</t>
  </si>
  <si>
    <t>- Gửi email xác nhận
- Thông báo thành công
- Gán lịch sử tài khoản trôi vô tài khoản của khách hàng
- Navigate tới màn hình đăng nhập</t>
  </si>
  <si>
    <t>Đăng ký với 1 hoặc các trường bỏ trống</t>
  </si>
  <si>
    <t>- Người dùng truy cập vô màn hình đăng ký
- Bỏ trống 1 trong các trường sau (hoặc tất cả): họ tên, số điện thoại, email, mật khẩu và nhập lại mật khẩu hợp lệ và nhấn nút đăng ký</t>
  </si>
  <si>
    <t>- Hệ thống hiển thị thông báo lỗi tương ứng.</t>
  </si>
  <si>
    <t>Đăng ký với tài khoản email không hợp lệ; hoặc mật khẩu không hợp lệ; hoặc số điện thoại không hợp lệ; hoặc nhập lại mật khẩu lần 2 không đúng</t>
  </si>
  <si>
    <t>- Người dùng truy cập vô màn hình đăng ký
- Người dùng nhập tài khoản email không hợp lệ; hoặc mật khẩu không hợp lệ; hoặc số điện thoại không hợp lệ; hoặc nhập lại mật khẩu lần 2 không đúng và nhấn nút đăng ký</t>
  </si>
  <si>
    <t>Đăng ký với tài khoản email đã tồn tại hoặc số điện thoại đã tồn tại</t>
  </si>
  <si>
    <t>- Người dùng truy cập vô màn hình đăng ký
- Người dùng nhập tài khoản email đã tồn tại hoặc số điện thoại đã tồn tại và nhấn nút đăng ký</t>
  </si>
  <si>
    <t>FSB_TC_18</t>
  </si>
  <si>
    <t>FSB_TC_19</t>
  </si>
  <si>
    <t>Lấy lại mật khẩu email đã đăng ký trên hệ thống
(happly case)</t>
  </si>
  <si>
    <t xml:space="preserve">- Gửi link lấy lại mật khẩu tới địa chỉ email của người dùng đã nhập
- Hiển thị màn hình Đổi mật khẩu. 
- Cập nhật mật khẩu mới thành công cho người dùng. </t>
  </si>
  <si>
    <t>Lấy lại mật khẩu email chưa đăng ký trên hệ thống/email sai định dạng
(happly case)</t>
  </si>
  <si>
    <t>- Người dùng truy cập vô màn hình đăng nhập
- Click vô nút Lấy lại mật khẩu
- Nhập địa chỉ email chưa được đăng ký hoặc email sai định dạng</t>
  </si>
  <si>
    <t>- Hiển thị thông báo lỗi tương ứng.</t>
  </si>
  <si>
    <t>Lấy lại mật khẩu email đã đăng ký trên hệ thống nhưng nhập mật khẩu mới sai định dạng/không khớp</t>
  </si>
  <si>
    <t>- Người dùng truy cập vô màn hình đăng nhập
- Click vô nút Lấy lại mật khẩu
- Nhập địa chỉ email đã đăng ký trước đó
- Nhấn Lấy lại mật khẩu
- Mở hộp thư đến địa chỉ email và click vào link được gửi đến từ FSB System. 
- Nhập mật khẩu mới (2 lần) đúng định dạng và khớp.
- Nhấn Đổi mật khẩu.</t>
  </si>
  <si>
    <t>- Người dùng truy cập vô màn hình đăng nhập
- Click vô nút Lấy lại mật khẩu
- Nhập địa chỉ email đã đăng ký trước đó
- Nhấn Lấy lại mật khẩu
- Mở hộp thư đến địa chỉ email và click vào link được gửi đến từ FSB System. 
- Nhập mật khẩu mới (2 lần) sai định dạng/không khớp
- Nhấn Đổi mật khẩu.</t>
  </si>
  <si>
    <t>- Người dùng đã truy cập vào hệ thống.
- Người dùng có 1 tài khoản email hợp lệ.
- Đã đăng nhập lên hệ thống</t>
  </si>
  <si>
    <t>Đăng xuất khỏi hệ thống
(happly case)</t>
  </si>
  <si>
    <t>- Người dùng click nút Đăng xuất góc trên bên phải màn hình</t>
  </si>
  <si>
    <t>- Chuyển tới màn hình Đăng nhập</t>
  </si>
  <si>
    <t>Đổi mật khẩu đúng định dạng, khớp 2 mật khẩu và đúng mật khẩu cũ
(happly case)</t>
  </si>
  <si>
    <t>- Người dùng vô màn hình Tài khoản của tôi, nhấn Đổi mật khẩu. 
- Nhập mật khẩu cũ đúng, 2 mật khẩu mới đúng định dạng và khớp  nhau. 
- Nhấn Đồng ý</t>
  </si>
  <si>
    <t>- Hiển thị thông báo Đổi mật khẩu thành công và điều hướng về màn hình Tài khoản của tôi</t>
  </si>
  <si>
    <t>FSB_TC_20</t>
  </si>
  <si>
    <t>FSB_TC_21</t>
  </si>
  <si>
    <t>FSB_TC_22</t>
  </si>
  <si>
    <t>FSB_TC_23</t>
  </si>
  <si>
    <t>FSB_TC_24</t>
  </si>
  <si>
    <t>FSB_TC_25</t>
  </si>
  <si>
    <t>FSB_TC_26</t>
  </si>
  <si>
    <t>FSB_TC_27</t>
  </si>
  <si>
    <t>Đổi mật khẩu đúng định dạng, khớp 2 mật khẩu và sai mật khẩu cũ</t>
  </si>
  <si>
    <t>- Người dùng vô màn hình Tài khoản của tôi, nhấn Đổi mật khẩu. 
- Nhập mật khẩu cũ sai 2 mật khẩu mới đúng định dạng và khớp  nhau. 
- Nhấn Đồng ý</t>
  </si>
  <si>
    <t>Đổi mật khẩu với mật khẩu cũ đúng, mật khẩu mới sai định dạng hoặc không khớp nhau, hoặc bỏ trống 1 trong các trường được yêu cầu</t>
  </si>
  <si>
    <t>- Người dùng vô màn hình Tài khoản của tôi, nhấn Đổi mật khẩu. 
- Nhập mật khẩu cũ đúng, mật khẩu mới sai định dạng hoặc không khớp nhau, hoặc bỏ trống 1 trong các trường được yêu cầu
- Nhấn Đồng ý</t>
  </si>
  <si>
    <t>Xem thông tin tài khoản</t>
  </si>
  <si>
    <t>- Người dùng vô màn hình Xem thông tin tài khoản</t>
  </si>
  <si>
    <t>- Hệ thống hiển thị họ tên, email, số điện thoại của tài khoản người dùng.</t>
  </si>
  <si>
    <t>- Người dùng đã truy cập vào hệ thống.
- Người dùng có 1 tài khoản email hợp lệ.
- Đã đăng nhập trước đó.</t>
  </si>
  <si>
    <t>Mở màn hình xem thông tin tài khoản đã được đăng nhập
(happy case)</t>
  </si>
  <si>
    <t>Mở màn hình xem thông tin tài khoản chưa được đăng nhập</t>
  </si>
  <si>
    <t>- Hệ thống điều hướng tới màn hình Đăng nhập</t>
  </si>
  <si>
    <t>- Người dùng đã truy cập vào hệ thống.
- Người dùng có 1 tài khoản email hợp lệ.
- Chưa đăng nhập/đã đăng xuất trước đó</t>
  </si>
  <si>
    <t>Sửa thông tin tài khoản</t>
  </si>
  <si>
    <t>Sửa họ tên và số điện thoại hợp lệ 
(happy case)</t>
  </si>
  <si>
    <t>- Người dùng vô màn hình Thông tin tài khoản và nhấn nút Sửa
- Người dùng sửa tên và số điện thoại hợp lệ. 
- Nhấn Đồng ý</t>
  </si>
  <si>
    <t xml:space="preserve">- Hệ thống hiển thị thông báo thành công
- Cập nhật tên lên hệ thống và màn hình. </t>
  </si>
  <si>
    <t>Sửa họ tên và số điện thoại không hợp lệ hoặc bỏ trống (xóa trắng một trong các trường)</t>
  </si>
  <si>
    <t>- Người dùng vô màn hình Thông tin tài khoản và nhấn nút Sửa
- Người dùng sửa tên và số điện thoại không hợp lệ; hoặc bỏ trống một trong các trường được yêu cầu.
- Nhấn Đồng ý</t>
  </si>
  <si>
    <t>Lịch sử đặt chuyến</t>
  </si>
  <si>
    <t>Hủy chuyến</t>
  </si>
  <si>
    <t>Sửa chuyến đã đặt</t>
  </si>
  <si>
    <t>Xem lịch sử đặt chuyến của tài khoản
(happly case)</t>
  </si>
  <si>
    <t>- Người dùng mở màn hình Lịch sử đặt chuyến</t>
  </si>
  <si>
    <t>- Hiển thị màn hình Lịch sử đặt chuyến theo dạng tab của tài khoản tương ứng, gồm Chờ khởi hành, Đã hủy, Đã khởi hành. 
- Mặc định ở tab Chờ khởi hành</t>
  </si>
  <si>
    <t>- Người dùng mở màn hình Lịch sử đặt chuyến
- Chuyến đến tab Chờ khởi hành, chọn số chuyến muốn hủy và nhấn Hủy chuyến
- Xác nhận pop-up Hủy chuyến</t>
  </si>
  <si>
    <t>- Hiển thị pop-up hủy chuyến với số chuyến được chọn. 
- Chuyển số chuyến đã hủy bởi người dùng từ tab Chờ khởi hành sang tab Đã hủy.</t>
  </si>
  <si>
    <t>Hủy chuyến đã đặt và xác nhận hủy
(happly case)</t>
  </si>
  <si>
    <t>Hủy chuyến đã đặt và bỏ xác nhận hủy</t>
  </si>
  <si>
    <t>- Người dùng mở màn hình Lịch sử đặt chuyến
- Chuyến đến tab Chờ khởi hành, chọn số chuyến muốn hủy và nhấn Hủy chuyến
- Không xác nhận pop-up Hủy chuyến</t>
  </si>
  <si>
    <t>- Hệ thống tắt pop-up
- Số chuyến trong tab Chờ khởi hành vẫn như cũ.</t>
  </si>
  <si>
    <t>Không chọn chuyến nào và nhấn Hủy chuyến</t>
  </si>
  <si>
    <t>- Người dùng mở màn hình Lịch sử đặt chuyến
- Chuyến đến tab Chờ khởi hành và nhấn Hủy chuyến</t>
  </si>
  <si>
    <t>- Nút Hủy chuyến bị disable</t>
  </si>
  <si>
    <t>Sửa chuyến đã đặt và xác nhận sửa
(happy case)</t>
  </si>
  <si>
    <t>FSB_TC_28</t>
  </si>
  <si>
    <t>FSB_TC_29</t>
  </si>
  <si>
    <t>FSB_TC_30</t>
  </si>
  <si>
    <t>FSB_TC_31</t>
  </si>
  <si>
    <t xml:space="preserve">- Người dùng mở màn hình Lịch sử đặt chuyến
- Chuyến đến tab Chờ khởi hành, chọn số chuyến muốn sửa và nhấn Sửa. 
- Người dùng chọn vào ghế muốn đặt/hủy để Sửa
- Chọn số ghế muốn sửa để còn lại số ghế được chọn tối thiểu bằng 1 và nhấn cập nhật. </t>
  </si>
  <si>
    <t>- Hệ thống chuyển tới màn hình Sửa chuyến.
- Hệ thống hiển thị tổng số ghế, ghế đang đặt, ghế đã đặt và tổng tiền
- Cập nhật thành công; update DB, gửi mail thông báo</t>
  </si>
  <si>
    <t>Sửa chuyến đã đặt và xác nhận sửa, bỏ chọn hết số ghế hiện tại.</t>
  </si>
  <si>
    <t>- Người dùng mở màn hình Lịch sử đặt chuyến
- Chuyến đến tab Chờ khởi hành, chọn số chuyến muốn sửa và nhấn Sửa. 
- Người dùng chọn vào ghế muốn đặt/hủy để Sửa
- Bỏ chọn hết số ghế hiện tại.</t>
  </si>
  <si>
    <t>- Hệ thống chuyển tới màn hình Sửa chuyến.
- Hệ thống hiển thị tổng số ghế, ghế đang đặt, ghế đã đặt và tổng tiền
- Disable nút Cập nhật</t>
  </si>
  <si>
    <t>Danh sách nhà xe</t>
  </si>
  <si>
    <t>Hiển thị danh sách nhà xe
(happly case)</t>
  </si>
  <si>
    <t>- Người dùng mở màn hình Quản lý nhà xe</t>
  </si>
  <si>
    <t>- Hiển thị màn hình Quản lý nhà xe và hiển thị tất cả nhà xe theo tab, với tab Đang hoạt động (Mặc định) và tab Đang khóa</t>
  </si>
  <si>
    <t>FSB_TC_32</t>
  </si>
  <si>
    <t>FSB_TC_33</t>
  </si>
  <si>
    <t>FSB_TC_34</t>
  </si>
  <si>
    <t>Thêm nhà xe</t>
  </si>
  <si>
    <t>Thêm  nhà xe hợp lệ
(happly case)</t>
  </si>
  <si>
    <t>- Người dùng mở màn hình Quản lý nhà xe
- Nhấn nút thêm nhà xe
- Điền tên nhà xe hợp lệ, chọn người quản trị nhà xe hợp lệ, nhập mô tả và thêm ảnh đại diện, sau đó chọn Đồng ý</t>
  </si>
  <si>
    <t>- Hiển thị màn hình Thêm nhà xe.
- Thông báo thành công, cập nhật DB, quay trở lại màn hình Quản lý nhà xe sau khi cập nhật.</t>
  </si>
  <si>
    <t>- Người dùng đã truy cập vào hệ thống.
- Đã đăng nhập lên hệ thống với tài khoản quản trị hệ thống.</t>
  </si>
  <si>
    <t>- Người dùng đã truy cập vào hệ thống.
- Đã đăng nhập lên hệ thống</t>
  </si>
  <si>
    <t>- Người dùng đã truy cập vào hệ thống.
- Đã đăng nhập lên hệ thống
- Đã đăng ký một chuyến đi đang trong trạng thái chờ khởi hành</t>
  </si>
  <si>
    <t>Thêm nhà xe với tên nhà xe đã tồn tại hoặc người quản trị chưa được phân role quản trị</t>
  </si>
  <si>
    <t>- Người dùng mở màn hình Quản lý nhà xe
- Nhấn nút thêm nhà xe
- Điền tên nhà xe với tên nhà xe đã tồn tại hoặc người quản trị chưa được phân role quản trị, nhập mô tả và thêm ảnh đại diện, sau đó chọn Đồng ý</t>
  </si>
  <si>
    <t>Chừa trống một hoặc một số trường được yêu cầu</t>
  </si>
  <si>
    <t>- Người dùng mở màn hình Quản lý nhà xe
- Nhấn nút thêm nhà xe
- Chừa trống một hoặc một số trường được yêu cầu, sau đó chọn Đồng ý</t>
  </si>
  <si>
    <t>FSB_TC_35</t>
  </si>
  <si>
    <t>FSB_TC_36</t>
  </si>
  <si>
    <t>FSB_TC_37</t>
  </si>
  <si>
    <t>Xóa nhà xe</t>
  </si>
  <si>
    <t>Xóa nhà xe chưa chạy chuyến nào
(happy case)</t>
  </si>
  <si>
    <t>- Người dùng mở màn hình Quản lý nhà xe
- Chọn những nhà xe chưa chạy chuyến nào. 
- Nhấn nút Xóa</t>
  </si>
  <si>
    <t>- Người dùng mở màn hình Quản lý nhà xe
- Chọn những nhà xe đã có chuyến chạy thực tế 
- Nhấn nút Xóa</t>
  </si>
  <si>
    <t>Xóa nhà xe đã có chuyến chạy thực tế</t>
  </si>
  <si>
    <t>- Hệ thống hiển thị thông báo lỗi tương ứng</t>
  </si>
  <si>
    <t>Khóa nhà xe</t>
  </si>
  <si>
    <t>FSB_TC_38</t>
  </si>
  <si>
    <t>FSB_TC_39</t>
  </si>
  <si>
    <t>Khóa nhà xe &gt;=1
(happy case)</t>
  </si>
  <si>
    <t>- Khóa thành công; update DB, chuyến tới màn hình Quản lý nhà xe.</t>
  </si>
  <si>
    <t>- Xóa thành công; update DB, chuyến tới màn hình Quản lý nhà xe.</t>
  </si>
  <si>
    <t>Khóa nhà xe khi không chọn</t>
  </si>
  <si>
    <t>- Người dùng mở màn hình Quản lý nhà xe
- Tick chọn số nhà xe muốn khóa &gt;= 1
- Nhấn nút Khóa</t>
  </si>
  <si>
    <t>- Người dùng mở màn hình Quản lý nhà xe
- Tick chọn số nhà xe muốn khóa = 0
- Nhấn nút Khóa</t>
  </si>
  <si>
    <t>- Hệ thống disable nút Khóa</t>
  </si>
  <si>
    <t>Mở khóa nhà xe</t>
  </si>
  <si>
    <t>FSB_TC_40</t>
  </si>
  <si>
    <t>FSB_TC_41</t>
  </si>
  <si>
    <t>Mở khóa nhà xe &gt;= 1
(happy case)</t>
  </si>
  <si>
    <t>- Người dùng đã truy cập vào hệ thống.
- Đã đăng nhập lên hệ thống với tài khoản quản trị hệ thống.
- Có nhà xe đang trong trạng thái khóa.</t>
  </si>
  <si>
    <t>- Người dùng đã truy cập vào hệ thống.
- Đã đăng nhập lên hệ thống với tài khoản quản trị hệ thống.
- Không có nhà xe đang trong trạng thái khóa.</t>
  </si>
  <si>
    <t xml:space="preserve">- Người dùng mở màn hình Quản lý nhà xe
- Chọn tab đang khóa và chọn số lượng &gt;= 1 số nhà xe muốn mở khóa. 
- Nhấn nút Mở khóa </t>
  </si>
  <si>
    <t>- Mở khóa thành công; update DB, chuyến tới màn hình Quản lý nhà xe.</t>
  </si>
  <si>
    <t>- Hệ thống disable nút mở khóa.</t>
  </si>
  <si>
    <t>Mở khóa nhà xe khi không có xe nào đang bị khóa hoặc không chọn xe nào.</t>
  </si>
  <si>
    <t>- Người dùng mở màn hình Quản lý nhà xe
- Chọn tab đang khóa và không chọn xe nào hoặc hệ thống không có xe nào trong trạng thái khóa. Nhấn nút mở khóa</t>
  </si>
  <si>
    <t>Danh sách loại xe</t>
  </si>
  <si>
    <t>Hiển thị danh sách loại xe
(happly case)</t>
  </si>
  <si>
    <t>- Người dùng mở màn hình Danh sách loại xe</t>
  </si>
  <si>
    <t>- Hiển thị màn hình Danh sách loại xe</t>
  </si>
  <si>
    <t>FSB_TC_42</t>
  </si>
  <si>
    <t>Thêm loại xe</t>
  </si>
  <si>
    <t>Thêm  loại xe hợp lệ
(happly case)</t>
  </si>
  <si>
    <t>FSB_TC_43</t>
  </si>
  <si>
    <t xml:space="preserve">- Người dùng mở màn hình Danh sách loại xe
- Nhấn nút Thêm loại xe. 
- Nhập tên loại xe, mô tả, số lượng ghế, file ảnh sơ đồ ghế, ảnh đại diện và nút Tiếp theo.
- Nhập tên và mô tả cho số lượng ghế và nhấn nút Đồng ý </t>
  </si>
  <si>
    <t>- Hiển thị màn hình Thêm loại xe. 
- Hiển thị màn hình Thiết lập ghế
- Hiển thị đã thêm loại xe thành công, update DB.</t>
  </si>
  <si>
    <t xml:space="preserve">- Người dùng mở màn hình Danh sách loại xe
- Nhấn nút Thêm loại xe. 
- Chừa trống một số trường sau: tên loại xe, mô tả, số lượng ghế, file ảnh sơ đồ ghế, ảnh đại diện và nút Tiếp theo.
</t>
  </si>
  <si>
    <t>- Hiển thị màn hình Thêm loại xe. 
- Hiển thị thông báo lỗi tương ứng.</t>
  </si>
  <si>
    <t>Thêm  loại xe khi chừa trống một số trường được yêu cầu bước 1</t>
  </si>
  <si>
    <t>Thêm  loại xe khi chừa trống một số trường được yêu cầu bước 2</t>
  </si>
  <si>
    <t xml:space="preserve">- Người dùng mở màn hình Danh sách loại xe
- Nhấn nút Thêm loại xe. 
- Nhập tên loại xe, mô tả, số lượng ghế, file ảnh sơ đồ ghế, ảnh đại diện và nút Tiếp theo.
- Chừa trống tên và mô tả cho số lượng ghế và nhấn nút Đồng ý </t>
  </si>
  <si>
    <t>- Hiển thị màn hình Thêm loại xe. 
- Hiển thị màn hình Thiết lập ghế
- Hiển thị thông báo lỗi tương ứng</t>
  </si>
  <si>
    <t>FSB_TC_44</t>
  </si>
  <si>
    <t>FSB_TC_45</t>
  </si>
  <si>
    <t>Xóa loại xe</t>
  </si>
  <si>
    <t>Xóa loại xe không có xe nào thuộc về
(happy case)</t>
  </si>
  <si>
    <t>- Người dùng mở màn hình Danh sách loại xe.
- Chọn những loại xe không có xe nào thuộc về
- Nhấn nút Xóa</t>
  </si>
  <si>
    <t>- Xóa thành công; update DB, chuyến tới màn hình Danh sách loại xe.</t>
  </si>
  <si>
    <t>Xóa loại xe có xe thuộc về</t>
  </si>
  <si>
    <t>- Người dùng mở màn hình Danh sách loại xe.
- Chọn những loại xe có xe trên hệ thống thuộc về
- Nhấn nút Xóa</t>
  </si>
  <si>
    <t>FSB_TC_46</t>
  </si>
  <si>
    <t>Không chọn loại xe nào</t>
  </si>
  <si>
    <t>- Người dùng mở màn hình Danh sách loại xe.
- Không tick chọn loại xe nào
- Nhấn nút Xóa</t>
  </si>
  <si>
    <t>- Hệ thống disable nút Xóa</t>
  </si>
  <si>
    <t>FSB_TC_47</t>
  </si>
  <si>
    <t>FSB_TC_48</t>
  </si>
  <si>
    <t>- Người dùng đã truy cập vào hệ thống.
- Đã đăng nhập lên hệ thống với tài khoản quản trị nhà xe.</t>
  </si>
  <si>
    <t>Danh sách xe</t>
  </si>
  <si>
    <t>Thêm xe</t>
  </si>
  <si>
    <t>Xóa xe</t>
  </si>
  <si>
    <t>Khóa xe</t>
  </si>
  <si>
    <t>Mở khóa xe</t>
  </si>
  <si>
    <t>Hiển thị danh sách xe trong nhà xe
(happly case)</t>
  </si>
  <si>
    <t>- Người dùng mở màn hình Danh sách xe</t>
  </si>
  <si>
    <t>- Hiển thị màn hình Danh sách xe</t>
  </si>
  <si>
    <t>FSB_TC_49</t>
  </si>
  <si>
    <t>FSB_TC_50</t>
  </si>
  <si>
    <t>Thêm xe hợp lệ
(happly case)</t>
  </si>
  <si>
    <t>- Người dùng mở màn hình Danh sách xe
- Nhấn nút Thêm xe. 
- Nhập Tên xe, Mô tả, Ảnh đại diện, Kiểu xe hợp lệ và nhấn nút Đồng ý.</t>
  </si>
  <si>
    <t>- Hiển thị màn hình Thêm xe. 
- Hiển thị đã thêm xe thành công, update DB. Điều hướng tới màn hình Danh sách xe</t>
  </si>
  <si>
    <t>Thêm xe khi chừa trống một số trường yêu cầu</t>
  </si>
  <si>
    <t>- Người dùng mở màn hình Danh sách xe
- Nhấn nút Thêm xe. 
- Chừa trống một số trường sau: Tên xe, Mô tả, Ảnh đại diện, Kiểu xe hợp lệ và nhấn nút Đồng ý.</t>
  </si>
  <si>
    <t>- Hiển thị màn hình Thêm xe. 
- Hiển thị thông báo lỗi tương ứng.</t>
  </si>
  <si>
    <t>FSB_TC_51</t>
  </si>
  <si>
    <t>FSB_TC_52</t>
  </si>
  <si>
    <t>FSB_TC_53</t>
  </si>
  <si>
    <t>Xóa xe chưa có chuyến nào được đặt
(happy case)</t>
  </si>
  <si>
    <t>- Người dùng mở màn hình Danh sách xe.
- Chọn những xe không có chuyến nào được đặt.
- Nhấn nút Xóa</t>
  </si>
  <si>
    <t>- Xóa thành công; update DB, chuyến tới màn hình Danh sách xe.</t>
  </si>
  <si>
    <t>Xóa xe có chuyến đã được đặt</t>
  </si>
  <si>
    <t>- Người dùng mở màn hình Danh sách xe.
- Chọn những xe đã có chuyến xe được đặt.
- Nhấn nút Xóa</t>
  </si>
  <si>
    <t>FSB_TC_54</t>
  </si>
  <si>
    <t>Không chọn xe nào</t>
  </si>
  <si>
    <t>- Người dùng mở màn hình Danh sách xe.
- Không tick chọn xe nào
- Nhấn nút Xóa</t>
  </si>
  <si>
    <t>FSB_TC_55</t>
  </si>
  <si>
    <t>Khóa xe không có chuyến được đặt
(happy case)</t>
  </si>
  <si>
    <t>- Người dùng mở màn hình Danh sách xe.
- Chọn những xe không có chuyến nào được đặt.
- Nhấn nút Khóa</t>
  </si>
  <si>
    <t>- Khóa thành công; update DB, chuyến tới màn hình Danh sách xe</t>
  </si>
  <si>
    <t>- Người dùng mở màn hình Danh sách xe.
- Chọn những xe đã có chuyến được đặt.
- Nhấn nút Khóa
- Đồng ý xác nhận pop-up</t>
  </si>
  <si>
    <t>- Hệ thống hiển thị pop-up cảnh báo kèm danh sách xe có chuyến được đặt, bạn vẫn muốn khóa chứ. 
- Khóa thành công, gửi mail khách hàng có liên quan/bị ảnh hưởng.
- Chuyển về màn hình Danh sách xe</t>
  </si>
  <si>
    <t>FSB_TC_56</t>
  </si>
  <si>
    <t>FSB_TC_57</t>
  </si>
  <si>
    <t>Khóa xe có chuyến đã được đặt và xác nhận</t>
  </si>
  <si>
    <t>Khóa xe có chuyến đã được đặt và không xác nhận</t>
  </si>
  <si>
    <t>- Người dùng mở màn hình Danh sách xe.
- Chọn những xe đã có chuyến được đặt.
- Nhấn nút Khóa
- Hủy xác nhận pop-up</t>
  </si>
  <si>
    <t>- Hệ thống hiển thị pop-up cảnh báo kèm danh sách xe có chuyến được đặt, bạn vẫn muốn khóa chứ. 
- Tắt pop-up và quay về màn hình danh sách xe</t>
  </si>
  <si>
    <t>FSB_TC_58</t>
  </si>
  <si>
    <t>- Người dùng mở màn hình Danh sách xe.
- Không chọn xe nào
- Nhấn nút Khóa</t>
  </si>
  <si>
    <t>- Hệ thống disable nút khóa</t>
  </si>
  <si>
    <t>FSB_TC_59</t>
  </si>
  <si>
    <t>Mở khóa xe không ảnh hưởng
(happy case)</t>
  </si>
  <si>
    <t>- Người dùng mở màn hình Danh sách xe và tab Đang khóa.
- Chọn những xe không có chuyến nào đã được đặt.
- Nhấn nút Mở khóa</t>
  </si>
  <si>
    <t>- Mở khóa thành công; update DB, chuyến tới màn hình Quản lý xe.</t>
  </si>
  <si>
    <t>FSB_TC_60</t>
  </si>
  <si>
    <t>FSB_TC_61</t>
  </si>
  <si>
    <t>- Người dùng mở màn hình Danh sách xe và tab Đang khóa.
- Chọn những xe đã có chuyến nào được đặt và đang bị khóa
- Nhấn nút Mở khóa
- Xác nhận pop-up</t>
  </si>
  <si>
    <t>- Hệ thống hiển thị pop-up cảnh báo.
- Mở khóa thành công, update DB, gửi mail khách hàng có liên quan.</t>
  </si>
  <si>
    <t>Mở khóa xe có ảnh hưởng và xác nhận</t>
  </si>
  <si>
    <t>Mở khóa xe có ảnh hưởng và hủy xác nhận</t>
  </si>
  <si>
    <t>- Người dùng mở màn hình Danh sách xe và tab Đang khóa.
- Chọn những xe đã có chuyến nào được đặt và đang bị khóa
- Nhấn nút Mở khóa
- Hủy xác nhận pop-up</t>
  </si>
  <si>
    <t>- Hệ thống hiển thị pop-up cảnh báo.
- Chuyển về màn hình Danh sách xe</t>
  </si>
  <si>
    <t>Danh sách NVTĐ</t>
  </si>
  <si>
    <t>Thêm NVTĐ</t>
  </si>
  <si>
    <t>Hiển thị danh sách nhân viên tổng đài trong nhà xe
(happly case)</t>
  </si>
  <si>
    <t>- Người dùng mở màn hình Danh sách nhân viên tổng đài</t>
  </si>
  <si>
    <t>- Hiển thị màn hình Danh sách Nhân viên tổng đài dạng tabs, với tab Đang hoạt động mặc định và tab Đang khóa</t>
  </si>
  <si>
    <t>FSB_TC_62</t>
  </si>
  <si>
    <t>FSB_TC_63</t>
  </si>
  <si>
    <t>Thêm nhân viên tổng đài hợp lệ
(happly case)</t>
  </si>
  <si>
    <t xml:space="preserve">- Người dùng mở màn hình Danh sách nhân viên tổng đài
- Chọn Thêm nhân viên
- Chọn 1 người chưa phải là nhân viên tổng đài từ nhà xe từ droplist và nhấn đồng ý
</t>
  </si>
  <si>
    <t>- Hiển thị màn hình Thêm  nhân viên tổng đài
- Hiển thị thông báo thành công, update DB, điều hướng tới màn hình Danh sách nhân viên tổng đài</t>
  </si>
  <si>
    <t>Thêm nhân viên tổng đài không hợp lệ hoặc bỏ trống</t>
  </si>
  <si>
    <t>FSB_TC_64</t>
  </si>
  <si>
    <t xml:space="preserve">- Người dùng mở màn hình Danh sách nhân viên tổng đài
- Chọn Thêm nhân viên
- Chọn 1 người đã là nhân viên tổng đài từ nhà xe từ droplist hoặc để trống và nhấn đồng ý
</t>
  </si>
  <si>
    <t>- Hiển thị màn hình Thêm  nhân viên tổng đài
- Hiển thị thông báo lỗi tương ứng và điều hướng tới màn hình Danh sách nhân viên tổng đài</t>
  </si>
  <si>
    <t>Xóa NVTĐ</t>
  </si>
  <si>
    <t>FSB_TC_65</t>
  </si>
  <si>
    <t>Xóa nhân viên tổng đài hợp lệ
(happy case)</t>
  </si>
  <si>
    <t>FSB_TC_66</t>
  </si>
  <si>
    <t>FSB_TC_67</t>
  </si>
  <si>
    <t xml:space="preserve">- Hiển thị pop-up xác nhận xóa nhân viên tổng đài 
- Xóa thành công; update DB, chuyến tới màn hình Danh sách nhân viên tổng đài. </t>
  </si>
  <si>
    <t xml:space="preserve">- Người dùng mở màn hình Danh sách nhân viên tổng đài (ở tab đang hoạt động hoặc tab đang khóa)
- Chọn những nhân viên tổng đài muốn xóa
- Nhấn nút Xóa và xác nhận pop-up
</t>
  </si>
  <si>
    <t>Không chọn nhân viên tổng đài</t>
  </si>
  <si>
    <t xml:space="preserve">- Người dùng mở màn hình Danh sách nhân viên tổng đài
- Không chọn những nhân viên tổng đài nào
- Nhấn nút Xóa 
</t>
  </si>
  <si>
    <t>Khóa NVTĐ</t>
  </si>
  <si>
    <t>FSB_TC_68</t>
  </si>
  <si>
    <t>FSB_TC_69</t>
  </si>
  <si>
    <t xml:space="preserve">- Người dùng mở màn hình Danh sách nhân viên tổng đài (ở tab đang hoạt động hoặc tab đang khóa)
- Chọn những nhân viên tổng đài muốn khóa
- Nhấn nút Khóa và xác nhận pop-up
</t>
  </si>
  <si>
    <t xml:space="preserve">- Hiển thị pop-up xác nhận khóa nhân viên tổng đài 
- Khóa thành công; update DB, chuyến tới màn hình Danh sách nhân viên tổng đài. </t>
  </si>
  <si>
    <t>Khóa nhân viên tổng đài hợp lệ
(happy case)</t>
  </si>
  <si>
    <t xml:space="preserve">- Người dùng mở màn hình Danh sách nhân viên tổng đài
- Không chọn những nhân viên tổng đài nào
- Nhấn nút Khóa 
</t>
  </si>
  <si>
    <t>FSB_TC_70</t>
  </si>
  <si>
    <t>FSB_TC_71</t>
  </si>
  <si>
    <t>FSB_TC_72</t>
  </si>
  <si>
    <t>Mở khóa NVTĐ</t>
  </si>
  <si>
    <t>Mở khóa nhân viên tổng đài hợp lệ
(happy case)</t>
  </si>
  <si>
    <t xml:space="preserve">- Người dùng mở màn hình Danh sách nhân viên tổng đài ở tab Đang khóa
- Chọn những nhân viên tổng đài muốn mở khóa
- Nhấn nút Mở khóa và xác nhận pop-up
</t>
  </si>
  <si>
    <t xml:space="preserve">- Hiển thị pop-up xác nhận mở khóa nhân viên tổng đài 
- Mở khóa thành công; update DB, chuyến tới màn hình Danh sách nhân viên tổng đài. </t>
  </si>
  <si>
    <t>- Hệ thống disable nút Mở khóa</t>
  </si>
  <si>
    <t xml:space="preserve">- Người dùng mở màn hình Danh sách nhân viên tổng đài ở tab Đang khóa
- Không chọn nhân viên tổng đài nào hoặc không có nhân viên tổng đài nào đang ở trạng thái khóa
- Nhấn nút Mở khóa
</t>
  </si>
  <si>
    <t>Không chọn nhân viên tổng đài hoặc không có nhân viên nào đang ở trong trạng thái đang khóa.</t>
  </si>
  <si>
    <t>Hiển thị danh sách nhân viên xe trong nhà xe
(happly case)</t>
  </si>
  <si>
    <t>- Người dùng mở màn hình Danh sách nhân viên xe</t>
  </si>
  <si>
    <t>- Hiển thị màn hình Danh sách Nhân viên xe dạng tabs, với tab Đang hoạt động mặc định và tab Đang khóa</t>
  </si>
  <si>
    <t>Thêm nhân viên xe hợp lệ
(happly case)</t>
  </si>
  <si>
    <t xml:space="preserve">- Người dùng mở màn hình Danh sách nhân viên xe
- Chọn Thêm nhân viên
- Chọn 1 người chưa phải là nhân viên xe từ nhà xe từ droplist và nhấn đồng ý
</t>
  </si>
  <si>
    <t>- Hiển thị màn hình Thêm  nhân viên xe
- Hiển thị thông báo thành công, update DB, điều hướng tới màn hình Danh sách nhân viên xe</t>
  </si>
  <si>
    <t>Thêm nhân viên xe không hợp lệ hoặc bỏ trống</t>
  </si>
  <si>
    <t xml:space="preserve">- Người dùng mở màn hình Danh sách nhân viên xe
- Chọn Thêm nhân viên
- Chọn 1 người đã là nhân viên xe từ nhà xe từ droplist hoặc để trống và nhấn đồng ý
</t>
  </si>
  <si>
    <t>- Hiển thị màn hình Thêm  nhân viên xe
- Hiển thị thông báo lỗi tương ứng và điều hướng tới màn hình Danh sách nhân viên xe</t>
  </si>
  <si>
    <t>Xóa nhân viên xe hợp lệ
(happy case)</t>
  </si>
  <si>
    <t xml:space="preserve">- Người dùng mở màn hình Danh sách nhân viên xe (ở tab đang hoạt động hoặc tab đang khóa)
- Chọn những nhân viên xe muốn xóa
- Nhấn nút Xóa và xác nhận pop-up
</t>
  </si>
  <si>
    <t xml:space="preserve">- Hiển thị pop-up xác nhận xóa nhân viên xe 
- Xóa thành công; update DB, chuyến tới màn hình Danh sách nhân viên xe. </t>
  </si>
  <si>
    <t>Không chọn nhân viên xe</t>
  </si>
  <si>
    <t xml:space="preserve">- Người dùng mở màn hình Danh sách nhân viên xe
- Không chọn những nhân viên xe nào
- Nhấn nút Xóa 
</t>
  </si>
  <si>
    <t>Khóa nhân viên xe hợp lệ
(happy case)</t>
  </si>
  <si>
    <t xml:space="preserve">- Người dùng mở màn hình Danh sách nhân viên xe (ở tab đang hoạt động hoặc tab đang khóa)
- Chọn những nhân viên xe muốn khóa
- Nhấn nút Khóa và xác nhận pop-up
</t>
  </si>
  <si>
    <t xml:space="preserve">- Hiển thị pop-up xác nhận khóa nhân viên xe 
- Khóa thành công; update DB, chuyến tới màn hình Danh sách nhân viên xe. </t>
  </si>
  <si>
    <t xml:space="preserve">- Người dùng mở màn hình Danh sách nhân viên xe
- Không chọn những nhân viên xe nào
- Nhấn nút Khóa 
</t>
  </si>
  <si>
    <t>Mở khóa nhân viên xe hợp lệ
(happy case)</t>
  </si>
  <si>
    <t xml:space="preserve">- Người dùng mở màn hình Danh sách nhân viên xe ở tab Đang khóa
- Chọn những nhân viên xe muốn mở khóa
- Nhấn nút Mở khóa và xác nhận pop-up
</t>
  </si>
  <si>
    <t xml:space="preserve">- Hiển thị pop-up xác nhận mở khóa nhân viên xe 
- Mở khóa thành công; update DB, chuyến tới màn hình Danh sách nhân viên xe. </t>
  </si>
  <si>
    <t>Không chọn nhân viên xe hoặc không có nhân viên nào đang ở trong trạng thái đang khóa.</t>
  </si>
  <si>
    <t xml:space="preserve">- Người dùng mở màn hình Danh sách nhân viên xe ở tab Đang khóa
- Không chọn nhân viên xe nào hoặc không có nhân viên xe nào đang ở trạng thái khóa
- Nhấn nút Mở khóa
</t>
  </si>
  <si>
    <t>FSB_TC_73</t>
  </si>
  <si>
    <t>FSB_TC_74</t>
  </si>
  <si>
    <t>FSB_TC_75</t>
  </si>
  <si>
    <t>FSB_TC_76</t>
  </si>
  <si>
    <t>FSB_TC_77</t>
  </si>
  <si>
    <t>FSB_TC_78</t>
  </si>
  <si>
    <t>FSB_TC_79</t>
  </si>
  <si>
    <t>Danh sách chuyến xe</t>
  </si>
  <si>
    <t>Hiển thị danh sách chuyến xe
(happly case)</t>
  </si>
  <si>
    <t>FSB_TC_80</t>
  </si>
  <si>
    <t>- Hiển thị màn hình Danh sách Nhân viên xe dạng tabs, với tab Đang hoạt động mặc định và tab Tạm dừng</t>
  </si>
  <si>
    <t>- Người dùng mở màn hình Danh sách chuyến xe</t>
  </si>
  <si>
    <t>Thêm chuyến xe</t>
  </si>
  <si>
    <t>Thêm chuyến xe hợp lệ
(happly case)</t>
  </si>
  <si>
    <t>FSB_TC_81</t>
  </si>
  <si>
    <t>FSB_TC_82</t>
  </si>
  <si>
    <t xml:space="preserve">- Người dùng mở màn hình Danh sách chuyến xe
- Chọn Thêm chuyến xe
- Chọn xe; Giờ khởi hành, điểm khởi hành, điểm đến, ngày bắt đầu; Chọn ngày chạy trong tuần hợp lệ và nút Đồng ý.
</t>
  </si>
  <si>
    <t>- Hiển thị màn hình Thêm chuyến xe
- Hiển thị thông báo thành công, update DB, điều hướng tới màn hình Danh sách chuyến xe</t>
  </si>
  <si>
    <t>Thêm chuyến xe đã trùng lịch</t>
  </si>
  <si>
    <t>- Hiển thị màn hình Thêm chuyến xe
- Hiển thị thông báo xe đã bị trùng lịch.</t>
  </si>
  <si>
    <t xml:space="preserve">- Người dùng mở màn hình Danh sách chuyến xe
- Chọn Thêm chuyến xe
- Chọn xe đã trùng lịch; Giờ khởi hành, điểm khởi hành, điểm đến, ngày bắt đầu; Chọn ngày chạy trong tuần và nút Đồng ý.
</t>
  </si>
  <si>
    <t>FSB_TC_83</t>
  </si>
  <si>
    <t>Thêm chuyến xe với một số trường bị bỏ trống</t>
  </si>
  <si>
    <t xml:space="preserve">- Người dùng mở màn hình Danh sách chuyến xe
- Chọn Thêm chuyến xe
- Bỏ trống một hoặc một số trường sau: Xe; Giờ khởi hành, điểm khởi hành, điểm đến, ngày bắt đầu; Chọn ngày chạy trong tuần và nút Đồng ý.
</t>
  </si>
  <si>
    <t>Sửa chuyến xe</t>
  </si>
  <si>
    <t>FSB_TC_84</t>
  </si>
  <si>
    <t>FSB_TC_85</t>
  </si>
  <si>
    <t>Sửa chuyến xe hợp lệ, không có vé đang chờ
(happy case)</t>
  </si>
  <si>
    <t>- Người dùng mở màn hình Danh sách chuyến xe
- Chọn chuyến xe không có vé đang chờ muốn sửa 
- Sửa ngày chạy xe hợp lệ (ngày ở tương lai)</t>
  </si>
  <si>
    <t xml:space="preserve">- Hiển thị màn hình Sửa chuyến xe và cho phép sửa ngày chạy.
- Thông báo thành công, update DB, về màn hình Danh sách chuyến xe. </t>
  </si>
  <si>
    <t xml:space="preserve">Sửa chuyến xe hợp lệ và có vé đang chờ. </t>
  </si>
  <si>
    <t>- Người dùng mở màn hình Danh sách chuyến xe
- Chọn chuyến xe có vé đang chờ muốn sửa 
- Sửa ngày chạy xe hợp lệ (ngày ở tương lai)
- Nhấn đồng ý và xác nhận pop-up</t>
  </si>
  <si>
    <t xml:space="preserve">- Hiển thị màn hình Sửa chuyến xe và cho phép sửa ngày chạy.
- Hiển thị pop-up thông báo có tác động tới vé và bạn vẫn muốn sửa. 
- Thông báo thành công, update DB, gửi mail khách hàng bị tác động; về màn hình Danh sách chuyến xe. </t>
  </si>
  <si>
    <t>FSB_TC_86</t>
  </si>
  <si>
    <t>Sửa chuyến xe với ngày không hợp lệ</t>
  </si>
  <si>
    <t>- Người dùng mở màn hình Danh sách chuyến xe
- Chọn chuyến xe có vé đang chờ muốn sửa 
- Sửa ngày chạy xe không hợp lệ (ngày ở quá khứ, ngày sai định dạng, bỏ trống ngày)
- Nhấn đồng ý</t>
  </si>
  <si>
    <t>- Hiển thị màn hình Sửa chuyến xe và cho phép sửa ngày chạy.
- Hiển thị thông báo lỗi tương ứng</t>
  </si>
  <si>
    <t>Xóa chuyến xe</t>
  </si>
  <si>
    <t>FSB_TC_87</t>
  </si>
  <si>
    <t>FSB_TC_88</t>
  </si>
  <si>
    <t>FSB_TC_89</t>
  </si>
  <si>
    <t>Xóa chuyến xe hợp lệ, không có vé đang chờ
(happy case)</t>
  </si>
  <si>
    <t>- Người dùng mở màn hình Danh sách chuyến xe
- Chọn chuyến xe không có vé đang chờ muốn xóa
- Chọn Xóa</t>
  </si>
  <si>
    <t>- Thông báo thành công, update DB, về màn hình Danh sách chuyến xe</t>
  </si>
  <si>
    <t>Xóa chuyến xe hợp lệ, và có vé đang chờ</t>
  </si>
  <si>
    <t>- Người dùng mở màn hình Danh sách chuyến xe
- Chọn chuyến xe có vé đang chờ muốn xóa
- Nhấn Xóa và xác nhận đồng ý</t>
  </si>
  <si>
    <t>- Hiển thị pop-up thông báo có tác động tới vé và bạn vẫn muốn xóa
'- Thông báo thành công, update DB, gửi mail khách hàng bị tác động về màn hình Danh sách chuyến xe</t>
  </si>
  <si>
    <t>Không chọn chuyến xe nào</t>
  </si>
  <si>
    <t>- Người dùng mở màn hình Danh sách chuyến xe
- Không chọn chuyến xe nào
- Nhấn nút Xóa</t>
  </si>
  <si>
    <t>Danh sách điểm dừng</t>
  </si>
  <si>
    <t>Thêm điểm dừng</t>
  </si>
  <si>
    <t>Xóa điểm dừng</t>
  </si>
  <si>
    <t>Gán điểm dừng</t>
  </si>
  <si>
    <t>Gỡ điểm dừng</t>
  </si>
  <si>
    <t>FSB_TC_90</t>
  </si>
  <si>
    <t>FSB_TC_91</t>
  </si>
  <si>
    <t>FSB_TC_92</t>
  </si>
  <si>
    <t>FSB_TC_93</t>
  </si>
  <si>
    <t>Hiển thị danh sách điểm dừng
(happly case)</t>
  </si>
  <si>
    <t>- Người dùng mở màn hình Danh sách điểm dừng</t>
  </si>
  <si>
    <t>- Hiển thị màn hình Danh sách điểm dừng</t>
  </si>
  <si>
    <t xml:space="preserve">- Người dùng mở màn hình Danh sách điểm dừng
- Chọn Thêm điểm dừng
- Nhập tên điểm dừng, đơn vị hành chính, mô tả và nút Đồng ý.
</t>
  </si>
  <si>
    <t>Thêm điểm dừng hợp lệ, chưa tồn tại
(happly case)</t>
  </si>
  <si>
    <t>- Hiển thị màn hình Thêm điểm dừng.
- Hiển thị thông báo thành công, update DB, điều hướng tới màn hình Danh sách điểm dừng</t>
  </si>
  <si>
    <t>Thêm điểm dừng đã tồn tại</t>
  </si>
  <si>
    <t xml:space="preserve">- Người dùng mở màn hình Danh sách điểm dừng
- Chọn Thêm điểm dừng
- Nhập tên điểm dừng, đơn vị hành chính đã tồn tại trên hệ thống, mô tả và nút Đồng ý.
</t>
  </si>
  <si>
    <t>- Hiển thị màn hình Thêm điểm dừng.
- Hiển thị thông báo điểm dừng đã tồn tại.</t>
  </si>
  <si>
    <t>Thêm điểm dừng với một số trường bị bỏ trống</t>
  </si>
  <si>
    <t xml:space="preserve">- Người dùng mở màn hình Danh sách điểm dừng
- Chọn Thêm điểm dừng
- Bỏ trống một hoặc một số trường: tên điểm dừng, đơn vị hành chính đã tồn tại trên hệ thống, mô tả và nút Đồng ý.
</t>
  </si>
  <si>
    <t>Xóa điểm dừng hợp lệ
(happy case)</t>
  </si>
  <si>
    <t>Không chọn điểm dừng nào</t>
  </si>
  <si>
    <t>- Người dùng mở màn hình Danh sách điểm dừng
- Tick chọn những điểm dừng muốn xóa. 
- Chọn nút Xóa và xác nhận.</t>
  </si>
  <si>
    <t xml:space="preserve">- Hiển thị pop-up xác nhận xóa. 
- Thông báo thành công, update DB, quay lại màn hình Danh sách điểm dừng. </t>
  </si>
  <si>
    <t>- Người dùng mở màn hình Danh sách điểm dừng
- Không tick chọn những điểm dừng muốn xóa. 
- Chọn nút Xóa</t>
  </si>
  <si>
    <t>FSB_TC_94</t>
  </si>
  <si>
    <t>FSB_TC_95</t>
  </si>
  <si>
    <t>Gán điểm dừng hợp lệ
(happy case)</t>
  </si>
  <si>
    <t>- Chuyển tới màn hình Chọn chuyến xe cho điểm dừng.
- Thông báo thành công, update DB, chuyển về màn hình Danh sách điểm dừng.</t>
  </si>
  <si>
    <t>- Người dùng mở màn hình Danh sách điểm dừng
- Tick chọn những điểm dừng muốn gán. Chọn gán vào chuyến xe. 
- Chọn những chuyến xe muốn gán và chọn Đồng ý</t>
  </si>
  <si>
    <t>Không chọn điểm dừng nào để gán</t>
  </si>
  <si>
    <t>Không chọn chuyến xe nào để gán</t>
  </si>
  <si>
    <t>FSB_TC_96</t>
  </si>
  <si>
    <t>FSB_TC_97</t>
  </si>
  <si>
    <t>FSB_TC_98</t>
  </si>
  <si>
    <t xml:space="preserve">- Người dùng mở màn hình Danh sách điểm dừng
- Không tick chọn những điểm dừng muốn gán. Chọn gán vào chuyến xe. </t>
  </si>
  <si>
    <t>- Hệ thống disable nút Gán vào chuyến xe</t>
  </si>
  <si>
    <t>- Người dùng mở màn hình Danh sách điểm dừng
- Tick chọn những điểm dừng muốn gán. Chọn gán vào chuyến xe. 
- Không chọn những chuyến xe muốn gán và chọn Đồng ý</t>
  </si>
  <si>
    <t>- Chuyển tới màn hình Chọn chuyến xe cho điểm dừng.
- Hệ thống disable nút Đồng ý</t>
  </si>
  <si>
    <t>FSB_TC_99</t>
  </si>
  <si>
    <t>FSB_TC_100</t>
  </si>
  <si>
    <t>FSB_TC_101</t>
  </si>
  <si>
    <t>Gỡ điểm dừng hợp lệ
(happy case)</t>
  </si>
  <si>
    <t>- Người dùng mở màn hình Danh sách điểm dừng
- Duyệt tìm điểm dừng muốn gỡ
- Chọn xe muốn gỡ điểm dừng và nhấn nút Đồng ý</t>
  </si>
  <si>
    <t>- Chuyển tới màn hình Chọn chuyến xe có điểm dừng này
- Thông báo thành công, update DB, chuyển về màn hình Danh sách điểm dừng.</t>
  </si>
  <si>
    <t>Không chọn chuyến xe nào để gỡ</t>
  </si>
  <si>
    <t>- Người dùng mở màn hình Danh sách điểm dừng
- Duyệt tìm điểm dừng muốn gỡ
- Không chọn xe muốn gỡ điểm dừng và nhấn nút Đồng ý</t>
  </si>
  <si>
    <t>- Chuyển tới màn hình Chọn chuyến xe có điểm dừng này
- Hệ thống disable nút Đồng ý</t>
  </si>
  <si>
    <t>- Người dùng đã truy cập vào hệ thống.
- Đã đăng nhập lên hệ thống với tài khoản nhân viên.</t>
  </si>
  <si>
    <t>Hiển thị danh sách vé
(happly case)</t>
  </si>
  <si>
    <t>- Người dùng mở màn hình Danh sách vé
- Chọn chuyến muốn xem vé</t>
  </si>
  <si>
    <t>- Hiển thị màn hình sơ đồ xe và tình trạng ghế theo chuyến xe đã chọn</t>
  </si>
  <si>
    <t>FSB_TC_102</t>
  </si>
  <si>
    <t>Danh sách vé</t>
  </si>
  <si>
    <t>Thêm vé</t>
  </si>
  <si>
    <t>Thêm vé hợp lệ
(happly case)</t>
  </si>
  <si>
    <t>- Người dùng mở màn hình Danh sách vé
- Chọn chuyến muốn thêm vé
- Chọn ghế muốn thêm vé và nhấn nút Thêm vé
- Nhập số điện thoại hoặc chọn tài khoản người dùng và nhấn nút Đồng ý</t>
  </si>
  <si>
    <t xml:space="preserve">- Hiển thị màn hình sơ đồ xe và tình trạng ghế theo chuyến xe đã chọn
- Mở màn hình Thêm vé
- Thông báo thành công, update DB. </t>
  </si>
  <si>
    <t>FSB_TC_103</t>
  </si>
  <si>
    <t>FSB_TC_104</t>
  </si>
  <si>
    <t>Không chọn ghế nào và thêm vé</t>
  </si>
  <si>
    <t>Không chọn người dùng nào/số điện thoại nào để thêm vé</t>
  </si>
  <si>
    <t xml:space="preserve">- Người dùng mở màn hình Danh sách vé
- Chọn chuyến muốn thêm vé
- Không chọn ghế muốn thêm vé và nhấn nút Thêm vé
</t>
  </si>
  <si>
    <t>- Hiển thị màn hình sơ đồ xe và tình trạng ghế theo chuyến xe đã chọn
- Hệ thống disable nút Thêm vé</t>
  </si>
  <si>
    <t>- Người dùng mở màn hình Danh sách vé
- Chọn chuyến muốn thêm vé
- Chọn ghế muốn thêm vé và nhấn nút Thêm vé
- Không nhập số điện thoại hoặc chọn tài khoản người dùng và nhấn nút Đồng ý</t>
  </si>
  <si>
    <t>- Hiển thị màn hình sơ đồ xe và tình trạng ghế theo chuyến xe đã chọn
- Mở màn hình Thêm vé
- Hệ thống disable nút Đồng ý</t>
  </si>
  <si>
    <t>Sửa vé</t>
  </si>
  <si>
    <t>Sửa vé hợp lệ với tài khoản có vé
(happly case)</t>
  </si>
  <si>
    <t>- Người dùng mở màn hình Danh sách vé
- Tìm vé theo số điện thoại hoặc tài khoản người dùng. 
- Chọn ghế muốn sửa/hủy/thêm và nhấn nút Đồng ý</t>
  </si>
  <si>
    <t>- Hiển thị màn hình danh sách vé theo tài khoản
- Thông báo thành công, update DB.</t>
  </si>
  <si>
    <t>Sửa vé hợp lệ với tài khoản không có vé</t>
  </si>
  <si>
    <t>- Người dùng mở màn hình Danh sách vé
- Tìm vé theo số điện thoại hoặc tài khoản người dùng không có vé</t>
  </si>
  <si>
    <t xml:space="preserve">- Hiển thị màn hình danh sách vé theo tài khoản với thông báo không có vé. </t>
  </si>
  <si>
    <t>FSB_TC_105</t>
  </si>
  <si>
    <t>FSB_TC_106</t>
  </si>
  <si>
    <t>Hủy vé</t>
  </si>
  <si>
    <t>FSB_TC_107</t>
  </si>
  <si>
    <t>FSB_TC_108</t>
  </si>
  <si>
    <t>FSB_TC_109</t>
  </si>
  <si>
    <t>Hủy vé hợp lệ với tài khoản có vé
(happly case)</t>
  </si>
  <si>
    <t>Hủy vé hợp lệ với tài khoản không có vé</t>
  </si>
  <si>
    <t>- Người dùng mở màn hình Danh sách vé
- Tìm vé theo số điện thoại hoặc tài khoản người dùng. 
- Chọn ghế muốn hủy và nhấn nút Đồng ý</t>
  </si>
  <si>
    <t>Xác nhận thanh toán</t>
  </si>
  <si>
    <t>Xác nhận thanh toán
(happy case)</t>
  </si>
  <si>
    <t>Hủy xác nhận thanh toán</t>
  </si>
  <si>
    <t>FSB_TC_110</t>
  </si>
  <si>
    <t>- Người dùng mở màn hình Danh sách vé
- Chọn ghế muốn xác nhận thanh toán
- Nhấn nút Thanh toán</t>
  </si>
  <si>
    <t>- Thông báo thành công, update DB, chuyển về màn hình Danh sách vé.</t>
  </si>
  <si>
    <t>- Người dùng mở màn hình Danh sách vé
- Chọn ghế muốn xác nhận thanh toán
- Nhấn nút Hủy thanh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</si>
</sst>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0000"/>
      <name val="MS PGothic"/>
    </font>
    <font>
      <sz val="11"/>
      <name val="Times New Roman"/>
    </font>
    <font>
      <sz val="11"/>
      <color rgb="FF000000"/>
      <name val="Times New Roman"/>
    </font>
    <font>
      <b/>
      <sz val="11"/>
      <color rgb="FFFFFFFF"/>
      <name val="Times New Roman"/>
    </font>
    <font>
      <sz val="12"/>
      <name val="Times New Roman"/>
    </font>
    <font>
      <sz val="12"/>
      <color rgb="FF000000"/>
      <name val="Times New Roman"/>
    </font>
    <font>
      <sz val="8"/>
      <name val="Calibri"/>
      <family val="2"/>
      <scheme val="minor"/>
    </font>
    <font>
      <sz val="11"/>
      <name val="Arial"/>
      <family val="2"/>
    </font>
    <font>
      <i/>
      <sz val="11"/>
      <color rgb="FF008000"/>
      <name val="Arial"/>
      <family val="2"/>
    </font>
    <font>
      <sz val="10"/>
      <name val="Arial"/>
      <family val="2"/>
    </font>
    <font>
      <b/>
      <sz val="10"/>
      <color rgb="FF000000"/>
      <name val="Arial"/>
      <family val="2"/>
    </font>
    <font>
      <sz val="11"/>
      <color rgb="FF000000"/>
      <name val="Arial"/>
      <family val="2"/>
    </font>
    <font>
      <b/>
      <sz val="10"/>
      <name val="Arial"/>
      <family val="2"/>
    </font>
    <font>
      <b/>
      <sz val="11"/>
      <color rgb="FF000000"/>
      <name val="Arial"/>
      <family val="2"/>
    </font>
    <font>
      <b/>
      <sz val="11"/>
      <color rgb="FFFF0000"/>
      <name val="Arial"/>
      <family val="2"/>
    </font>
    <font>
      <b/>
      <sz val="11"/>
      <color rgb="FF993300"/>
      <name val="Arial"/>
      <family val="2"/>
    </font>
    <font>
      <b/>
      <sz val="11"/>
      <name val="Arial"/>
      <family val="2"/>
    </font>
    <font>
      <b/>
      <sz val="11"/>
      <color rgb="FFFFFFFF"/>
      <name val="Arial"/>
      <family val="2"/>
    </font>
    <font>
      <i/>
      <sz val="11"/>
      <color rgb="FF000000"/>
      <name val="Arial"/>
      <family val="2"/>
    </font>
    <font>
      <i/>
      <sz val="11"/>
      <color theme="9" tint="-0.249977111117893"/>
      <name val="Arial"/>
      <family val="2"/>
    </font>
    <font>
      <sz val="11"/>
      <color theme="9" tint="-0.249977111117893"/>
      <name val="Arial"/>
      <family val="2"/>
    </font>
    <font>
      <sz val="10"/>
      <color rgb="FF000000"/>
      <name val="Arial"/>
      <family val="2"/>
    </font>
    <font>
      <u/>
      <sz val="11"/>
      <color theme="10"/>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rgb="FF4DB6AC"/>
        <bgColor rgb="FF4DB6AC"/>
      </patternFill>
    </fill>
    <fill>
      <patternFill patternType="solid">
        <fgColor rgb="FF333399"/>
        <bgColor rgb="FF333399"/>
      </patternFill>
    </fill>
    <fill>
      <patternFill patternType="solid">
        <fgColor rgb="FFB7E1CD"/>
        <bgColor rgb="FFB7E1CD"/>
      </patternFill>
    </fill>
    <fill>
      <patternFill patternType="solid">
        <fgColor rgb="FFC6D9F0"/>
        <bgColor rgb="FFC6D9F0"/>
      </patternFill>
    </fill>
    <fill>
      <patternFill patternType="solid">
        <fgColor rgb="FFFFC000"/>
        <bgColor rgb="FFFFFFFF"/>
      </patternFill>
    </fill>
  </fills>
  <borders count="2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indexed="64"/>
      </left>
      <right style="thin">
        <color rgb="FF000000"/>
      </right>
      <top style="thin">
        <color rgb="FF000000"/>
      </top>
      <bottom/>
      <diagonal/>
    </border>
  </borders>
  <cellStyleXfs count="3">
    <xf numFmtId="0" fontId="0" fillId="0" borderId="0"/>
    <xf numFmtId="0" fontId="1" fillId="0" borderId="0"/>
    <xf numFmtId="0" fontId="23" fillId="0" borderId="0" applyNumberFormat="0" applyFill="0" applyBorder="0" applyAlignment="0" applyProtection="0"/>
  </cellStyleXfs>
  <cellXfs count="112">
    <xf numFmtId="0" fontId="0" fillId="0" borderId="0" xfId="0"/>
    <xf numFmtId="0" fontId="2" fillId="0" borderId="0" xfId="1" applyFont="1"/>
    <xf numFmtId="0" fontId="1" fillId="0" borderId="0" xfId="1"/>
    <xf numFmtId="0" fontId="3" fillId="2" borderId="0" xfId="1" applyFont="1" applyFill="1"/>
    <xf numFmtId="0" fontId="5" fillId="6" borderId="4" xfId="1" applyFont="1" applyFill="1" applyBorder="1"/>
    <xf numFmtId="0" fontId="6" fillId="6" borderId="4" xfId="1" applyFont="1" applyFill="1" applyBorder="1"/>
    <xf numFmtId="0" fontId="5" fillId="2" borderId="4" xfId="1" applyFont="1" applyFill="1" applyBorder="1"/>
    <xf numFmtId="0" fontId="6" fillId="2" borderId="4" xfId="1" applyFont="1" applyFill="1" applyBorder="1"/>
    <xf numFmtId="9" fontId="6" fillId="2" borderId="4" xfId="1" applyNumberFormat="1" applyFont="1" applyFill="1" applyBorder="1"/>
    <xf numFmtId="0" fontId="4" fillId="3" borderId="4" xfId="1" applyFont="1" applyFill="1" applyBorder="1" applyAlignment="1">
      <alignment horizontal="left"/>
    </xf>
    <xf numFmtId="0" fontId="3" fillId="2" borderId="4" xfId="1" applyFont="1" applyFill="1" applyBorder="1" applyAlignment="1">
      <alignment horizontal="left"/>
    </xf>
    <xf numFmtId="1" fontId="4" fillId="3" borderId="4" xfId="1" applyNumberFormat="1" applyFont="1" applyFill="1" applyBorder="1" applyAlignment="1">
      <alignment horizontal="left"/>
    </xf>
    <xf numFmtId="0" fontId="1" fillId="0" borderId="0" xfId="1"/>
    <xf numFmtId="0" fontId="3" fillId="2" borderId="4" xfId="1" quotePrefix="1" applyFont="1" applyFill="1" applyBorder="1" applyAlignment="1">
      <alignment horizontal="left"/>
    </xf>
    <xf numFmtId="0" fontId="12" fillId="0" borderId="0" xfId="1" applyFont="1"/>
    <xf numFmtId="0" fontId="12" fillId="0" borderId="4" xfId="1" applyFont="1" applyBorder="1" applyAlignment="1">
      <alignment horizontal="right"/>
    </xf>
    <xf numFmtId="0" fontId="8" fillId="0" borderId="3" xfId="1" applyFont="1" applyBorder="1"/>
    <xf numFmtId="0" fontId="8" fillId="0" borderId="12" xfId="1" applyFont="1" applyBorder="1"/>
    <xf numFmtId="0" fontId="12" fillId="2" borderId="12" xfId="1" applyFont="1" applyFill="1" applyBorder="1"/>
    <xf numFmtId="0" fontId="8" fillId="0" borderId="0" xfId="1" applyFont="1"/>
    <xf numFmtId="0" fontId="8" fillId="2" borderId="0" xfId="1" applyFont="1" applyFill="1"/>
    <xf numFmtId="1" fontId="8" fillId="2" borderId="0" xfId="1" applyNumberFormat="1" applyFont="1" applyFill="1"/>
    <xf numFmtId="0" fontId="8" fillId="2" borderId="0" xfId="1" applyFont="1" applyFill="1" applyAlignment="1">
      <alignment horizontal="left"/>
    </xf>
    <xf numFmtId="0" fontId="14" fillId="2" borderId="0" xfId="1" applyFont="1" applyFill="1" applyAlignment="1">
      <alignment horizontal="left"/>
    </xf>
    <xf numFmtId="0" fontId="15" fillId="2" borderId="0" xfId="1" applyFont="1" applyFill="1" applyAlignment="1">
      <alignment horizontal="left"/>
    </xf>
    <xf numFmtId="0" fontId="8" fillId="2" borderId="0" xfId="1" applyFont="1" applyFill="1" applyAlignment="1">
      <alignment wrapText="1"/>
    </xf>
    <xf numFmtId="1" fontId="16" fillId="2" borderId="0" xfId="1" applyNumberFormat="1" applyFont="1" applyFill="1"/>
    <xf numFmtId="0" fontId="8" fillId="2" borderId="0" xfId="1" applyFont="1" applyFill="1" applyAlignment="1">
      <alignment vertical="center"/>
    </xf>
    <xf numFmtId="1" fontId="8" fillId="2" borderId="0" xfId="1" applyNumberFormat="1" applyFont="1" applyFill="1" applyAlignment="1">
      <alignment vertical="center"/>
    </xf>
    <xf numFmtId="0" fontId="8" fillId="2" borderId="0" xfId="1" applyFont="1" applyFill="1" applyAlignment="1">
      <alignment horizontal="left" vertical="center"/>
    </xf>
    <xf numFmtId="0" fontId="17" fillId="2" borderId="0" xfId="1" applyFont="1" applyFill="1" applyAlignment="1">
      <alignment horizontal="center"/>
    </xf>
    <xf numFmtId="1" fontId="18" fillId="4" borderId="4" xfId="1" applyNumberFormat="1" applyFont="1" applyFill="1" applyBorder="1" applyAlignment="1">
      <alignment horizontal="center" vertical="center"/>
    </xf>
    <xf numFmtId="0" fontId="18" fillId="4" borderId="4" xfId="1" applyFont="1" applyFill="1" applyBorder="1" applyAlignment="1">
      <alignment horizontal="center" vertical="center"/>
    </xf>
    <xf numFmtId="0" fontId="8" fillId="2" borderId="4" xfId="1" applyFont="1" applyFill="1" applyBorder="1" applyAlignment="1">
      <alignment horizontal="left" vertical="center"/>
    </xf>
    <xf numFmtId="0" fontId="8" fillId="2" borderId="4" xfId="1" applyFont="1" applyFill="1" applyBorder="1" applyAlignment="1">
      <alignment horizontal="left"/>
    </xf>
    <xf numFmtId="0" fontId="8" fillId="0" borderId="0" xfId="1" applyFont="1" applyAlignment="1">
      <alignment horizontal="left"/>
    </xf>
    <xf numFmtId="0" fontId="15" fillId="2" borderId="0" xfId="1" applyFont="1" applyFill="1" applyAlignment="1">
      <alignment horizontal="center" vertical="center"/>
    </xf>
    <xf numFmtId="0" fontId="15" fillId="0" borderId="1" xfId="1" applyFont="1" applyBorder="1" applyAlignment="1">
      <alignment horizontal="center" vertical="center"/>
    </xf>
    <xf numFmtId="0" fontId="8" fillId="0" borderId="0" xfId="1" applyFont="1" applyAlignment="1">
      <alignment horizontal="center" vertical="center"/>
    </xf>
    <xf numFmtId="0" fontId="16" fillId="2" borderId="0" xfId="1" applyFont="1" applyFill="1" applyAlignment="1">
      <alignment horizontal="left"/>
    </xf>
    <xf numFmtId="0" fontId="9" fillId="0" borderId="0" xfId="1" applyFont="1" applyAlignment="1">
      <alignment horizontal="left"/>
    </xf>
    <xf numFmtId="0" fontId="16" fillId="2" borderId="4" xfId="1" applyFont="1" applyFill="1" applyBorder="1" applyAlignment="1">
      <alignment horizontal="left"/>
    </xf>
    <xf numFmtId="0" fontId="16" fillId="2" borderId="0" xfId="1" applyFont="1" applyFill="1"/>
    <xf numFmtId="0" fontId="16" fillId="0" borderId="0" xfId="1" applyFont="1" applyAlignment="1">
      <alignment horizontal="left"/>
    </xf>
    <xf numFmtId="0" fontId="8" fillId="0" borderId="0" xfId="1" applyFont="1" applyAlignment="1">
      <alignment vertical="center"/>
    </xf>
    <xf numFmtId="15" fontId="18" fillId="3" borderId="13" xfId="1" applyNumberFormat="1" applyFont="1" applyFill="1" applyBorder="1" applyAlignment="1">
      <alignment horizontal="center" vertical="center"/>
    </xf>
    <xf numFmtId="0" fontId="18" fillId="3" borderId="14" xfId="1" applyFont="1" applyFill="1" applyBorder="1" applyAlignment="1">
      <alignment horizontal="center" vertical="center"/>
    </xf>
    <xf numFmtId="0" fontId="18" fillId="3" borderId="15" xfId="1" applyFont="1" applyFill="1" applyBorder="1" applyAlignment="1">
      <alignment horizontal="center" vertical="center"/>
    </xf>
    <xf numFmtId="0" fontId="8" fillId="0" borderId="0" xfId="1" applyFont="1" applyAlignment="1">
      <alignment vertical="top"/>
    </xf>
    <xf numFmtId="0" fontId="19" fillId="0" borderId="16" xfId="1" applyFont="1" applyBorder="1" applyAlignment="1">
      <alignment vertical="top" wrapText="1"/>
    </xf>
    <xf numFmtId="49" fontId="8" fillId="0" borderId="17" xfId="1" quotePrefix="1" applyNumberFormat="1" applyFont="1" applyBorder="1" applyAlignment="1">
      <alignment vertical="top"/>
    </xf>
    <xf numFmtId="0" fontId="8" fillId="0" borderId="17" xfId="1" applyFont="1" applyBorder="1" applyAlignment="1">
      <alignment vertical="top"/>
    </xf>
    <xf numFmtId="15" fontId="8" fillId="0" borderId="17" xfId="1" applyNumberFormat="1" applyFont="1" applyBorder="1" applyAlignment="1">
      <alignment vertical="top"/>
    </xf>
    <xf numFmtId="0" fontId="9" fillId="0" borderId="18" xfId="1" applyFont="1" applyBorder="1" applyAlignment="1">
      <alignment vertical="top" wrapText="1"/>
    </xf>
    <xf numFmtId="0" fontId="8" fillId="0" borderId="18" xfId="1" applyFont="1" applyBorder="1" applyAlignment="1">
      <alignment vertical="top"/>
    </xf>
    <xf numFmtId="15" fontId="8" fillId="0" borderId="16" xfId="1" applyNumberFormat="1" applyFont="1" applyBorder="1" applyAlignment="1">
      <alignment vertical="top"/>
    </xf>
    <xf numFmtId="49" fontId="8" fillId="0" borderId="17" xfId="1" applyNumberFormat="1" applyFont="1" applyBorder="1" applyAlignment="1">
      <alignment vertical="top"/>
    </xf>
    <xf numFmtId="15" fontId="8" fillId="0" borderId="19" xfId="1" applyNumberFormat="1" applyFont="1" applyBorder="1" applyAlignment="1">
      <alignment vertical="top"/>
    </xf>
    <xf numFmtId="49" fontId="8" fillId="0" borderId="20" xfId="1" applyNumberFormat="1" applyFont="1" applyBorder="1" applyAlignment="1">
      <alignment vertical="top"/>
    </xf>
    <xf numFmtId="0" fontId="8" fillId="0" borderId="20" xfId="1" applyFont="1" applyBorder="1" applyAlignment="1">
      <alignment vertical="top"/>
    </xf>
    <xf numFmtId="0" fontId="8" fillId="0" borderId="21" xfId="1" applyFont="1" applyBorder="1" applyAlignment="1">
      <alignment vertical="top"/>
    </xf>
    <xf numFmtId="0" fontId="21" fillId="0" borderId="3" xfId="1" applyFont="1" applyBorder="1"/>
    <xf numFmtId="14" fontId="20" fillId="0" borderId="3" xfId="1" quotePrefix="1" applyNumberFormat="1" applyFont="1" applyBorder="1" applyAlignment="1">
      <alignment horizontal="left"/>
    </xf>
    <xf numFmtId="0" fontId="20" fillId="0" borderId="3" xfId="1" quotePrefix="1" applyFont="1" applyBorder="1" applyAlignment="1">
      <alignment horizontal="left"/>
    </xf>
    <xf numFmtId="0" fontId="22" fillId="2" borderId="0" xfId="1" applyFont="1" applyFill="1" applyAlignment="1">
      <alignment horizontal="left" vertical="top" wrapText="1"/>
    </xf>
    <xf numFmtId="0" fontId="10" fillId="2" borderId="0" xfId="1" applyFont="1" applyFill="1" applyAlignment="1">
      <alignment horizontal="left" vertical="top" wrapText="1"/>
    </xf>
    <xf numFmtId="0" fontId="13" fillId="2" borderId="0" xfId="1" applyFont="1" applyFill="1" applyAlignment="1">
      <alignment horizontal="left" vertical="top" wrapText="1"/>
    </xf>
    <xf numFmtId="0" fontId="12" fillId="0" borderId="0" xfId="1" applyFont="1" applyAlignment="1">
      <alignment horizontal="left" vertical="top" wrapText="1"/>
    </xf>
    <xf numFmtId="0" fontId="13" fillId="2" borderId="4" xfId="1" applyFont="1" applyFill="1" applyBorder="1" applyAlignment="1">
      <alignment horizontal="left" vertical="top" wrapText="1"/>
    </xf>
    <xf numFmtId="0" fontId="11" fillId="2" borderId="0" xfId="1" applyFont="1" applyFill="1" applyAlignment="1">
      <alignment horizontal="left" vertical="top" wrapText="1"/>
    </xf>
    <xf numFmtId="0" fontId="11" fillId="2" borderId="4" xfId="1" applyFont="1" applyFill="1" applyBorder="1" applyAlignment="1">
      <alignment horizontal="left" vertical="top" wrapText="1"/>
    </xf>
    <xf numFmtId="0" fontId="22" fillId="2" borderId="4" xfId="1" applyFont="1" applyFill="1" applyBorder="1" applyAlignment="1">
      <alignment horizontal="left" vertical="top" wrapText="1"/>
    </xf>
    <xf numFmtId="0" fontId="18" fillId="3" borderId="4" xfId="1" applyFont="1" applyFill="1" applyBorder="1" applyAlignment="1">
      <alignment horizontal="left" vertical="top" wrapText="1"/>
    </xf>
    <xf numFmtId="0" fontId="18" fillId="3" borderId="5" xfId="1" applyFont="1" applyFill="1" applyBorder="1" applyAlignment="1">
      <alignment horizontal="left" vertical="top" wrapText="1"/>
    </xf>
    <xf numFmtId="0" fontId="8" fillId="2" borderId="22" xfId="1" applyFont="1" applyFill="1" applyBorder="1" applyAlignment="1">
      <alignment vertical="top" wrapText="1"/>
    </xf>
    <xf numFmtId="0" fontId="8" fillId="2" borderId="8" xfId="1" applyFont="1" applyFill="1" applyBorder="1" applyAlignment="1">
      <alignment vertical="top" wrapText="1"/>
    </xf>
    <xf numFmtId="0" fontId="8" fillId="2" borderId="8" xfId="1" quotePrefix="1" applyFont="1" applyFill="1" applyBorder="1" applyAlignment="1">
      <alignment vertical="top" wrapText="1"/>
    </xf>
    <xf numFmtId="0" fontId="12" fillId="2" borderId="8" xfId="1" quotePrefix="1" applyFont="1" applyFill="1" applyBorder="1" applyAlignment="1">
      <alignment vertical="top" wrapText="1"/>
    </xf>
    <xf numFmtId="0" fontId="8" fillId="5" borderId="8" xfId="1" applyFont="1" applyFill="1" applyBorder="1" applyAlignment="1">
      <alignment vertical="top" wrapText="1"/>
    </xf>
    <xf numFmtId="14" fontId="8" fillId="2" borderId="5" xfId="1" applyNumberFormat="1" applyFont="1" applyFill="1" applyBorder="1" applyAlignment="1">
      <alignment horizontal="left" vertical="top" wrapText="1"/>
    </xf>
    <xf numFmtId="14" fontId="8" fillId="2" borderId="8" xfId="1" applyNumberFormat="1" applyFont="1" applyFill="1" applyBorder="1" applyAlignment="1">
      <alignment vertical="top"/>
    </xf>
    <xf numFmtId="0" fontId="12" fillId="2" borderId="0" xfId="1" applyFont="1" applyFill="1" applyAlignment="1">
      <alignment horizontal="left" vertical="top" wrapText="1"/>
    </xf>
    <xf numFmtId="0" fontId="8" fillId="2" borderId="3" xfId="1" applyFont="1" applyFill="1" applyBorder="1" applyAlignment="1">
      <alignment vertical="top" wrapText="1"/>
    </xf>
    <xf numFmtId="14" fontId="8" fillId="2" borderId="3" xfId="1" applyNumberFormat="1" applyFont="1" applyFill="1" applyBorder="1" applyAlignment="1">
      <alignment vertical="top"/>
    </xf>
    <xf numFmtId="14" fontId="8" fillId="2" borderId="3" xfId="1" applyNumberFormat="1" applyFont="1" applyFill="1" applyBorder="1" applyAlignment="1">
      <alignment vertical="top" wrapText="1"/>
    </xf>
    <xf numFmtId="0" fontId="22" fillId="7" borderId="0" xfId="1" applyFont="1" applyFill="1" applyAlignment="1">
      <alignment horizontal="left" vertical="top" wrapText="1"/>
    </xf>
    <xf numFmtId="0" fontId="8" fillId="0" borderId="3" xfId="1" applyFont="1" applyBorder="1"/>
    <xf numFmtId="0" fontId="15" fillId="0" borderId="1" xfId="1" applyFont="1" applyBorder="1" applyAlignment="1">
      <alignment horizontal="center" vertical="center"/>
    </xf>
    <xf numFmtId="0" fontId="8" fillId="0" borderId="2" xfId="1" applyFont="1" applyBorder="1"/>
    <xf numFmtId="0" fontId="8" fillId="0" borderId="3" xfId="1" applyFont="1" applyBorder="1"/>
    <xf numFmtId="0" fontId="20" fillId="0" borderId="1" xfId="1" applyFont="1" applyBorder="1" applyAlignment="1">
      <alignment horizontal="left"/>
    </xf>
    <xf numFmtId="0" fontId="21" fillId="0" borderId="2" xfId="1" applyFont="1" applyBorder="1"/>
    <xf numFmtId="0" fontId="21" fillId="0" borderId="3" xfId="1" applyFont="1" applyBorder="1"/>
    <xf numFmtId="0" fontId="16" fillId="2" borderId="5" xfId="1" applyFont="1" applyFill="1" applyBorder="1" applyAlignment="1">
      <alignment horizontal="left" vertical="center"/>
    </xf>
    <xf numFmtId="0" fontId="8" fillId="0" borderId="9" xfId="1" applyFont="1" applyBorder="1"/>
    <xf numFmtId="0" fontId="20" fillId="0" borderId="6" xfId="1" applyFont="1" applyBorder="1" applyAlignment="1">
      <alignment horizontal="left" vertical="center"/>
    </xf>
    <xf numFmtId="0" fontId="21" fillId="0" borderId="7" xfId="1" applyFont="1" applyBorder="1"/>
    <xf numFmtId="0" fontId="21" fillId="0" borderId="8" xfId="1" applyFont="1" applyBorder="1"/>
    <xf numFmtId="0" fontId="21" fillId="0" borderId="10" xfId="1" applyFont="1" applyBorder="1"/>
    <xf numFmtId="0" fontId="21" fillId="0" borderId="11" xfId="1" applyFont="1" applyBorder="1"/>
    <xf numFmtId="0" fontId="21" fillId="0" borderId="12" xfId="1" applyFont="1" applyBorder="1"/>
    <xf numFmtId="1" fontId="16" fillId="2" borderId="1" xfId="1" applyNumberFormat="1" applyFont="1" applyFill="1" applyBorder="1"/>
    <xf numFmtId="0" fontId="20" fillId="2" borderId="1" xfId="1" applyFont="1" applyFill="1" applyBorder="1" applyAlignment="1">
      <alignment horizontal="left"/>
    </xf>
    <xf numFmtId="1" fontId="16" fillId="2" borderId="1" xfId="1" applyNumberFormat="1" applyFont="1" applyFill="1" applyBorder="1" applyAlignment="1">
      <alignment vertical="center" wrapText="1"/>
    </xf>
    <xf numFmtId="0" fontId="20" fillId="2" borderId="1" xfId="1" applyFont="1" applyFill="1" applyBorder="1" applyAlignment="1">
      <alignment vertical="top" wrapText="1"/>
    </xf>
    <xf numFmtId="0" fontId="9" fillId="2" borderId="1" xfId="1" applyFont="1" applyFill="1" applyBorder="1" applyAlignment="1">
      <alignment horizontal="left" vertical="top" wrapText="1"/>
    </xf>
    <xf numFmtId="0" fontId="9" fillId="2" borderId="1" xfId="1" applyFont="1" applyFill="1" applyBorder="1" applyAlignment="1">
      <alignment vertical="top" wrapText="1"/>
    </xf>
    <xf numFmtId="0" fontId="11" fillId="2" borderId="1" xfId="1" applyFont="1" applyFill="1" applyBorder="1" applyAlignment="1">
      <alignment horizontal="left" vertical="top" wrapText="1"/>
    </xf>
    <xf numFmtId="0" fontId="22" fillId="2" borderId="1" xfId="1" applyFont="1" applyFill="1" applyBorder="1" applyAlignment="1">
      <alignment horizontal="left" vertical="top" wrapText="1"/>
    </xf>
    <xf numFmtId="0" fontId="23" fillId="0" borderId="3" xfId="2" applyBorder="1"/>
    <xf numFmtId="0" fontId="23" fillId="0" borderId="12" xfId="2" applyBorder="1"/>
    <xf numFmtId="0" fontId="23" fillId="2" borderId="12" xfId="2" applyFill="1" applyBorder="1"/>
  </cellXfs>
  <cellStyles count="3">
    <cellStyle name="Hyperlink" xfId="2" builtinId="8"/>
    <cellStyle name="Normal" xfId="0" builtinId="0"/>
    <cellStyle name="Normal 2" xfId="1" xr:uid="{00000000-0005-0000-0000-000002000000}"/>
  </cellStyles>
  <dxfs count="123">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
      <fill>
        <patternFill patternType="solid">
          <fgColor rgb="FFFF0000"/>
          <bgColor rgb="FFFF0000"/>
        </patternFill>
      </fill>
    </dxf>
    <dxf>
      <fill>
        <patternFill patternType="solid">
          <fgColor rgb="FFB7E1CD"/>
          <bgColor rgb="FFB7E1CD"/>
        </patternFill>
      </fill>
    </dxf>
    <dxf>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209550</xdr:colOff>
      <xdr:row>1</xdr:row>
      <xdr:rowOff>85725</xdr:rowOff>
    </xdr:from>
    <xdr:ext cx="914400" cy="762000"/>
    <xdr:pic>
      <xdr:nvPicPr>
        <xdr:cNvPr id="2" name="image1.jpg" descr="File:Logo fpt university.jpg" title="Image">
          <a:extLst>
            <a:ext uri="{FF2B5EF4-FFF2-40B4-BE49-F238E27FC236}">
              <a16:creationId xmlns:a16="http://schemas.microsoft.com/office/drawing/2014/main" id="{E3606880-3AE2-42DF-8E5A-B6DC53B37923}"/>
            </a:ext>
          </a:extLst>
        </xdr:cNvPr>
        <xdr:cNvPicPr preferRelativeResize="0"/>
      </xdr:nvPicPr>
      <xdr:blipFill>
        <a:blip xmlns:r="http://schemas.openxmlformats.org/officeDocument/2006/relationships" r:embed="rId1" cstate="print"/>
        <a:stretch>
          <a:fillRect/>
        </a:stretch>
      </xdr:blipFill>
      <xdr:spPr>
        <a:xfrm>
          <a:off x="381000" y="247650"/>
          <a:ext cx="914400" cy="762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2" sqref="B12"/>
    </sheetView>
  </sheetViews>
  <sheetFormatPr defaultColWidth="14.44140625" defaultRowHeight="15" customHeight="1" x14ac:dyDescent="0.25"/>
  <cols>
    <col min="1" max="1" width="2.5546875" style="14" customWidth="1"/>
    <col min="2" max="2" width="27.33203125" style="14" customWidth="1"/>
    <col min="3" max="3" width="10.5546875" style="14" customWidth="1"/>
    <col min="4" max="4" width="16.5546875" style="14" customWidth="1"/>
    <col min="5" max="5" width="9.109375" style="14" customWidth="1"/>
    <col min="6" max="6" width="37.88671875" style="14" customWidth="1"/>
    <col min="7" max="7" width="35.44140625" style="14" customWidth="1"/>
    <col min="8" max="26" width="10.33203125" style="14" customWidth="1"/>
    <col min="27" max="16384" width="14.44140625" style="14"/>
  </cols>
  <sheetData>
    <row r="1" spans="1:26" ht="12.75" customHeight="1" x14ac:dyDescent="0.25">
      <c r="A1" s="19"/>
      <c r="B1" s="35"/>
      <c r="C1" s="19"/>
      <c r="D1" s="19"/>
      <c r="E1" s="19"/>
      <c r="F1" s="19"/>
      <c r="G1" s="19"/>
      <c r="H1" s="19"/>
      <c r="I1" s="19"/>
      <c r="J1" s="19"/>
      <c r="K1" s="19"/>
      <c r="L1" s="19"/>
      <c r="M1" s="19"/>
      <c r="N1" s="19"/>
      <c r="O1" s="19"/>
      <c r="P1" s="19"/>
      <c r="Q1" s="19"/>
      <c r="R1" s="19"/>
      <c r="S1" s="19"/>
      <c r="T1" s="19"/>
      <c r="U1" s="19"/>
      <c r="V1" s="19"/>
      <c r="W1" s="19"/>
      <c r="X1" s="19"/>
      <c r="Y1" s="19"/>
      <c r="Z1" s="19"/>
    </row>
    <row r="2" spans="1:26" ht="75.75" customHeight="1" x14ac:dyDescent="0.25">
      <c r="A2" s="36"/>
      <c r="B2" s="37"/>
      <c r="C2" s="87" t="s">
        <v>0</v>
      </c>
      <c r="D2" s="88"/>
      <c r="E2" s="88"/>
      <c r="F2" s="88"/>
      <c r="G2" s="89"/>
      <c r="H2" s="38"/>
      <c r="I2" s="38"/>
      <c r="J2" s="38"/>
      <c r="K2" s="38"/>
      <c r="L2" s="38"/>
      <c r="M2" s="38"/>
      <c r="N2" s="38"/>
      <c r="O2" s="38"/>
      <c r="P2" s="38"/>
      <c r="Q2" s="38"/>
      <c r="R2" s="38"/>
      <c r="S2" s="38"/>
      <c r="T2" s="38"/>
      <c r="U2" s="38"/>
      <c r="V2" s="38"/>
      <c r="W2" s="38"/>
      <c r="X2" s="38"/>
      <c r="Y2" s="38"/>
      <c r="Z2" s="38"/>
    </row>
    <row r="3" spans="1:26" ht="12.75" customHeight="1" x14ac:dyDescent="0.3">
      <c r="A3" s="19"/>
      <c r="B3" s="39"/>
      <c r="C3" s="40"/>
      <c r="D3" s="19"/>
      <c r="E3" s="19"/>
      <c r="F3" s="20"/>
      <c r="G3" s="19"/>
      <c r="H3" s="19"/>
      <c r="I3" s="19"/>
      <c r="J3" s="19"/>
      <c r="K3" s="19"/>
      <c r="L3" s="19"/>
      <c r="M3" s="19"/>
      <c r="N3" s="19"/>
      <c r="O3" s="19"/>
      <c r="P3" s="19"/>
      <c r="Q3" s="19"/>
      <c r="R3" s="19"/>
      <c r="S3" s="19"/>
      <c r="T3" s="19"/>
      <c r="U3" s="19"/>
      <c r="V3" s="19"/>
      <c r="W3" s="19"/>
      <c r="X3" s="19"/>
      <c r="Y3" s="19"/>
      <c r="Z3" s="19"/>
    </row>
    <row r="4" spans="1:26" ht="14.25" customHeight="1" x14ac:dyDescent="0.3">
      <c r="A4" s="19"/>
      <c r="B4" s="41" t="s">
        <v>1</v>
      </c>
      <c r="C4" s="90" t="s">
        <v>54</v>
      </c>
      <c r="D4" s="91"/>
      <c r="E4" s="92"/>
      <c r="F4" s="41" t="s">
        <v>2</v>
      </c>
      <c r="G4" s="61" t="s">
        <v>55</v>
      </c>
      <c r="H4" s="19"/>
      <c r="I4" s="19"/>
      <c r="J4" s="19"/>
      <c r="K4" s="19"/>
      <c r="L4" s="19"/>
      <c r="M4" s="19"/>
      <c r="N4" s="19"/>
      <c r="O4" s="19"/>
      <c r="P4" s="19"/>
      <c r="Q4" s="19"/>
      <c r="R4" s="19"/>
      <c r="S4" s="19"/>
      <c r="T4" s="19"/>
      <c r="U4" s="19"/>
      <c r="V4" s="19"/>
      <c r="W4" s="19"/>
      <c r="X4" s="19"/>
      <c r="Y4" s="19"/>
      <c r="Z4" s="19"/>
    </row>
    <row r="5" spans="1:26" ht="14.25" customHeight="1" x14ac:dyDescent="0.3">
      <c r="A5" s="19"/>
      <c r="B5" s="41" t="s">
        <v>3</v>
      </c>
      <c r="C5" s="90" t="s">
        <v>56</v>
      </c>
      <c r="D5" s="91"/>
      <c r="E5" s="92"/>
      <c r="F5" s="41" t="s">
        <v>4</v>
      </c>
      <c r="G5" s="61"/>
      <c r="H5" s="19"/>
      <c r="I5" s="19"/>
      <c r="J5" s="19"/>
      <c r="K5" s="19"/>
      <c r="L5" s="19"/>
      <c r="M5" s="19"/>
      <c r="N5" s="19"/>
      <c r="O5" s="19"/>
      <c r="P5" s="19"/>
      <c r="Q5" s="19"/>
      <c r="R5" s="19"/>
      <c r="S5" s="19"/>
      <c r="T5" s="19"/>
      <c r="U5" s="19"/>
      <c r="V5" s="19"/>
      <c r="W5" s="19"/>
      <c r="X5" s="19"/>
      <c r="Y5" s="19"/>
      <c r="Z5" s="19"/>
    </row>
    <row r="6" spans="1:26" ht="15.75" customHeight="1" x14ac:dyDescent="0.3">
      <c r="A6" s="19"/>
      <c r="B6" s="93" t="s">
        <v>5</v>
      </c>
      <c r="C6" s="95" t="str">
        <f>C5&amp;"_"&amp;"Integration_Testcase"&amp;""&amp;""</f>
        <v>FSB_Integration_Testcase</v>
      </c>
      <c r="D6" s="96"/>
      <c r="E6" s="97"/>
      <c r="F6" s="41" t="s">
        <v>6</v>
      </c>
      <c r="G6" s="62" t="s">
        <v>57</v>
      </c>
      <c r="H6" s="19"/>
      <c r="I6" s="19"/>
      <c r="J6" s="19"/>
      <c r="K6" s="19"/>
      <c r="L6" s="19"/>
      <c r="M6" s="19"/>
      <c r="N6" s="19"/>
      <c r="O6" s="19"/>
      <c r="P6" s="19"/>
      <c r="Q6" s="19"/>
      <c r="R6" s="19"/>
      <c r="S6" s="19"/>
      <c r="T6" s="19"/>
      <c r="U6" s="19"/>
      <c r="V6" s="19"/>
      <c r="W6" s="19"/>
      <c r="X6" s="19"/>
      <c r="Y6" s="19"/>
      <c r="Z6" s="19"/>
    </row>
    <row r="7" spans="1:26" ht="13.5" customHeight="1" x14ac:dyDescent="0.3">
      <c r="A7" s="19"/>
      <c r="B7" s="94"/>
      <c r="C7" s="98"/>
      <c r="D7" s="99"/>
      <c r="E7" s="100"/>
      <c r="F7" s="41" t="s">
        <v>7</v>
      </c>
      <c r="G7" s="63" t="s">
        <v>8</v>
      </c>
      <c r="H7" s="19"/>
      <c r="I7" s="19"/>
      <c r="J7" s="19"/>
      <c r="K7" s="19"/>
      <c r="L7" s="19"/>
      <c r="M7" s="19"/>
      <c r="N7" s="19"/>
      <c r="O7" s="19"/>
      <c r="P7" s="19"/>
      <c r="Q7" s="19"/>
      <c r="R7" s="19"/>
      <c r="S7" s="19"/>
      <c r="T7" s="19"/>
      <c r="U7" s="19"/>
      <c r="V7" s="19"/>
      <c r="W7" s="19"/>
      <c r="X7" s="19"/>
      <c r="Y7" s="19"/>
      <c r="Z7" s="19"/>
    </row>
    <row r="8" spans="1:26" ht="12.75" customHeight="1" x14ac:dyDescent="0.3">
      <c r="A8" s="19"/>
      <c r="B8" s="42"/>
      <c r="C8" s="40"/>
      <c r="D8" s="19"/>
      <c r="E8" s="19"/>
      <c r="F8" s="39"/>
      <c r="G8" s="40"/>
      <c r="H8" s="19"/>
      <c r="I8" s="19"/>
      <c r="J8" s="19"/>
      <c r="K8" s="19"/>
      <c r="L8" s="19"/>
      <c r="M8" s="19"/>
      <c r="N8" s="19"/>
      <c r="O8" s="19"/>
      <c r="P8" s="19"/>
      <c r="Q8" s="19"/>
      <c r="R8" s="19"/>
      <c r="S8" s="19"/>
      <c r="T8" s="19"/>
      <c r="U8" s="19"/>
      <c r="V8" s="19"/>
      <c r="W8" s="19"/>
      <c r="X8" s="19"/>
      <c r="Y8" s="19"/>
      <c r="Z8" s="19"/>
    </row>
    <row r="9" spans="1:26" ht="12.75" customHeight="1" x14ac:dyDescent="0.25">
      <c r="A9" s="19"/>
      <c r="B9" s="35"/>
      <c r="C9" s="19"/>
      <c r="D9" s="19"/>
      <c r="E9" s="19"/>
      <c r="F9" s="19"/>
      <c r="G9" s="19"/>
      <c r="H9" s="19"/>
      <c r="I9" s="19"/>
      <c r="J9" s="19"/>
      <c r="K9" s="19"/>
      <c r="L9" s="19"/>
      <c r="M9" s="19"/>
      <c r="N9" s="19"/>
      <c r="O9" s="19"/>
      <c r="P9" s="19"/>
      <c r="Q9" s="19"/>
      <c r="R9" s="19"/>
      <c r="S9" s="19"/>
      <c r="T9" s="19"/>
      <c r="U9" s="19"/>
      <c r="V9" s="19"/>
      <c r="W9" s="19"/>
      <c r="X9" s="19"/>
      <c r="Y9" s="19"/>
      <c r="Z9" s="19"/>
    </row>
    <row r="10" spans="1:26" ht="12.75" customHeight="1" x14ac:dyDescent="0.25">
      <c r="A10" s="19"/>
      <c r="B10" s="43" t="s">
        <v>9</v>
      </c>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2.75" customHeight="1" x14ac:dyDescent="0.25">
      <c r="A11" s="44"/>
      <c r="B11" s="45" t="s">
        <v>10</v>
      </c>
      <c r="C11" s="46" t="s">
        <v>7</v>
      </c>
      <c r="D11" s="46" t="s">
        <v>11</v>
      </c>
      <c r="E11" s="46" t="s">
        <v>12</v>
      </c>
      <c r="F11" s="46" t="s">
        <v>13</v>
      </c>
      <c r="G11" s="47" t="s">
        <v>14</v>
      </c>
      <c r="H11" s="44"/>
      <c r="I11" s="44"/>
      <c r="J11" s="44"/>
      <c r="K11" s="44"/>
      <c r="L11" s="44"/>
      <c r="M11" s="44"/>
      <c r="N11" s="44"/>
      <c r="O11" s="44"/>
      <c r="P11" s="44"/>
      <c r="Q11" s="44"/>
      <c r="R11" s="44"/>
      <c r="S11" s="44"/>
      <c r="T11" s="44"/>
      <c r="U11" s="44"/>
      <c r="V11" s="44"/>
      <c r="W11" s="44"/>
      <c r="X11" s="44"/>
      <c r="Y11" s="44"/>
      <c r="Z11" s="44"/>
    </row>
    <row r="12" spans="1:26" ht="23.4" customHeight="1" x14ac:dyDescent="0.25">
      <c r="A12" s="48"/>
      <c r="B12" s="49" t="str">
        <f>C5&amp;"_"&amp;"Integration_Testcase"</f>
        <v>FSB_Integration_Testcase</v>
      </c>
      <c r="C12" s="50" t="s">
        <v>8</v>
      </c>
      <c r="D12" s="51"/>
      <c r="E12" s="51" t="s">
        <v>15</v>
      </c>
      <c r="F12" s="52" t="s">
        <v>52</v>
      </c>
      <c r="G12" s="53"/>
      <c r="H12" s="48"/>
      <c r="I12" s="48"/>
      <c r="J12" s="48"/>
      <c r="K12" s="48"/>
      <c r="L12" s="48"/>
      <c r="M12" s="48"/>
      <c r="N12" s="48"/>
      <c r="O12" s="48"/>
      <c r="P12" s="48"/>
      <c r="Q12" s="48"/>
      <c r="R12" s="48"/>
      <c r="S12" s="48"/>
      <c r="T12" s="48"/>
      <c r="U12" s="48"/>
      <c r="V12" s="48"/>
      <c r="W12" s="48"/>
      <c r="X12" s="48"/>
      <c r="Y12" s="48"/>
      <c r="Z12" s="48"/>
    </row>
    <row r="13" spans="1:26" ht="30" customHeight="1" x14ac:dyDescent="0.25">
      <c r="A13" s="48"/>
      <c r="B13" s="49" t="str">
        <f>C5&amp;"_"&amp;"Integration_Testcase"</f>
        <v>FSB_Integration_Testcase</v>
      </c>
      <c r="C13" s="50" t="s">
        <v>51</v>
      </c>
      <c r="D13" s="51"/>
      <c r="E13" s="51" t="s">
        <v>15</v>
      </c>
      <c r="F13" s="51" t="s">
        <v>53</v>
      </c>
      <c r="G13" s="54"/>
      <c r="H13" s="48"/>
      <c r="I13" s="48"/>
      <c r="J13" s="48"/>
      <c r="K13" s="48"/>
      <c r="L13" s="48"/>
      <c r="M13" s="48"/>
      <c r="N13" s="48"/>
      <c r="O13" s="48"/>
      <c r="P13" s="48"/>
      <c r="Q13" s="48"/>
      <c r="R13" s="48"/>
      <c r="S13" s="48"/>
      <c r="T13" s="48"/>
      <c r="U13" s="48"/>
      <c r="V13" s="48"/>
      <c r="W13" s="48"/>
      <c r="X13" s="48"/>
      <c r="Y13" s="48"/>
      <c r="Z13" s="48"/>
    </row>
    <row r="14" spans="1:26" ht="19.5" customHeight="1" x14ac:dyDescent="0.25">
      <c r="A14" s="48"/>
      <c r="B14" s="55"/>
      <c r="C14" s="56"/>
      <c r="D14" s="51"/>
      <c r="E14" s="51"/>
      <c r="F14" s="51"/>
      <c r="G14" s="54"/>
      <c r="H14" s="48"/>
      <c r="I14" s="48"/>
      <c r="J14" s="48"/>
      <c r="K14" s="48"/>
      <c r="L14" s="48"/>
      <c r="M14" s="48"/>
      <c r="N14" s="48"/>
      <c r="O14" s="48"/>
      <c r="P14" s="48"/>
      <c r="Q14" s="48"/>
      <c r="R14" s="48"/>
      <c r="S14" s="48"/>
      <c r="T14" s="48"/>
      <c r="U14" s="48"/>
      <c r="V14" s="48"/>
      <c r="W14" s="48"/>
      <c r="X14" s="48"/>
      <c r="Y14" s="48"/>
      <c r="Z14" s="48"/>
    </row>
    <row r="15" spans="1:26" ht="21.75" customHeight="1" x14ac:dyDescent="0.25">
      <c r="A15" s="48"/>
      <c r="B15" s="55"/>
      <c r="C15" s="56"/>
      <c r="D15" s="51"/>
      <c r="E15" s="51"/>
      <c r="F15" s="51"/>
      <c r="G15" s="54"/>
      <c r="H15" s="48"/>
      <c r="I15" s="48"/>
      <c r="J15" s="48"/>
      <c r="K15" s="48"/>
      <c r="L15" s="48"/>
      <c r="M15" s="48"/>
      <c r="N15" s="48"/>
      <c r="O15" s="48"/>
      <c r="P15" s="48"/>
      <c r="Q15" s="48"/>
      <c r="R15" s="48"/>
      <c r="S15" s="48"/>
      <c r="T15" s="48"/>
      <c r="U15" s="48"/>
      <c r="V15" s="48"/>
      <c r="W15" s="48"/>
      <c r="X15" s="48"/>
      <c r="Y15" s="48"/>
      <c r="Z15" s="48"/>
    </row>
    <row r="16" spans="1:26" ht="19.5" customHeight="1" x14ac:dyDescent="0.25">
      <c r="A16" s="48"/>
      <c r="B16" s="55"/>
      <c r="C16" s="56"/>
      <c r="D16" s="51"/>
      <c r="E16" s="51"/>
      <c r="F16" s="51"/>
      <c r="G16" s="54"/>
      <c r="H16" s="48"/>
      <c r="I16" s="48"/>
      <c r="J16" s="48"/>
      <c r="K16" s="48"/>
      <c r="L16" s="48"/>
      <c r="M16" s="48"/>
      <c r="N16" s="48"/>
      <c r="O16" s="48"/>
      <c r="P16" s="48"/>
      <c r="Q16" s="48"/>
      <c r="R16" s="48"/>
      <c r="S16" s="48"/>
      <c r="T16" s="48"/>
      <c r="U16" s="48"/>
      <c r="V16" s="48"/>
      <c r="W16" s="48"/>
      <c r="X16" s="48"/>
      <c r="Y16" s="48"/>
      <c r="Z16" s="48"/>
    </row>
    <row r="17" spans="1:26" ht="21.75" customHeight="1" x14ac:dyDescent="0.25">
      <c r="A17" s="48"/>
      <c r="B17" s="55"/>
      <c r="C17" s="56"/>
      <c r="D17" s="51"/>
      <c r="E17" s="51"/>
      <c r="F17" s="51"/>
      <c r="G17" s="54"/>
      <c r="H17" s="48"/>
      <c r="I17" s="48"/>
      <c r="J17" s="48"/>
      <c r="K17" s="48"/>
      <c r="L17" s="48"/>
      <c r="M17" s="48"/>
      <c r="N17" s="48"/>
      <c r="O17" s="48"/>
      <c r="P17" s="48"/>
      <c r="Q17" s="48"/>
      <c r="R17" s="48"/>
      <c r="S17" s="48"/>
      <c r="T17" s="48"/>
      <c r="U17" s="48"/>
      <c r="V17" s="48"/>
      <c r="W17" s="48"/>
      <c r="X17" s="48"/>
      <c r="Y17" s="48"/>
      <c r="Z17" s="48"/>
    </row>
    <row r="18" spans="1:26" ht="19.5" customHeight="1" x14ac:dyDescent="0.25">
      <c r="A18" s="48"/>
      <c r="B18" s="57"/>
      <c r="C18" s="58"/>
      <c r="D18" s="59"/>
      <c r="E18" s="59"/>
      <c r="F18" s="59"/>
      <c r="G18" s="60"/>
      <c r="H18" s="48"/>
      <c r="I18" s="48"/>
      <c r="J18" s="48"/>
      <c r="K18" s="48"/>
      <c r="L18" s="48"/>
      <c r="M18" s="48"/>
      <c r="N18" s="48"/>
      <c r="O18" s="48"/>
      <c r="P18" s="48"/>
      <c r="Q18" s="48"/>
      <c r="R18" s="48"/>
      <c r="S18" s="48"/>
      <c r="T18" s="48"/>
      <c r="U18" s="48"/>
      <c r="V18" s="48"/>
      <c r="W18" s="48"/>
      <c r="X18" s="48"/>
      <c r="Y18" s="48"/>
      <c r="Z18" s="48"/>
    </row>
    <row r="19" spans="1:26" ht="12.75" customHeight="1" x14ac:dyDescent="0.25">
      <c r="A19" s="19"/>
      <c r="B19" s="35"/>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2.75" customHeight="1" x14ac:dyDescent="0.25">
      <c r="A20" s="19"/>
      <c r="B20" s="35"/>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5">
      <c r="A21" s="19"/>
      <c r="B21" s="35"/>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5">
      <c r="A22" s="19"/>
      <c r="B22" s="35"/>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5">
      <c r="A23" s="19"/>
      <c r="B23" s="35"/>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5">
      <c r="A24" s="19"/>
      <c r="B24" s="35"/>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75" customHeight="1" x14ac:dyDescent="0.25">
      <c r="A25" s="19"/>
      <c r="B25" s="35"/>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5">
      <c r="A26" s="19"/>
      <c r="B26" s="35"/>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5">
      <c r="A27" s="19"/>
      <c r="B27" s="35"/>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5">
      <c r="A28" s="19"/>
      <c r="B28" s="35"/>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5">
      <c r="A29" s="19"/>
      <c r="B29" s="35"/>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5">
      <c r="A30" s="19"/>
      <c r="B30" s="35"/>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5">
      <c r="A31" s="19"/>
      <c r="B31" s="35"/>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5">
      <c r="A32" s="19"/>
      <c r="B32" s="35"/>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5">
      <c r="A33" s="19"/>
      <c r="B33" s="35"/>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5">
      <c r="A34" s="19"/>
      <c r="B34" s="35"/>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19"/>
      <c r="B35" s="35"/>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19"/>
      <c r="B36" s="35"/>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19"/>
      <c r="B37" s="35"/>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19"/>
      <c r="B38" s="35"/>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19"/>
      <c r="B39" s="35"/>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19"/>
      <c r="B40" s="35"/>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19"/>
      <c r="B41" s="35"/>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19"/>
      <c r="B42" s="35"/>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19"/>
      <c r="B43" s="35"/>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19"/>
      <c r="B44" s="35"/>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19"/>
      <c r="B45" s="35"/>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19"/>
      <c r="B46" s="35"/>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19"/>
      <c r="B47" s="35"/>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19"/>
      <c r="B48" s="35"/>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19"/>
      <c r="B49" s="35"/>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19"/>
      <c r="B50" s="35"/>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19"/>
      <c r="B51" s="35"/>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35"/>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19"/>
      <c r="B53" s="35"/>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35"/>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35"/>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35"/>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35"/>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35"/>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35"/>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35"/>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35"/>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35"/>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35"/>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35"/>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35"/>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35"/>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35"/>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35"/>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35"/>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35"/>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35"/>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35"/>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35"/>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35"/>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35"/>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35"/>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35"/>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35"/>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35"/>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35"/>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35"/>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35"/>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35"/>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35"/>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35"/>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35"/>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35"/>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35"/>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35"/>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35"/>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35"/>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35"/>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35"/>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35"/>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35"/>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35"/>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35"/>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35"/>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35"/>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35"/>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35"/>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35"/>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35"/>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35"/>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35"/>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35"/>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35"/>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35"/>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35"/>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35"/>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35"/>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35"/>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35"/>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35"/>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35"/>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35"/>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35"/>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35"/>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35"/>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35"/>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35"/>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35"/>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35"/>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35"/>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35"/>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35"/>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35"/>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35"/>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35"/>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35"/>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35"/>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35"/>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35"/>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35"/>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35"/>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35"/>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35"/>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35"/>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35"/>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35"/>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35"/>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35"/>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35"/>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35"/>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35"/>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35"/>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35"/>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35"/>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35"/>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35"/>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35"/>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35"/>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35"/>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35"/>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35"/>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35"/>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35"/>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35"/>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35"/>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35"/>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35"/>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35"/>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35"/>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35"/>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35"/>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35"/>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35"/>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35"/>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35"/>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35"/>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35"/>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35"/>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35"/>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35"/>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35"/>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35"/>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35"/>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35"/>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35"/>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35"/>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35"/>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35"/>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35"/>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35"/>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35"/>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35"/>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35"/>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35"/>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35"/>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35"/>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35"/>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35"/>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35"/>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35"/>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35"/>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35"/>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35"/>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35"/>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35"/>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35"/>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35"/>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35"/>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35"/>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35"/>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35"/>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35"/>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35"/>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35"/>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35"/>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35"/>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35"/>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35"/>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35"/>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35"/>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35"/>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35"/>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35"/>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35"/>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35"/>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35"/>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
    <mergeCell ref="C2:G2"/>
    <mergeCell ref="C4:E4"/>
    <mergeCell ref="C5:E5"/>
    <mergeCell ref="B6:B7"/>
    <mergeCell ref="C6:E7"/>
  </mergeCells>
  <pageMargins left="0.47013888888888888" right="0.47013888888888888" top="0.5" bottom="0.35138888888888886" header="0" footer="0"/>
  <pageSetup paperSize="9" orientation="landscape" r:id="rId1"/>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14"/>
  <sheetViews>
    <sheetView workbookViewId="0">
      <selection activeCell="C9" sqref="C9:C23"/>
    </sheetView>
  </sheetViews>
  <sheetFormatPr defaultColWidth="14.44140625" defaultRowHeight="15" customHeight="1" x14ac:dyDescent="0.25"/>
  <cols>
    <col min="1" max="1" width="1.5546875" style="14" customWidth="1"/>
    <col min="2" max="2" width="13.44140625" style="14" customWidth="1"/>
    <col min="3" max="3" width="68.44140625" style="14" customWidth="1"/>
    <col min="4" max="4" width="27.21875" style="14" customWidth="1"/>
    <col min="5" max="5" width="32.109375" style="14" customWidth="1"/>
    <col min="6" max="6" width="35" style="14" customWidth="1"/>
    <col min="7" max="26" width="10.33203125" style="14" customWidth="1"/>
    <col min="27" max="16384" width="14.44140625" style="14"/>
  </cols>
  <sheetData>
    <row r="1" spans="1:26" ht="57" customHeight="1" x14ac:dyDescent="0.25">
      <c r="A1" s="20"/>
      <c r="B1" s="21"/>
      <c r="C1" s="22"/>
      <c r="D1" s="23" t="s">
        <v>16</v>
      </c>
      <c r="E1" s="23"/>
      <c r="F1" s="22"/>
      <c r="G1" s="20"/>
      <c r="H1" s="20"/>
      <c r="I1" s="20"/>
      <c r="J1" s="20"/>
      <c r="K1" s="20"/>
      <c r="L1" s="20"/>
      <c r="M1" s="20"/>
      <c r="N1" s="20"/>
      <c r="O1" s="20"/>
      <c r="P1" s="20"/>
      <c r="Q1" s="20"/>
      <c r="R1" s="20"/>
      <c r="S1" s="20"/>
      <c r="T1" s="20"/>
      <c r="U1" s="20"/>
      <c r="V1" s="20"/>
      <c r="W1" s="20"/>
      <c r="X1" s="20"/>
      <c r="Y1" s="20"/>
      <c r="Z1" s="20"/>
    </row>
    <row r="2" spans="1:26" ht="13.5" customHeight="1" x14ac:dyDescent="0.25">
      <c r="A2" s="20"/>
      <c r="B2" s="21"/>
      <c r="C2" s="22"/>
      <c r="D2" s="24"/>
      <c r="E2" s="24"/>
      <c r="F2" s="22"/>
      <c r="G2" s="20"/>
      <c r="H2" s="20"/>
      <c r="I2" s="20"/>
      <c r="J2" s="20"/>
      <c r="K2" s="20"/>
      <c r="L2" s="20"/>
      <c r="M2" s="20"/>
      <c r="N2" s="20"/>
      <c r="O2" s="20"/>
      <c r="P2" s="20"/>
      <c r="Q2" s="20"/>
      <c r="R2" s="20"/>
      <c r="S2" s="20"/>
      <c r="T2" s="20"/>
      <c r="U2" s="20"/>
      <c r="V2" s="20"/>
      <c r="W2" s="20"/>
      <c r="X2" s="20"/>
      <c r="Y2" s="20"/>
      <c r="Z2" s="20"/>
    </row>
    <row r="3" spans="1:26" ht="12.75" customHeight="1" x14ac:dyDescent="0.3">
      <c r="A3" s="20"/>
      <c r="B3" s="101" t="s">
        <v>1</v>
      </c>
      <c r="C3" s="88"/>
      <c r="D3" s="102" t="str">
        <f>Chung!C4</f>
        <v>FUNiX Shuttle Bus</v>
      </c>
      <c r="E3" s="91"/>
      <c r="F3" s="92"/>
      <c r="G3" s="20"/>
      <c r="H3" s="20"/>
      <c r="I3" s="20"/>
      <c r="J3" s="20"/>
      <c r="K3" s="20"/>
      <c r="L3" s="20"/>
      <c r="M3" s="20"/>
      <c r="N3" s="20"/>
      <c r="O3" s="20"/>
      <c r="P3" s="20"/>
      <c r="Q3" s="20"/>
      <c r="R3" s="20"/>
      <c r="S3" s="20"/>
      <c r="T3" s="20"/>
      <c r="U3" s="20"/>
      <c r="V3" s="20"/>
      <c r="W3" s="20"/>
      <c r="X3" s="20"/>
      <c r="Y3" s="20"/>
      <c r="Z3" s="20"/>
    </row>
    <row r="4" spans="1:26" ht="12.75" customHeight="1" x14ac:dyDescent="0.3">
      <c r="A4" s="20"/>
      <c r="B4" s="101" t="s">
        <v>3</v>
      </c>
      <c r="C4" s="88"/>
      <c r="D4" s="102" t="str">
        <f>Chung!C5</f>
        <v>FSB</v>
      </c>
      <c r="E4" s="91"/>
      <c r="F4" s="92"/>
      <c r="G4" s="20"/>
      <c r="H4" s="20"/>
      <c r="I4" s="20"/>
      <c r="J4" s="20"/>
      <c r="K4" s="20"/>
      <c r="L4" s="20"/>
      <c r="M4" s="20"/>
      <c r="N4" s="20"/>
      <c r="O4" s="20"/>
      <c r="P4" s="20"/>
      <c r="Q4" s="20"/>
      <c r="R4" s="20"/>
      <c r="S4" s="20"/>
      <c r="T4" s="20"/>
      <c r="U4" s="20"/>
      <c r="V4" s="20"/>
      <c r="W4" s="20"/>
      <c r="X4" s="20"/>
      <c r="Y4" s="20"/>
      <c r="Z4" s="20"/>
    </row>
    <row r="5" spans="1:26" ht="60" customHeight="1" x14ac:dyDescent="0.25">
      <c r="A5" s="25"/>
      <c r="B5" s="103" t="s">
        <v>17</v>
      </c>
      <c r="C5" s="89"/>
      <c r="D5" s="104" t="s">
        <v>58</v>
      </c>
      <c r="E5" s="91"/>
      <c r="F5" s="92"/>
      <c r="G5" s="25"/>
      <c r="H5" s="25"/>
      <c r="I5" s="25"/>
      <c r="J5" s="25"/>
      <c r="K5" s="25"/>
      <c r="L5" s="25"/>
      <c r="M5" s="25"/>
      <c r="N5" s="25"/>
      <c r="O5" s="25"/>
      <c r="P5" s="25"/>
      <c r="Q5" s="25"/>
      <c r="R5" s="25"/>
      <c r="S5" s="25"/>
      <c r="T5" s="25"/>
      <c r="U5" s="25"/>
      <c r="V5" s="25"/>
      <c r="W5" s="25"/>
      <c r="X5" s="25"/>
      <c r="Y5" s="25"/>
      <c r="Z5" s="25"/>
    </row>
    <row r="6" spans="1:26" ht="12.75" customHeight="1" x14ac:dyDescent="0.25">
      <c r="A6" s="20"/>
      <c r="B6" s="26"/>
      <c r="C6" s="20"/>
      <c r="D6" s="20"/>
      <c r="E6" s="20"/>
      <c r="F6" s="20"/>
      <c r="G6" s="20"/>
      <c r="H6" s="20"/>
      <c r="I6" s="20"/>
      <c r="J6" s="20"/>
      <c r="K6" s="20"/>
      <c r="L6" s="20"/>
      <c r="M6" s="20"/>
      <c r="N6" s="20"/>
      <c r="O6" s="20"/>
      <c r="P6" s="20"/>
      <c r="Q6" s="20"/>
      <c r="R6" s="20"/>
      <c r="S6" s="20"/>
      <c r="T6" s="20"/>
      <c r="U6" s="20"/>
      <c r="V6" s="20"/>
      <c r="W6" s="20"/>
      <c r="X6" s="20"/>
      <c r="Y6" s="20"/>
      <c r="Z6" s="20"/>
    </row>
    <row r="7" spans="1:26" ht="12.75" customHeight="1" x14ac:dyDescent="0.25">
      <c r="A7" s="27"/>
      <c r="B7" s="28"/>
      <c r="C7" s="29"/>
      <c r="D7" s="29"/>
      <c r="E7" s="29"/>
      <c r="F7" s="29"/>
      <c r="G7" s="27"/>
      <c r="H7" s="27"/>
      <c r="I7" s="27"/>
      <c r="J7" s="27"/>
      <c r="K7" s="27"/>
      <c r="L7" s="27"/>
      <c r="M7" s="27"/>
      <c r="N7" s="27"/>
      <c r="O7" s="27"/>
      <c r="P7" s="27"/>
      <c r="Q7" s="27"/>
      <c r="R7" s="27"/>
      <c r="S7" s="27"/>
      <c r="T7" s="27"/>
      <c r="U7" s="27"/>
      <c r="V7" s="27"/>
      <c r="W7" s="27"/>
      <c r="X7" s="27"/>
      <c r="Y7" s="27"/>
      <c r="Z7" s="27"/>
    </row>
    <row r="8" spans="1:26" ht="21" customHeight="1" x14ac:dyDescent="0.25">
      <c r="A8" s="30"/>
      <c r="B8" s="31" t="s">
        <v>18</v>
      </c>
      <c r="C8" s="32" t="s">
        <v>19</v>
      </c>
      <c r="D8" s="32" t="s">
        <v>20</v>
      </c>
      <c r="E8" s="32" t="s">
        <v>21</v>
      </c>
      <c r="F8" s="32" t="s">
        <v>22</v>
      </c>
      <c r="G8" s="30"/>
      <c r="H8" s="30"/>
      <c r="I8" s="30"/>
      <c r="J8" s="30"/>
      <c r="K8" s="30"/>
      <c r="L8" s="30"/>
      <c r="M8" s="30"/>
      <c r="N8" s="30"/>
      <c r="O8" s="30"/>
      <c r="P8" s="30"/>
      <c r="Q8" s="30"/>
      <c r="R8" s="30"/>
      <c r="S8" s="30"/>
      <c r="T8" s="30"/>
      <c r="U8" s="30"/>
      <c r="V8" s="30"/>
      <c r="W8" s="30"/>
      <c r="X8" s="30"/>
      <c r="Y8" s="30"/>
      <c r="Z8" s="30"/>
    </row>
    <row r="9" spans="1:26" ht="12.75" customHeight="1" x14ac:dyDescent="0.3">
      <c r="A9" s="20"/>
      <c r="B9" s="15">
        <v>1</v>
      </c>
      <c r="C9" s="16" t="s">
        <v>59</v>
      </c>
      <c r="D9" s="109" t="s">
        <v>59</v>
      </c>
      <c r="E9" s="33"/>
      <c r="F9" s="33"/>
      <c r="G9" s="20"/>
      <c r="H9" s="20"/>
      <c r="I9" s="20"/>
      <c r="J9" s="20"/>
      <c r="K9" s="20"/>
      <c r="L9" s="20"/>
      <c r="M9" s="20"/>
      <c r="N9" s="20"/>
      <c r="O9" s="20"/>
      <c r="P9" s="20"/>
      <c r="Q9" s="20"/>
      <c r="R9" s="20"/>
      <c r="S9" s="20"/>
      <c r="T9" s="20"/>
      <c r="U9" s="20"/>
      <c r="V9" s="20"/>
      <c r="W9" s="20"/>
      <c r="X9" s="20"/>
      <c r="Y9" s="20"/>
      <c r="Z9" s="20"/>
    </row>
    <row r="10" spans="1:26" ht="12.75" customHeight="1" x14ac:dyDescent="0.3">
      <c r="A10" s="20"/>
      <c r="B10" s="15">
        <v>2</v>
      </c>
      <c r="C10" s="17" t="s">
        <v>60</v>
      </c>
      <c r="D10" s="110" t="s">
        <v>60</v>
      </c>
      <c r="E10" s="33"/>
      <c r="F10" s="33"/>
      <c r="G10" s="20"/>
      <c r="H10" s="20"/>
      <c r="I10" s="20"/>
      <c r="J10" s="20"/>
      <c r="K10" s="20"/>
      <c r="L10" s="20"/>
      <c r="M10" s="20"/>
      <c r="N10" s="20"/>
      <c r="O10" s="20"/>
      <c r="P10" s="20"/>
      <c r="Q10" s="20"/>
      <c r="R10" s="20"/>
      <c r="S10" s="20"/>
      <c r="T10" s="20"/>
      <c r="U10" s="20"/>
      <c r="V10" s="20"/>
      <c r="W10" s="20"/>
      <c r="X10" s="20"/>
      <c r="Y10" s="20"/>
      <c r="Z10" s="20"/>
    </row>
    <row r="11" spans="1:26" ht="12.75" customHeight="1" x14ac:dyDescent="0.3">
      <c r="A11" s="20"/>
      <c r="B11" s="15">
        <v>3</v>
      </c>
      <c r="C11" s="17" t="s">
        <v>48</v>
      </c>
      <c r="D11" s="110" t="s">
        <v>48</v>
      </c>
      <c r="E11" s="34"/>
      <c r="F11" s="34"/>
      <c r="G11" s="20"/>
      <c r="H11" s="20"/>
      <c r="I11" s="20"/>
      <c r="J11" s="20"/>
      <c r="K11" s="20"/>
      <c r="L11" s="20"/>
      <c r="M11" s="20"/>
      <c r="N11" s="20"/>
      <c r="O11" s="20"/>
      <c r="P11" s="20"/>
      <c r="Q11" s="20"/>
      <c r="R11" s="20"/>
      <c r="S11" s="20"/>
      <c r="T11" s="20"/>
      <c r="U11" s="20"/>
      <c r="V11" s="20"/>
      <c r="W11" s="20"/>
      <c r="X11" s="20"/>
      <c r="Y11" s="20"/>
      <c r="Z11" s="20"/>
    </row>
    <row r="12" spans="1:26" ht="12.75" customHeight="1" x14ac:dyDescent="0.3">
      <c r="A12" s="20"/>
      <c r="B12" s="15">
        <v>4</v>
      </c>
      <c r="C12" s="17" t="s">
        <v>61</v>
      </c>
      <c r="D12" s="110" t="s">
        <v>61</v>
      </c>
      <c r="E12" s="34"/>
      <c r="F12" s="34"/>
      <c r="G12" s="20"/>
      <c r="H12" s="20"/>
      <c r="I12" s="20"/>
      <c r="J12" s="20"/>
      <c r="K12" s="20"/>
      <c r="L12" s="20"/>
      <c r="M12" s="20"/>
      <c r="N12" s="20"/>
      <c r="O12" s="20"/>
      <c r="P12" s="20"/>
      <c r="Q12" s="20"/>
      <c r="R12" s="20"/>
      <c r="S12" s="20"/>
      <c r="T12" s="20"/>
      <c r="U12" s="20"/>
      <c r="V12" s="20"/>
      <c r="W12" s="20"/>
      <c r="X12" s="20"/>
      <c r="Y12" s="20"/>
      <c r="Z12" s="20"/>
    </row>
    <row r="13" spans="1:26" ht="12.75" customHeight="1" x14ac:dyDescent="0.3">
      <c r="A13" s="20"/>
      <c r="B13" s="15">
        <v>5</v>
      </c>
      <c r="C13" s="18" t="s">
        <v>62</v>
      </c>
      <c r="D13" s="111" t="s">
        <v>62</v>
      </c>
      <c r="E13" s="34"/>
      <c r="F13" s="34"/>
      <c r="G13" s="20"/>
      <c r="H13" s="20"/>
      <c r="I13" s="20"/>
      <c r="J13" s="20"/>
      <c r="K13" s="20"/>
      <c r="L13" s="20"/>
      <c r="M13" s="20"/>
      <c r="N13" s="20"/>
      <c r="O13" s="20"/>
      <c r="P13" s="20"/>
      <c r="Q13" s="20"/>
      <c r="R13" s="20"/>
      <c r="S13" s="20"/>
      <c r="T13" s="20"/>
      <c r="U13" s="20"/>
      <c r="V13" s="20"/>
      <c r="W13" s="20"/>
      <c r="X13" s="20"/>
      <c r="Y13" s="20"/>
      <c r="Z13" s="20"/>
    </row>
    <row r="14" spans="1:26" ht="12.75" customHeight="1" x14ac:dyDescent="0.3">
      <c r="A14" s="20"/>
      <c r="B14" s="15">
        <v>6</v>
      </c>
      <c r="C14" s="18" t="s">
        <v>63</v>
      </c>
      <c r="D14" s="111" t="s">
        <v>63</v>
      </c>
      <c r="E14" s="34"/>
      <c r="F14" s="34"/>
      <c r="G14" s="20"/>
      <c r="H14" s="20"/>
      <c r="I14" s="20"/>
      <c r="J14" s="20"/>
      <c r="K14" s="20"/>
      <c r="L14" s="20"/>
      <c r="M14" s="20"/>
      <c r="N14" s="20"/>
      <c r="O14" s="20"/>
      <c r="P14" s="20"/>
      <c r="Q14" s="20"/>
      <c r="R14" s="20"/>
      <c r="S14" s="20"/>
      <c r="T14" s="20"/>
      <c r="U14" s="20"/>
      <c r="V14" s="20"/>
      <c r="W14" s="20"/>
      <c r="X14" s="20"/>
      <c r="Y14" s="20"/>
      <c r="Z14" s="20"/>
    </row>
    <row r="15" spans="1:26" ht="12.75" customHeight="1" x14ac:dyDescent="0.3">
      <c r="A15" s="20"/>
      <c r="B15" s="15">
        <v>7</v>
      </c>
      <c r="C15" s="18" t="s">
        <v>64</v>
      </c>
      <c r="D15" s="111" t="s">
        <v>64</v>
      </c>
      <c r="E15" s="34"/>
      <c r="F15" s="34"/>
      <c r="G15" s="20"/>
      <c r="H15" s="20"/>
      <c r="I15" s="20"/>
      <c r="J15" s="20"/>
      <c r="K15" s="20"/>
      <c r="L15" s="20"/>
      <c r="M15" s="20"/>
      <c r="N15" s="20"/>
      <c r="O15" s="20"/>
      <c r="P15" s="20"/>
      <c r="Q15" s="20"/>
      <c r="R15" s="20"/>
      <c r="S15" s="20"/>
      <c r="T15" s="20"/>
      <c r="U15" s="20"/>
      <c r="V15" s="20"/>
      <c r="W15" s="20"/>
      <c r="X15" s="20"/>
      <c r="Y15" s="20"/>
      <c r="Z15" s="20"/>
    </row>
    <row r="16" spans="1:26" ht="12.75" customHeight="1" x14ac:dyDescent="0.3">
      <c r="A16" s="20"/>
      <c r="B16" s="15">
        <v>8</v>
      </c>
      <c r="C16" s="18" t="s">
        <v>65</v>
      </c>
      <c r="D16" s="111" t="s">
        <v>65</v>
      </c>
      <c r="E16" s="34"/>
      <c r="F16" s="34"/>
      <c r="G16" s="20"/>
      <c r="H16" s="20"/>
      <c r="I16" s="20"/>
      <c r="J16" s="20"/>
      <c r="K16" s="20"/>
      <c r="L16" s="20"/>
      <c r="M16" s="20"/>
      <c r="N16" s="20"/>
      <c r="O16" s="20"/>
      <c r="P16" s="20"/>
      <c r="Q16" s="20"/>
      <c r="R16" s="20"/>
      <c r="S16" s="20"/>
      <c r="T16" s="20"/>
      <c r="U16" s="20"/>
      <c r="V16" s="20"/>
      <c r="W16" s="20"/>
      <c r="X16" s="20"/>
      <c r="Y16" s="20"/>
      <c r="Z16" s="20"/>
    </row>
    <row r="17" spans="1:26" ht="12.75" customHeight="1" x14ac:dyDescent="0.3">
      <c r="A17" s="20"/>
      <c r="B17" s="15">
        <v>9</v>
      </c>
      <c r="C17" s="17" t="s">
        <v>66</v>
      </c>
      <c r="D17" s="110" t="s">
        <v>66</v>
      </c>
      <c r="E17" s="34"/>
      <c r="F17" s="34"/>
      <c r="G17" s="20"/>
      <c r="H17" s="20"/>
      <c r="I17" s="20"/>
      <c r="J17" s="20"/>
      <c r="K17" s="20"/>
      <c r="L17" s="20"/>
      <c r="M17" s="20"/>
      <c r="N17" s="20"/>
      <c r="O17" s="20"/>
      <c r="P17" s="20"/>
      <c r="Q17" s="20"/>
      <c r="R17" s="20"/>
      <c r="S17" s="20"/>
      <c r="T17" s="20"/>
      <c r="U17" s="20"/>
      <c r="V17" s="20"/>
      <c r="W17" s="20"/>
      <c r="X17" s="20"/>
      <c r="Y17" s="20"/>
      <c r="Z17" s="20"/>
    </row>
    <row r="18" spans="1:26" ht="12.75" customHeight="1" x14ac:dyDescent="0.3">
      <c r="A18" s="20"/>
      <c r="B18" s="15">
        <v>10</v>
      </c>
      <c r="C18" s="17" t="s">
        <v>67</v>
      </c>
      <c r="D18" s="110" t="s">
        <v>67</v>
      </c>
      <c r="E18" s="34"/>
      <c r="F18" s="34"/>
      <c r="G18" s="20"/>
      <c r="H18" s="20"/>
      <c r="I18" s="20"/>
      <c r="J18" s="20"/>
      <c r="K18" s="20"/>
      <c r="L18" s="20"/>
      <c r="M18" s="20"/>
      <c r="N18" s="20"/>
      <c r="O18" s="20"/>
      <c r="P18" s="20"/>
      <c r="Q18" s="20"/>
      <c r="R18" s="20"/>
      <c r="S18" s="20"/>
      <c r="T18" s="20"/>
      <c r="U18" s="20"/>
      <c r="V18" s="20"/>
      <c r="W18" s="20"/>
      <c r="X18" s="20"/>
      <c r="Y18" s="20"/>
      <c r="Z18" s="20"/>
    </row>
    <row r="19" spans="1:26" ht="12.75" customHeight="1" x14ac:dyDescent="0.3">
      <c r="A19" s="20"/>
      <c r="B19" s="15">
        <v>11</v>
      </c>
      <c r="C19" s="18" t="s">
        <v>68</v>
      </c>
      <c r="D19" s="111" t="s">
        <v>68</v>
      </c>
      <c r="E19" s="34"/>
      <c r="F19" s="34"/>
      <c r="G19" s="20"/>
      <c r="H19" s="20"/>
      <c r="I19" s="20"/>
      <c r="J19" s="20"/>
      <c r="K19" s="20"/>
      <c r="L19" s="20"/>
      <c r="M19" s="20"/>
      <c r="N19" s="20"/>
      <c r="O19" s="20"/>
      <c r="P19" s="20"/>
      <c r="Q19" s="20"/>
      <c r="R19" s="20"/>
      <c r="S19" s="20"/>
      <c r="T19" s="20"/>
      <c r="U19" s="20"/>
      <c r="V19" s="20"/>
      <c r="W19" s="20"/>
      <c r="X19" s="20"/>
      <c r="Y19" s="20"/>
      <c r="Z19" s="20"/>
    </row>
    <row r="20" spans="1:26" ht="12.75" customHeight="1" x14ac:dyDescent="0.3">
      <c r="A20" s="20"/>
      <c r="B20" s="15">
        <v>12</v>
      </c>
      <c r="C20" s="18" t="s">
        <v>69</v>
      </c>
      <c r="D20" s="111" t="s">
        <v>69</v>
      </c>
      <c r="E20" s="34"/>
      <c r="F20" s="34"/>
      <c r="G20" s="20"/>
      <c r="H20" s="20"/>
      <c r="I20" s="20"/>
      <c r="J20" s="20"/>
      <c r="K20" s="20"/>
      <c r="L20" s="20"/>
      <c r="M20" s="20"/>
      <c r="N20" s="20"/>
      <c r="O20" s="20"/>
      <c r="P20" s="20"/>
      <c r="Q20" s="20"/>
      <c r="R20" s="20"/>
      <c r="S20" s="20"/>
      <c r="T20" s="20"/>
      <c r="U20" s="20"/>
      <c r="V20" s="20"/>
      <c r="W20" s="20"/>
      <c r="X20" s="20"/>
      <c r="Y20" s="20"/>
      <c r="Z20" s="20"/>
    </row>
    <row r="21" spans="1:26" ht="12.75" customHeight="1" x14ac:dyDescent="0.3">
      <c r="A21" s="20"/>
      <c r="B21" s="15">
        <v>13</v>
      </c>
      <c r="C21" s="18" t="s">
        <v>70</v>
      </c>
      <c r="D21" s="111" t="s">
        <v>70</v>
      </c>
      <c r="E21" s="34"/>
      <c r="F21" s="34"/>
      <c r="G21" s="20"/>
      <c r="H21" s="20"/>
      <c r="I21" s="20"/>
      <c r="J21" s="20"/>
      <c r="K21" s="20"/>
      <c r="L21" s="20"/>
      <c r="M21" s="20"/>
      <c r="N21" s="20"/>
      <c r="O21" s="20"/>
      <c r="P21" s="20"/>
      <c r="Q21" s="20"/>
      <c r="R21" s="20"/>
      <c r="S21" s="20"/>
      <c r="T21" s="20"/>
      <c r="U21" s="20"/>
      <c r="V21" s="20"/>
      <c r="W21" s="20"/>
      <c r="X21" s="20"/>
      <c r="Y21" s="20"/>
      <c r="Z21" s="20"/>
    </row>
    <row r="22" spans="1:26" ht="12.75" customHeight="1" x14ac:dyDescent="0.3">
      <c r="A22" s="20"/>
      <c r="B22" s="15">
        <v>14</v>
      </c>
      <c r="C22" s="18" t="s">
        <v>71</v>
      </c>
      <c r="D22" s="111" t="s">
        <v>71</v>
      </c>
      <c r="E22" s="34"/>
      <c r="F22" s="34"/>
      <c r="G22" s="20"/>
      <c r="H22" s="20"/>
      <c r="I22" s="20"/>
      <c r="J22" s="20"/>
      <c r="K22" s="20"/>
      <c r="L22" s="20"/>
      <c r="M22" s="20"/>
      <c r="N22" s="20"/>
      <c r="O22" s="20"/>
      <c r="P22" s="20"/>
      <c r="Q22" s="20"/>
      <c r="R22" s="20"/>
      <c r="S22" s="20"/>
      <c r="T22" s="20"/>
      <c r="U22" s="20"/>
      <c r="V22" s="20"/>
      <c r="W22" s="20"/>
      <c r="X22" s="20"/>
      <c r="Y22" s="20"/>
      <c r="Z22" s="20"/>
    </row>
    <row r="23" spans="1:26" ht="12.75" customHeight="1" x14ac:dyDescent="0.3">
      <c r="A23" s="20"/>
      <c r="B23" s="15">
        <v>15</v>
      </c>
      <c r="C23" s="17" t="s">
        <v>72</v>
      </c>
      <c r="D23" s="110" t="s">
        <v>72</v>
      </c>
      <c r="E23" s="34"/>
      <c r="F23" s="34"/>
      <c r="G23" s="20"/>
      <c r="H23" s="20"/>
      <c r="I23" s="20"/>
      <c r="J23" s="20"/>
      <c r="K23" s="20"/>
      <c r="L23" s="20"/>
      <c r="M23" s="20"/>
      <c r="N23" s="20"/>
      <c r="O23" s="20"/>
      <c r="P23" s="20"/>
      <c r="Q23" s="20"/>
      <c r="R23" s="20"/>
      <c r="S23" s="20"/>
      <c r="T23" s="20"/>
      <c r="U23" s="20"/>
      <c r="V23" s="20"/>
      <c r="W23" s="20"/>
      <c r="X23" s="20"/>
      <c r="Y23" s="20"/>
      <c r="Z23" s="20"/>
    </row>
    <row r="24" spans="1:26" ht="12.75" customHeight="1" x14ac:dyDescent="0.25">
      <c r="A24" s="20"/>
      <c r="B24" s="21"/>
      <c r="C24" s="22"/>
      <c r="D24" s="22"/>
      <c r="E24" s="22"/>
      <c r="F24" s="22"/>
      <c r="G24" s="20"/>
      <c r="H24" s="20"/>
      <c r="I24" s="20"/>
      <c r="J24" s="20"/>
      <c r="K24" s="20"/>
      <c r="L24" s="20"/>
      <c r="M24" s="20"/>
      <c r="N24" s="20"/>
      <c r="O24" s="20"/>
      <c r="P24" s="20"/>
      <c r="Q24" s="20"/>
      <c r="R24" s="20"/>
      <c r="S24" s="20"/>
      <c r="T24" s="20"/>
      <c r="U24" s="20"/>
      <c r="V24" s="20"/>
      <c r="W24" s="20"/>
      <c r="X24" s="20"/>
      <c r="Y24" s="20"/>
      <c r="Z24" s="20"/>
    </row>
    <row r="25" spans="1:26" ht="12.75" customHeight="1" x14ac:dyDescent="0.25">
      <c r="A25" s="20"/>
      <c r="B25" s="21"/>
      <c r="C25" s="22"/>
      <c r="D25" s="22"/>
      <c r="E25" s="22"/>
      <c r="F25" s="22"/>
      <c r="G25" s="20"/>
      <c r="H25" s="20"/>
      <c r="I25" s="20"/>
      <c r="J25" s="20"/>
      <c r="K25" s="20"/>
      <c r="L25" s="20"/>
      <c r="M25" s="20"/>
      <c r="N25" s="20"/>
      <c r="O25" s="20"/>
      <c r="P25" s="20"/>
      <c r="Q25" s="20"/>
      <c r="R25" s="20"/>
      <c r="S25" s="20"/>
      <c r="T25" s="20"/>
      <c r="U25" s="20"/>
      <c r="V25" s="20"/>
      <c r="W25" s="20"/>
      <c r="X25" s="20"/>
      <c r="Y25" s="20"/>
      <c r="Z25" s="20"/>
    </row>
    <row r="26" spans="1:26" ht="12.75" customHeight="1" x14ac:dyDescent="0.25">
      <c r="A26" s="20"/>
      <c r="B26" s="21"/>
      <c r="C26" s="22"/>
      <c r="D26" s="22"/>
      <c r="E26" s="22"/>
      <c r="F26" s="22"/>
      <c r="G26" s="20"/>
      <c r="H26" s="20"/>
      <c r="I26" s="20"/>
      <c r="J26" s="20"/>
      <c r="K26" s="20"/>
      <c r="L26" s="20"/>
      <c r="M26" s="20"/>
      <c r="N26" s="20"/>
      <c r="O26" s="20"/>
      <c r="P26" s="20"/>
      <c r="Q26" s="20"/>
      <c r="R26" s="20"/>
      <c r="S26" s="20"/>
      <c r="T26" s="20"/>
      <c r="U26" s="20"/>
      <c r="V26" s="20"/>
      <c r="W26" s="20"/>
      <c r="X26" s="20"/>
      <c r="Y26" s="20"/>
      <c r="Z26" s="20"/>
    </row>
    <row r="27" spans="1:26" ht="12.75" customHeight="1" x14ac:dyDescent="0.25">
      <c r="A27" s="20"/>
      <c r="B27" s="21"/>
      <c r="C27" s="22"/>
      <c r="D27" s="22"/>
      <c r="E27" s="22"/>
      <c r="F27" s="22"/>
      <c r="G27" s="20"/>
      <c r="H27" s="20"/>
      <c r="I27" s="20"/>
      <c r="J27" s="20"/>
      <c r="K27" s="20"/>
      <c r="L27" s="20"/>
      <c r="M27" s="20"/>
      <c r="N27" s="20"/>
      <c r="O27" s="20"/>
      <c r="P27" s="20"/>
      <c r="Q27" s="20"/>
      <c r="R27" s="20"/>
      <c r="S27" s="20"/>
      <c r="T27" s="20"/>
      <c r="U27" s="20"/>
      <c r="V27" s="20"/>
      <c r="W27" s="20"/>
      <c r="X27" s="20"/>
      <c r="Y27" s="20"/>
      <c r="Z27" s="20"/>
    </row>
    <row r="28" spans="1:26" ht="12.75" customHeight="1" x14ac:dyDescent="0.25">
      <c r="A28" s="20"/>
      <c r="B28" s="21"/>
      <c r="C28" s="22"/>
      <c r="D28" s="22"/>
      <c r="E28" s="22"/>
      <c r="F28" s="22"/>
      <c r="G28" s="20"/>
      <c r="H28" s="20"/>
      <c r="I28" s="20"/>
      <c r="J28" s="20"/>
      <c r="K28" s="20"/>
      <c r="L28" s="20"/>
      <c r="M28" s="20"/>
      <c r="N28" s="20"/>
      <c r="O28" s="20"/>
      <c r="P28" s="20"/>
      <c r="Q28" s="20"/>
      <c r="R28" s="20"/>
      <c r="S28" s="20"/>
      <c r="T28" s="20"/>
      <c r="U28" s="20"/>
      <c r="V28" s="20"/>
      <c r="W28" s="20"/>
      <c r="X28" s="20"/>
      <c r="Y28" s="20"/>
      <c r="Z28" s="20"/>
    </row>
    <row r="29" spans="1:26" ht="12.75" customHeight="1" x14ac:dyDescent="0.25">
      <c r="A29" s="20"/>
      <c r="B29" s="21"/>
      <c r="C29" s="22"/>
      <c r="D29" s="22"/>
      <c r="E29" s="22"/>
      <c r="F29" s="22"/>
      <c r="G29" s="20"/>
      <c r="H29" s="20"/>
      <c r="I29" s="20"/>
      <c r="J29" s="20"/>
      <c r="K29" s="20"/>
      <c r="L29" s="20"/>
      <c r="M29" s="20"/>
      <c r="N29" s="20"/>
      <c r="O29" s="20"/>
      <c r="P29" s="20"/>
      <c r="Q29" s="20"/>
      <c r="R29" s="20"/>
      <c r="S29" s="20"/>
      <c r="T29" s="20"/>
      <c r="U29" s="20"/>
      <c r="V29" s="20"/>
      <c r="W29" s="20"/>
      <c r="X29" s="20"/>
      <c r="Y29" s="20"/>
      <c r="Z29" s="20"/>
    </row>
    <row r="30" spans="1:26" ht="12.75" customHeight="1" x14ac:dyDescent="0.25">
      <c r="A30" s="20"/>
      <c r="B30" s="21"/>
      <c r="C30" s="22"/>
      <c r="D30" s="22"/>
      <c r="E30" s="22"/>
      <c r="F30" s="22"/>
      <c r="G30" s="20"/>
      <c r="H30" s="20"/>
      <c r="I30" s="20"/>
      <c r="J30" s="20"/>
      <c r="K30" s="20"/>
      <c r="L30" s="20"/>
      <c r="M30" s="20"/>
      <c r="N30" s="20"/>
      <c r="O30" s="20"/>
      <c r="P30" s="20"/>
      <c r="Q30" s="20"/>
      <c r="R30" s="20"/>
      <c r="S30" s="20"/>
      <c r="T30" s="20"/>
      <c r="U30" s="20"/>
      <c r="V30" s="20"/>
      <c r="W30" s="20"/>
      <c r="X30" s="20"/>
      <c r="Y30" s="20"/>
      <c r="Z30" s="20"/>
    </row>
    <row r="31" spans="1:26" ht="12.75" customHeight="1" x14ac:dyDescent="0.25">
      <c r="A31" s="20"/>
      <c r="B31" s="21"/>
      <c r="C31" s="22"/>
      <c r="D31" s="22"/>
      <c r="E31" s="22"/>
      <c r="F31" s="22"/>
      <c r="G31" s="20"/>
      <c r="H31" s="20"/>
      <c r="I31" s="20"/>
      <c r="J31" s="20"/>
      <c r="K31" s="20"/>
      <c r="L31" s="20"/>
      <c r="M31" s="20"/>
      <c r="N31" s="20"/>
      <c r="O31" s="20"/>
      <c r="P31" s="20"/>
      <c r="Q31" s="20"/>
      <c r="R31" s="20"/>
      <c r="S31" s="20"/>
      <c r="T31" s="20"/>
      <c r="U31" s="20"/>
      <c r="V31" s="20"/>
      <c r="W31" s="20"/>
      <c r="X31" s="20"/>
      <c r="Y31" s="20"/>
      <c r="Z31" s="20"/>
    </row>
    <row r="32" spans="1:26" ht="12.75" customHeight="1" x14ac:dyDescent="0.25">
      <c r="A32" s="20"/>
      <c r="B32" s="21"/>
      <c r="C32" s="22"/>
      <c r="D32" s="22"/>
      <c r="E32" s="22"/>
      <c r="F32" s="22"/>
      <c r="G32" s="20"/>
      <c r="H32" s="20"/>
      <c r="I32" s="20"/>
      <c r="J32" s="20"/>
      <c r="K32" s="20"/>
      <c r="L32" s="20"/>
      <c r="M32" s="20"/>
      <c r="N32" s="20"/>
      <c r="O32" s="20"/>
      <c r="P32" s="20"/>
      <c r="Q32" s="20"/>
      <c r="R32" s="20"/>
      <c r="S32" s="20"/>
      <c r="T32" s="20"/>
      <c r="U32" s="20"/>
      <c r="V32" s="20"/>
      <c r="W32" s="20"/>
      <c r="X32" s="20"/>
      <c r="Y32" s="20"/>
      <c r="Z32" s="20"/>
    </row>
    <row r="33" spans="1:26" ht="12.75" customHeight="1" x14ac:dyDescent="0.25">
      <c r="A33" s="20"/>
      <c r="B33" s="21"/>
      <c r="C33" s="22"/>
      <c r="D33" s="22"/>
      <c r="E33" s="22"/>
      <c r="F33" s="22"/>
      <c r="G33" s="20"/>
      <c r="H33" s="20"/>
      <c r="I33" s="20"/>
      <c r="J33" s="20"/>
      <c r="K33" s="20"/>
      <c r="L33" s="20"/>
      <c r="M33" s="20"/>
      <c r="N33" s="20"/>
      <c r="O33" s="20"/>
      <c r="P33" s="20"/>
      <c r="Q33" s="20"/>
      <c r="R33" s="20"/>
      <c r="S33" s="20"/>
      <c r="T33" s="20"/>
      <c r="U33" s="20"/>
      <c r="V33" s="20"/>
      <c r="W33" s="20"/>
      <c r="X33" s="20"/>
      <c r="Y33" s="20"/>
      <c r="Z33" s="20"/>
    </row>
    <row r="34" spans="1:26" ht="12.75" customHeight="1" x14ac:dyDescent="0.25">
      <c r="A34" s="20"/>
      <c r="B34" s="21"/>
      <c r="C34" s="22"/>
      <c r="D34" s="22"/>
      <c r="E34" s="22"/>
      <c r="F34" s="22"/>
      <c r="G34" s="20"/>
      <c r="H34" s="20"/>
      <c r="I34" s="20"/>
      <c r="J34" s="20"/>
      <c r="K34" s="20"/>
      <c r="L34" s="20"/>
      <c r="M34" s="20"/>
      <c r="N34" s="20"/>
      <c r="O34" s="20"/>
      <c r="P34" s="20"/>
      <c r="Q34" s="20"/>
      <c r="R34" s="20"/>
      <c r="S34" s="20"/>
      <c r="T34" s="20"/>
      <c r="U34" s="20"/>
      <c r="V34" s="20"/>
      <c r="W34" s="20"/>
      <c r="X34" s="20"/>
      <c r="Y34" s="20"/>
      <c r="Z34" s="20"/>
    </row>
    <row r="35" spans="1:26" ht="12.75" customHeight="1" x14ac:dyDescent="0.25">
      <c r="A35" s="20"/>
      <c r="B35" s="21"/>
      <c r="C35" s="22"/>
      <c r="D35" s="22"/>
      <c r="E35" s="22"/>
      <c r="F35" s="22"/>
      <c r="G35" s="20"/>
      <c r="H35" s="20"/>
      <c r="I35" s="20"/>
      <c r="J35" s="20"/>
      <c r="K35" s="20"/>
      <c r="L35" s="20"/>
      <c r="M35" s="20"/>
      <c r="N35" s="20"/>
      <c r="O35" s="20"/>
      <c r="P35" s="20"/>
      <c r="Q35" s="20"/>
      <c r="R35" s="20"/>
      <c r="S35" s="20"/>
      <c r="T35" s="20"/>
      <c r="U35" s="20"/>
      <c r="V35" s="20"/>
      <c r="W35" s="20"/>
      <c r="X35" s="20"/>
      <c r="Y35" s="20"/>
      <c r="Z35" s="20"/>
    </row>
    <row r="36" spans="1:26" ht="12.75" customHeight="1" x14ac:dyDescent="0.25">
      <c r="A36" s="20"/>
      <c r="B36" s="21"/>
      <c r="C36" s="22"/>
      <c r="D36" s="22"/>
      <c r="E36" s="22"/>
      <c r="F36" s="22"/>
      <c r="G36" s="20"/>
      <c r="H36" s="20"/>
      <c r="I36" s="20"/>
      <c r="J36" s="20"/>
      <c r="K36" s="20"/>
      <c r="L36" s="20"/>
      <c r="M36" s="20"/>
      <c r="N36" s="20"/>
      <c r="O36" s="20"/>
      <c r="P36" s="20"/>
      <c r="Q36" s="20"/>
      <c r="R36" s="20"/>
      <c r="S36" s="20"/>
      <c r="T36" s="20"/>
      <c r="U36" s="20"/>
      <c r="V36" s="20"/>
      <c r="W36" s="20"/>
      <c r="X36" s="20"/>
      <c r="Y36" s="20"/>
      <c r="Z36" s="20"/>
    </row>
    <row r="37" spans="1:26" ht="12.75" customHeight="1" x14ac:dyDescent="0.25">
      <c r="A37" s="20"/>
      <c r="B37" s="21"/>
      <c r="C37" s="22"/>
      <c r="D37" s="22"/>
      <c r="E37" s="22"/>
      <c r="F37" s="22"/>
      <c r="G37" s="20"/>
      <c r="H37" s="20"/>
      <c r="I37" s="20"/>
      <c r="J37" s="20"/>
      <c r="K37" s="20"/>
      <c r="L37" s="20"/>
      <c r="M37" s="20"/>
      <c r="N37" s="20"/>
      <c r="O37" s="20"/>
      <c r="P37" s="20"/>
      <c r="Q37" s="20"/>
      <c r="R37" s="20"/>
      <c r="S37" s="20"/>
      <c r="T37" s="20"/>
      <c r="U37" s="20"/>
      <c r="V37" s="20"/>
      <c r="W37" s="20"/>
      <c r="X37" s="20"/>
      <c r="Y37" s="20"/>
      <c r="Z37" s="20"/>
    </row>
    <row r="38" spans="1:26" ht="12.75" customHeight="1" x14ac:dyDescent="0.25">
      <c r="A38" s="20"/>
      <c r="B38" s="21"/>
      <c r="C38" s="22"/>
      <c r="D38" s="22"/>
      <c r="E38" s="22"/>
      <c r="F38" s="22"/>
      <c r="G38" s="20"/>
      <c r="H38" s="20"/>
      <c r="I38" s="20"/>
      <c r="J38" s="20"/>
      <c r="K38" s="20"/>
      <c r="L38" s="20"/>
      <c r="M38" s="20"/>
      <c r="N38" s="20"/>
      <c r="O38" s="20"/>
      <c r="P38" s="20"/>
      <c r="Q38" s="20"/>
      <c r="R38" s="20"/>
      <c r="S38" s="20"/>
      <c r="T38" s="20"/>
      <c r="U38" s="20"/>
      <c r="V38" s="20"/>
      <c r="W38" s="20"/>
      <c r="X38" s="20"/>
      <c r="Y38" s="20"/>
      <c r="Z38" s="20"/>
    </row>
    <row r="39" spans="1:26" ht="12.75" customHeight="1" x14ac:dyDescent="0.25">
      <c r="A39" s="20"/>
      <c r="B39" s="21"/>
      <c r="C39" s="22"/>
      <c r="D39" s="22"/>
      <c r="E39" s="22"/>
      <c r="F39" s="22"/>
      <c r="G39" s="20"/>
      <c r="H39" s="20"/>
      <c r="I39" s="20"/>
      <c r="J39" s="20"/>
      <c r="K39" s="20"/>
      <c r="L39" s="20"/>
      <c r="M39" s="20"/>
      <c r="N39" s="20"/>
      <c r="O39" s="20"/>
      <c r="P39" s="20"/>
      <c r="Q39" s="20"/>
      <c r="R39" s="20"/>
      <c r="S39" s="20"/>
      <c r="T39" s="20"/>
      <c r="U39" s="20"/>
      <c r="V39" s="20"/>
      <c r="W39" s="20"/>
      <c r="X39" s="20"/>
      <c r="Y39" s="20"/>
      <c r="Z39" s="20"/>
    </row>
    <row r="40" spans="1:26" ht="12.75" customHeight="1" x14ac:dyDescent="0.25">
      <c r="A40" s="20"/>
      <c r="B40" s="21"/>
      <c r="C40" s="22"/>
      <c r="D40" s="22"/>
      <c r="E40" s="22"/>
      <c r="F40" s="22"/>
      <c r="G40" s="20"/>
      <c r="H40" s="20"/>
      <c r="I40" s="20"/>
      <c r="J40" s="20"/>
      <c r="K40" s="20"/>
      <c r="L40" s="20"/>
      <c r="M40" s="20"/>
      <c r="N40" s="20"/>
      <c r="O40" s="20"/>
      <c r="P40" s="20"/>
      <c r="Q40" s="20"/>
      <c r="R40" s="20"/>
      <c r="S40" s="20"/>
      <c r="T40" s="20"/>
      <c r="U40" s="20"/>
      <c r="V40" s="20"/>
      <c r="W40" s="20"/>
      <c r="X40" s="20"/>
      <c r="Y40" s="20"/>
      <c r="Z40" s="20"/>
    </row>
    <row r="41" spans="1:26" ht="12.75" customHeight="1" x14ac:dyDescent="0.25">
      <c r="A41" s="20"/>
      <c r="B41" s="21"/>
      <c r="C41" s="22"/>
      <c r="D41" s="22"/>
      <c r="E41" s="22"/>
      <c r="F41" s="22"/>
      <c r="G41" s="20"/>
      <c r="H41" s="20"/>
      <c r="I41" s="20"/>
      <c r="J41" s="20"/>
      <c r="K41" s="20"/>
      <c r="L41" s="20"/>
      <c r="M41" s="20"/>
      <c r="N41" s="20"/>
      <c r="O41" s="20"/>
      <c r="P41" s="20"/>
      <c r="Q41" s="20"/>
      <c r="R41" s="20"/>
      <c r="S41" s="20"/>
      <c r="T41" s="20"/>
      <c r="U41" s="20"/>
      <c r="V41" s="20"/>
      <c r="W41" s="20"/>
      <c r="X41" s="20"/>
      <c r="Y41" s="20"/>
      <c r="Z41" s="20"/>
    </row>
    <row r="42" spans="1:26" ht="12.75" customHeight="1" x14ac:dyDescent="0.25">
      <c r="A42" s="20"/>
      <c r="B42" s="21"/>
      <c r="C42" s="22"/>
      <c r="D42" s="22"/>
      <c r="E42" s="22"/>
      <c r="F42" s="22"/>
      <c r="G42" s="20"/>
      <c r="H42" s="20"/>
      <c r="I42" s="20"/>
      <c r="J42" s="20"/>
      <c r="K42" s="20"/>
      <c r="L42" s="20"/>
      <c r="M42" s="20"/>
      <c r="N42" s="20"/>
      <c r="O42" s="20"/>
      <c r="P42" s="20"/>
      <c r="Q42" s="20"/>
      <c r="R42" s="20"/>
      <c r="S42" s="20"/>
      <c r="T42" s="20"/>
      <c r="U42" s="20"/>
      <c r="V42" s="20"/>
      <c r="W42" s="20"/>
      <c r="X42" s="20"/>
      <c r="Y42" s="20"/>
      <c r="Z42" s="20"/>
    </row>
    <row r="43" spans="1:26" ht="12.75" customHeight="1" x14ac:dyDescent="0.25">
      <c r="A43" s="20"/>
      <c r="B43" s="21"/>
      <c r="C43" s="22"/>
      <c r="D43" s="22"/>
      <c r="E43" s="22"/>
      <c r="F43" s="22"/>
      <c r="G43" s="20"/>
      <c r="H43" s="20"/>
      <c r="I43" s="20"/>
      <c r="J43" s="20"/>
      <c r="K43" s="20"/>
      <c r="L43" s="20"/>
      <c r="M43" s="20"/>
      <c r="N43" s="20"/>
      <c r="O43" s="20"/>
      <c r="P43" s="20"/>
      <c r="Q43" s="20"/>
      <c r="R43" s="20"/>
      <c r="S43" s="20"/>
      <c r="T43" s="20"/>
      <c r="U43" s="20"/>
      <c r="V43" s="20"/>
      <c r="W43" s="20"/>
      <c r="X43" s="20"/>
      <c r="Y43" s="20"/>
      <c r="Z43" s="20"/>
    </row>
    <row r="44" spans="1:26" ht="12.75" customHeight="1" x14ac:dyDescent="0.25">
      <c r="A44" s="20"/>
      <c r="B44" s="21"/>
      <c r="C44" s="22"/>
      <c r="D44" s="22"/>
      <c r="E44" s="22"/>
      <c r="F44" s="22"/>
      <c r="G44" s="20"/>
      <c r="H44" s="20"/>
      <c r="I44" s="20"/>
      <c r="J44" s="20"/>
      <c r="K44" s="20"/>
      <c r="L44" s="20"/>
      <c r="M44" s="20"/>
      <c r="N44" s="20"/>
      <c r="O44" s="20"/>
      <c r="P44" s="20"/>
      <c r="Q44" s="20"/>
      <c r="R44" s="20"/>
      <c r="S44" s="20"/>
      <c r="T44" s="20"/>
      <c r="U44" s="20"/>
      <c r="V44" s="20"/>
      <c r="W44" s="20"/>
      <c r="X44" s="20"/>
      <c r="Y44" s="20"/>
      <c r="Z44" s="20"/>
    </row>
    <row r="45" spans="1:26" ht="12.75" customHeight="1" x14ac:dyDescent="0.25">
      <c r="A45" s="20"/>
      <c r="B45" s="21"/>
      <c r="C45" s="22"/>
      <c r="D45" s="22"/>
      <c r="E45" s="22"/>
      <c r="F45" s="22"/>
      <c r="G45" s="20"/>
      <c r="H45" s="20"/>
      <c r="I45" s="20"/>
      <c r="J45" s="20"/>
      <c r="K45" s="20"/>
      <c r="L45" s="20"/>
      <c r="M45" s="20"/>
      <c r="N45" s="20"/>
      <c r="O45" s="20"/>
      <c r="P45" s="20"/>
      <c r="Q45" s="20"/>
      <c r="R45" s="20"/>
      <c r="S45" s="20"/>
      <c r="T45" s="20"/>
      <c r="U45" s="20"/>
      <c r="V45" s="20"/>
      <c r="W45" s="20"/>
      <c r="X45" s="20"/>
      <c r="Y45" s="20"/>
      <c r="Z45" s="20"/>
    </row>
    <row r="46" spans="1:26" ht="12.75" customHeight="1" x14ac:dyDescent="0.25">
      <c r="A46" s="20"/>
      <c r="B46" s="21"/>
      <c r="C46" s="22"/>
      <c r="D46" s="22"/>
      <c r="E46" s="22"/>
      <c r="F46" s="22"/>
      <c r="G46" s="20"/>
      <c r="H46" s="20"/>
      <c r="I46" s="20"/>
      <c r="J46" s="20"/>
      <c r="K46" s="20"/>
      <c r="L46" s="20"/>
      <c r="M46" s="20"/>
      <c r="N46" s="20"/>
      <c r="O46" s="20"/>
      <c r="P46" s="20"/>
      <c r="Q46" s="20"/>
      <c r="R46" s="20"/>
      <c r="S46" s="20"/>
      <c r="T46" s="20"/>
      <c r="U46" s="20"/>
      <c r="V46" s="20"/>
      <c r="W46" s="20"/>
      <c r="X46" s="20"/>
      <c r="Y46" s="20"/>
      <c r="Z46" s="20"/>
    </row>
    <row r="47" spans="1:26" ht="12.75" customHeight="1" x14ac:dyDescent="0.25">
      <c r="A47" s="20"/>
      <c r="B47" s="21"/>
      <c r="C47" s="22"/>
      <c r="D47" s="22"/>
      <c r="E47" s="22"/>
      <c r="F47" s="22"/>
      <c r="G47" s="20"/>
      <c r="H47" s="20"/>
      <c r="I47" s="20"/>
      <c r="J47" s="20"/>
      <c r="K47" s="20"/>
      <c r="L47" s="20"/>
      <c r="M47" s="20"/>
      <c r="N47" s="20"/>
      <c r="O47" s="20"/>
      <c r="P47" s="20"/>
      <c r="Q47" s="20"/>
      <c r="R47" s="20"/>
      <c r="S47" s="20"/>
      <c r="T47" s="20"/>
      <c r="U47" s="20"/>
      <c r="V47" s="20"/>
      <c r="W47" s="20"/>
      <c r="X47" s="20"/>
      <c r="Y47" s="20"/>
      <c r="Z47" s="20"/>
    </row>
    <row r="48" spans="1:26" ht="12.75" customHeight="1" x14ac:dyDescent="0.25">
      <c r="A48" s="20"/>
      <c r="B48" s="21"/>
      <c r="C48" s="22"/>
      <c r="D48" s="22"/>
      <c r="E48" s="22"/>
      <c r="F48" s="22"/>
      <c r="G48" s="20"/>
      <c r="H48" s="20"/>
      <c r="I48" s="20"/>
      <c r="J48" s="20"/>
      <c r="K48" s="20"/>
      <c r="L48" s="20"/>
      <c r="M48" s="20"/>
      <c r="N48" s="20"/>
      <c r="O48" s="20"/>
      <c r="P48" s="20"/>
      <c r="Q48" s="20"/>
      <c r="R48" s="20"/>
      <c r="S48" s="20"/>
      <c r="T48" s="20"/>
      <c r="U48" s="20"/>
      <c r="V48" s="20"/>
      <c r="W48" s="20"/>
      <c r="X48" s="20"/>
      <c r="Y48" s="20"/>
      <c r="Z48" s="20"/>
    </row>
    <row r="49" spans="1:26" ht="12.75" customHeight="1" x14ac:dyDescent="0.25">
      <c r="A49" s="20"/>
      <c r="B49" s="21"/>
      <c r="C49" s="22"/>
      <c r="D49" s="22"/>
      <c r="E49" s="22"/>
      <c r="F49" s="22"/>
      <c r="G49" s="20"/>
      <c r="H49" s="20"/>
      <c r="I49" s="20"/>
      <c r="J49" s="20"/>
      <c r="K49" s="20"/>
      <c r="L49" s="20"/>
      <c r="M49" s="20"/>
      <c r="N49" s="20"/>
      <c r="O49" s="20"/>
      <c r="P49" s="20"/>
      <c r="Q49" s="20"/>
      <c r="R49" s="20"/>
      <c r="S49" s="20"/>
      <c r="T49" s="20"/>
      <c r="U49" s="20"/>
      <c r="V49" s="20"/>
      <c r="W49" s="20"/>
      <c r="X49" s="20"/>
      <c r="Y49" s="20"/>
      <c r="Z49" s="20"/>
    </row>
    <row r="50" spans="1:26" ht="12.75" customHeight="1" x14ac:dyDescent="0.25">
      <c r="A50" s="20"/>
      <c r="B50" s="21"/>
      <c r="C50" s="22"/>
      <c r="D50" s="22"/>
      <c r="E50" s="22"/>
      <c r="F50" s="22"/>
      <c r="G50" s="20"/>
      <c r="H50" s="20"/>
      <c r="I50" s="20"/>
      <c r="J50" s="20"/>
      <c r="K50" s="20"/>
      <c r="L50" s="20"/>
      <c r="M50" s="20"/>
      <c r="N50" s="20"/>
      <c r="O50" s="20"/>
      <c r="P50" s="20"/>
      <c r="Q50" s="20"/>
      <c r="R50" s="20"/>
      <c r="S50" s="20"/>
      <c r="T50" s="20"/>
      <c r="U50" s="20"/>
      <c r="V50" s="20"/>
      <c r="W50" s="20"/>
      <c r="X50" s="20"/>
      <c r="Y50" s="20"/>
      <c r="Z50" s="20"/>
    </row>
    <row r="51" spans="1:26" ht="12.75" customHeight="1" x14ac:dyDescent="0.25">
      <c r="A51" s="20"/>
      <c r="B51" s="21"/>
      <c r="C51" s="22"/>
      <c r="D51" s="22"/>
      <c r="E51" s="22"/>
      <c r="F51" s="22"/>
      <c r="G51" s="20"/>
      <c r="H51" s="20"/>
      <c r="I51" s="20"/>
      <c r="J51" s="20"/>
      <c r="K51" s="20"/>
      <c r="L51" s="20"/>
      <c r="M51" s="20"/>
      <c r="N51" s="20"/>
      <c r="O51" s="20"/>
      <c r="P51" s="20"/>
      <c r="Q51" s="20"/>
      <c r="R51" s="20"/>
      <c r="S51" s="20"/>
      <c r="T51" s="20"/>
      <c r="U51" s="20"/>
      <c r="V51" s="20"/>
      <c r="W51" s="20"/>
      <c r="X51" s="20"/>
      <c r="Y51" s="20"/>
      <c r="Z51" s="20"/>
    </row>
    <row r="52" spans="1:26" ht="12.75" customHeight="1" x14ac:dyDescent="0.25">
      <c r="A52" s="20"/>
      <c r="B52" s="21"/>
      <c r="C52" s="22"/>
      <c r="D52" s="22"/>
      <c r="E52" s="22"/>
      <c r="F52" s="22"/>
      <c r="G52" s="20"/>
      <c r="H52" s="20"/>
      <c r="I52" s="20"/>
      <c r="J52" s="20"/>
      <c r="K52" s="20"/>
      <c r="L52" s="20"/>
      <c r="M52" s="20"/>
      <c r="N52" s="20"/>
      <c r="O52" s="20"/>
      <c r="P52" s="20"/>
      <c r="Q52" s="20"/>
      <c r="R52" s="20"/>
      <c r="S52" s="20"/>
      <c r="T52" s="20"/>
      <c r="U52" s="20"/>
      <c r="V52" s="20"/>
      <c r="W52" s="20"/>
      <c r="X52" s="20"/>
      <c r="Y52" s="20"/>
      <c r="Z52" s="20"/>
    </row>
    <row r="53" spans="1:26" ht="12.75" customHeight="1" x14ac:dyDescent="0.25">
      <c r="A53" s="20"/>
      <c r="B53" s="21"/>
      <c r="C53" s="22"/>
      <c r="D53" s="22"/>
      <c r="E53" s="22"/>
      <c r="F53" s="22"/>
      <c r="G53" s="20"/>
      <c r="H53" s="20"/>
      <c r="I53" s="20"/>
      <c r="J53" s="20"/>
      <c r="K53" s="20"/>
      <c r="L53" s="20"/>
      <c r="M53" s="20"/>
      <c r="N53" s="20"/>
      <c r="O53" s="20"/>
      <c r="P53" s="20"/>
      <c r="Q53" s="20"/>
      <c r="R53" s="20"/>
      <c r="S53" s="20"/>
      <c r="T53" s="20"/>
      <c r="U53" s="20"/>
      <c r="V53" s="20"/>
      <c r="W53" s="20"/>
      <c r="X53" s="20"/>
      <c r="Y53" s="20"/>
      <c r="Z53" s="20"/>
    </row>
    <row r="54" spans="1:26" ht="12.75" customHeight="1" x14ac:dyDescent="0.25">
      <c r="A54" s="20"/>
      <c r="B54" s="21"/>
      <c r="C54" s="22"/>
      <c r="D54" s="22"/>
      <c r="E54" s="22"/>
      <c r="F54" s="22"/>
      <c r="G54" s="20"/>
      <c r="H54" s="20"/>
      <c r="I54" s="20"/>
      <c r="J54" s="20"/>
      <c r="K54" s="20"/>
      <c r="L54" s="20"/>
      <c r="M54" s="20"/>
      <c r="N54" s="20"/>
      <c r="O54" s="20"/>
      <c r="P54" s="20"/>
      <c r="Q54" s="20"/>
      <c r="R54" s="20"/>
      <c r="S54" s="20"/>
      <c r="T54" s="20"/>
      <c r="U54" s="20"/>
      <c r="V54" s="20"/>
      <c r="W54" s="20"/>
      <c r="X54" s="20"/>
      <c r="Y54" s="20"/>
      <c r="Z54" s="20"/>
    </row>
    <row r="55" spans="1:26" ht="12.75" customHeight="1" x14ac:dyDescent="0.25">
      <c r="A55" s="20"/>
      <c r="B55" s="21"/>
      <c r="C55" s="22"/>
      <c r="D55" s="22"/>
      <c r="E55" s="22"/>
      <c r="F55" s="22"/>
      <c r="G55" s="20"/>
      <c r="H55" s="20"/>
      <c r="I55" s="20"/>
      <c r="J55" s="20"/>
      <c r="K55" s="20"/>
      <c r="L55" s="20"/>
      <c r="M55" s="20"/>
      <c r="N55" s="20"/>
      <c r="O55" s="20"/>
      <c r="P55" s="20"/>
      <c r="Q55" s="20"/>
      <c r="R55" s="20"/>
      <c r="S55" s="20"/>
      <c r="T55" s="20"/>
      <c r="U55" s="20"/>
      <c r="V55" s="20"/>
      <c r="W55" s="20"/>
      <c r="X55" s="20"/>
      <c r="Y55" s="20"/>
      <c r="Z55" s="20"/>
    </row>
    <row r="56" spans="1:26" ht="12.75" customHeight="1" x14ac:dyDescent="0.25">
      <c r="A56" s="20"/>
      <c r="B56" s="21"/>
      <c r="C56" s="22"/>
      <c r="D56" s="22"/>
      <c r="E56" s="22"/>
      <c r="F56" s="22"/>
      <c r="G56" s="20"/>
      <c r="H56" s="20"/>
      <c r="I56" s="20"/>
      <c r="J56" s="20"/>
      <c r="K56" s="20"/>
      <c r="L56" s="20"/>
      <c r="M56" s="20"/>
      <c r="N56" s="20"/>
      <c r="O56" s="20"/>
      <c r="P56" s="20"/>
      <c r="Q56" s="20"/>
      <c r="R56" s="20"/>
      <c r="S56" s="20"/>
      <c r="T56" s="20"/>
      <c r="U56" s="20"/>
      <c r="V56" s="20"/>
      <c r="W56" s="20"/>
      <c r="X56" s="20"/>
      <c r="Y56" s="20"/>
      <c r="Z56" s="20"/>
    </row>
    <row r="57" spans="1:26" ht="12.75" customHeight="1" x14ac:dyDescent="0.25">
      <c r="A57" s="20"/>
      <c r="B57" s="21"/>
      <c r="C57" s="22"/>
      <c r="D57" s="22"/>
      <c r="E57" s="22"/>
      <c r="F57" s="22"/>
      <c r="G57" s="20"/>
      <c r="H57" s="20"/>
      <c r="I57" s="20"/>
      <c r="J57" s="20"/>
      <c r="K57" s="20"/>
      <c r="L57" s="20"/>
      <c r="M57" s="20"/>
      <c r="N57" s="20"/>
      <c r="O57" s="20"/>
      <c r="P57" s="20"/>
      <c r="Q57" s="20"/>
      <c r="R57" s="20"/>
      <c r="S57" s="20"/>
      <c r="T57" s="20"/>
      <c r="U57" s="20"/>
      <c r="V57" s="20"/>
      <c r="W57" s="20"/>
      <c r="X57" s="20"/>
      <c r="Y57" s="20"/>
      <c r="Z57" s="20"/>
    </row>
    <row r="58" spans="1:26" ht="12.75" customHeight="1" x14ac:dyDescent="0.25">
      <c r="A58" s="20"/>
      <c r="B58" s="21"/>
      <c r="C58" s="22"/>
      <c r="D58" s="22"/>
      <c r="E58" s="22"/>
      <c r="F58" s="22"/>
      <c r="G58" s="20"/>
      <c r="H58" s="20"/>
      <c r="I58" s="20"/>
      <c r="J58" s="20"/>
      <c r="K58" s="20"/>
      <c r="L58" s="20"/>
      <c r="M58" s="20"/>
      <c r="N58" s="20"/>
      <c r="O58" s="20"/>
      <c r="P58" s="20"/>
      <c r="Q58" s="20"/>
      <c r="R58" s="20"/>
      <c r="S58" s="20"/>
      <c r="T58" s="20"/>
      <c r="U58" s="20"/>
      <c r="V58" s="20"/>
      <c r="W58" s="20"/>
      <c r="X58" s="20"/>
      <c r="Y58" s="20"/>
      <c r="Z58" s="20"/>
    </row>
    <row r="59" spans="1:26" ht="12.75" customHeight="1" x14ac:dyDescent="0.25">
      <c r="A59" s="20"/>
      <c r="B59" s="21"/>
      <c r="C59" s="22"/>
      <c r="D59" s="22"/>
      <c r="E59" s="22"/>
      <c r="F59" s="22"/>
      <c r="G59" s="20"/>
      <c r="H59" s="20"/>
      <c r="I59" s="20"/>
      <c r="J59" s="20"/>
      <c r="K59" s="20"/>
      <c r="L59" s="20"/>
      <c r="M59" s="20"/>
      <c r="N59" s="20"/>
      <c r="O59" s="20"/>
      <c r="P59" s="20"/>
      <c r="Q59" s="20"/>
      <c r="R59" s="20"/>
      <c r="S59" s="20"/>
      <c r="T59" s="20"/>
      <c r="U59" s="20"/>
      <c r="V59" s="20"/>
      <c r="W59" s="20"/>
      <c r="X59" s="20"/>
      <c r="Y59" s="20"/>
      <c r="Z59" s="20"/>
    </row>
    <row r="60" spans="1:26" ht="12.75" customHeight="1" x14ac:dyDescent="0.25">
      <c r="A60" s="20"/>
      <c r="B60" s="21"/>
      <c r="C60" s="22"/>
      <c r="D60" s="22"/>
      <c r="E60" s="22"/>
      <c r="F60" s="22"/>
      <c r="G60" s="20"/>
      <c r="H60" s="20"/>
      <c r="I60" s="20"/>
      <c r="J60" s="20"/>
      <c r="K60" s="20"/>
      <c r="L60" s="20"/>
      <c r="M60" s="20"/>
      <c r="N60" s="20"/>
      <c r="O60" s="20"/>
      <c r="P60" s="20"/>
      <c r="Q60" s="20"/>
      <c r="R60" s="20"/>
      <c r="S60" s="20"/>
      <c r="T60" s="20"/>
      <c r="U60" s="20"/>
      <c r="V60" s="20"/>
      <c r="W60" s="20"/>
      <c r="X60" s="20"/>
      <c r="Y60" s="20"/>
      <c r="Z60" s="20"/>
    </row>
    <row r="61" spans="1:26" ht="12.75" customHeight="1" x14ac:dyDescent="0.25">
      <c r="A61" s="20"/>
      <c r="B61" s="21"/>
      <c r="C61" s="22"/>
      <c r="D61" s="22"/>
      <c r="E61" s="22"/>
      <c r="F61" s="22"/>
      <c r="G61" s="20"/>
      <c r="H61" s="20"/>
      <c r="I61" s="20"/>
      <c r="J61" s="20"/>
      <c r="K61" s="20"/>
      <c r="L61" s="20"/>
      <c r="M61" s="20"/>
      <c r="N61" s="20"/>
      <c r="O61" s="20"/>
      <c r="P61" s="20"/>
      <c r="Q61" s="20"/>
      <c r="R61" s="20"/>
      <c r="S61" s="20"/>
      <c r="T61" s="20"/>
      <c r="U61" s="20"/>
      <c r="V61" s="20"/>
      <c r="W61" s="20"/>
      <c r="X61" s="20"/>
      <c r="Y61" s="20"/>
      <c r="Z61" s="20"/>
    </row>
    <row r="62" spans="1:26" ht="12.75" customHeight="1" x14ac:dyDescent="0.25">
      <c r="A62" s="20"/>
      <c r="B62" s="21"/>
      <c r="C62" s="22"/>
      <c r="D62" s="22"/>
      <c r="E62" s="22"/>
      <c r="F62" s="22"/>
      <c r="G62" s="20"/>
      <c r="H62" s="20"/>
      <c r="I62" s="20"/>
      <c r="J62" s="20"/>
      <c r="K62" s="20"/>
      <c r="L62" s="20"/>
      <c r="M62" s="20"/>
      <c r="N62" s="20"/>
      <c r="O62" s="20"/>
      <c r="P62" s="20"/>
      <c r="Q62" s="20"/>
      <c r="R62" s="20"/>
      <c r="S62" s="20"/>
      <c r="T62" s="20"/>
      <c r="U62" s="20"/>
      <c r="V62" s="20"/>
      <c r="W62" s="20"/>
      <c r="X62" s="20"/>
      <c r="Y62" s="20"/>
      <c r="Z62" s="20"/>
    </row>
    <row r="63" spans="1:26" ht="12.75" customHeight="1" x14ac:dyDescent="0.25">
      <c r="A63" s="20"/>
      <c r="B63" s="21"/>
      <c r="C63" s="22"/>
      <c r="D63" s="22"/>
      <c r="E63" s="22"/>
      <c r="F63" s="22"/>
      <c r="G63" s="20"/>
      <c r="H63" s="20"/>
      <c r="I63" s="20"/>
      <c r="J63" s="20"/>
      <c r="K63" s="20"/>
      <c r="L63" s="20"/>
      <c r="M63" s="20"/>
      <c r="N63" s="20"/>
      <c r="O63" s="20"/>
      <c r="P63" s="20"/>
      <c r="Q63" s="20"/>
      <c r="R63" s="20"/>
      <c r="S63" s="20"/>
      <c r="T63" s="20"/>
      <c r="U63" s="20"/>
      <c r="V63" s="20"/>
      <c r="W63" s="20"/>
      <c r="X63" s="20"/>
      <c r="Y63" s="20"/>
      <c r="Z63" s="20"/>
    </row>
    <row r="64" spans="1:26" ht="12.75" customHeight="1" x14ac:dyDescent="0.25">
      <c r="A64" s="20"/>
      <c r="B64" s="21"/>
      <c r="C64" s="22"/>
      <c r="D64" s="22"/>
      <c r="E64" s="22"/>
      <c r="F64" s="22"/>
      <c r="G64" s="20"/>
      <c r="H64" s="20"/>
      <c r="I64" s="20"/>
      <c r="J64" s="20"/>
      <c r="K64" s="20"/>
      <c r="L64" s="20"/>
      <c r="M64" s="20"/>
      <c r="N64" s="20"/>
      <c r="O64" s="20"/>
      <c r="P64" s="20"/>
      <c r="Q64" s="20"/>
      <c r="R64" s="20"/>
      <c r="S64" s="20"/>
      <c r="T64" s="20"/>
      <c r="U64" s="20"/>
      <c r="V64" s="20"/>
      <c r="W64" s="20"/>
      <c r="X64" s="20"/>
      <c r="Y64" s="20"/>
      <c r="Z64" s="20"/>
    </row>
    <row r="65" spans="1:26" ht="12.75" customHeight="1" x14ac:dyDescent="0.25">
      <c r="A65" s="20"/>
      <c r="B65" s="21"/>
      <c r="C65" s="22"/>
      <c r="D65" s="22"/>
      <c r="E65" s="22"/>
      <c r="F65" s="22"/>
      <c r="G65" s="20"/>
      <c r="H65" s="20"/>
      <c r="I65" s="20"/>
      <c r="J65" s="20"/>
      <c r="K65" s="20"/>
      <c r="L65" s="20"/>
      <c r="M65" s="20"/>
      <c r="N65" s="20"/>
      <c r="O65" s="20"/>
      <c r="P65" s="20"/>
      <c r="Q65" s="20"/>
      <c r="R65" s="20"/>
      <c r="S65" s="20"/>
      <c r="T65" s="20"/>
      <c r="U65" s="20"/>
      <c r="V65" s="20"/>
      <c r="W65" s="20"/>
      <c r="X65" s="20"/>
      <c r="Y65" s="20"/>
      <c r="Z65" s="20"/>
    </row>
    <row r="66" spans="1:26" ht="12.75" customHeight="1" x14ac:dyDescent="0.25">
      <c r="A66" s="20"/>
      <c r="B66" s="21"/>
      <c r="C66" s="22"/>
      <c r="D66" s="22"/>
      <c r="E66" s="22"/>
      <c r="F66" s="22"/>
      <c r="G66" s="20"/>
      <c r="H66" s="20"/>
      <c r="I66" s="20"/>
      <c r="J66" s="20"/>
      <c r="K66" s="20"/>
      <c r="L66" s="20"/>
      <c r="M66" s="20"/>
      <c r="N66" s="20"/>
      <c r="O66" s="20"/>
      <c r="P66" s="20"/>
      <c r="Q66" s="20"/>
      <c r="R66" s="20"/>
      <c r="S66" s="20"/>
      <c r="T66" s="20"/>
      <c r="U66" s="20"/>
      <c r="V66" s="20"/>
      <c r="W66" s="20"/>
      <c r="X66" s="20"/>
      <c r="Y66" s="20"/>
      <c r="Z66" s="20"/>
    </row>
    <row r="67" spans="1:26" ht="12.75" customHeight="1" x14ac:dyDescent="0.25">
      <c r="A67" s="20"/>
      <c r="B67" s="21"/>
      <c r="C67" s="22"/>
      <c r="D67" s="22"/>
      <c r="E67" s="22"/>
      <c r="F67" s="22"/>
      <c r="G67" s="20"/>
      <c r="H67" s="20"/>
      <c r="I67" s="20"/>
      <c r="J67" s="20"/>
      <c r="K67" s="20"/>
      <c r="L67" s="20"/>
      <c r="M67" s="20"/>
      <c r="N67" s="20"/>
      <c r="O67" s="20"/>
      <c r="P67" s="20"/>
      <c r="Q67" s="20"/>
      <c r="R67" s="20"/>
      <c r="S67" s="20"/>
      <c r="T67" s="20"/>
      <c r="U67" s="20"/>
      <c r="V67" s="20"/>
      <c r="W67" s="20"/>
      <c r="X67" s="20"/>
      <c r="Y67" s="20"/>
      <c r="Z67" s="20"/>
    </row>
    <row r="68" spans="1:26" ht="12.75" customHeight="1" x14ac:dyDescent="0.25">
      <c r="A68" s="20"/>
      <c r="B68" s="21"/>
      <c r="C68" s="22"/>
      <c r="D68" s="22"/>
      <c r="E68" s="22"/>
      <c r="F68" s="22"/>
      <c r="G68" s="20"/>
      <c r="H68" s="20"/>
      <c r="I68" s="20"/>
      <c r="J68" s="20"/>
      <c r="K68" s="20"/>
      <c r="L68" s="20"/>
      <c r="M68" s="20"/>
      <c r="N68" s="20"/>
      <c r="O68" s="20"/>
      <c r="P68" s="20"/>
      <c r="Q68" s="20"/>
      <c r="R68" s="20"/>
      <c r="S68" s="20"/>
      <c r="T68" s="20"/>
      <c r="U68" s="20"/>
      <c r="V68" s="20"/>
      <c r="W68" s="20"/>
      <c r="X68" s="20"/>
      <c r="Y68" s="20"/>
      <c r="Z68" s="20"/>
    </row>
    <row r="69" spans="1:26" ht="12.75" customHeight="1" x14ac:dyDescent="0.25">
      <c r="A69" s="20"/>
      <c r="B69" s="21"/>
      <c r="C69" s="22"/>
      <c r="D69" s="22"/>
      <c r="E69" s="22"/>
      <c r="F69" s="22"/>
      <c r="G69" s="20"/>
      <c r="H69" s="20"/>
      <c r="I69" s="20"/>
      <c r="J69" s="20"/>
      <c r="K69" s="20"/>
      <c r="L69" s="20"/>
      <c r="M69" s="20"/>
      <c r="N69" s="20"/>
      <c r="O69" s="20"/>
      <c r="P69" s="20"/>
      <c r="Q69" s="20"/>
      <c r="R69" s="20"/>
      <c r="S69" s="20"/>
      <c r="T69" s="20"/>
      <c r="U69" s="20"/>
      <c r="V69" s="20"/>
      <c r="W69" s="20"/>
      <c r="X69" s="20"/>
      <c r="Y69" s="20"/>
      <c r="Z69" s="20"/>
    </row>
    <row r="70" spans="1:26" ht="12.75" customHeight="1" x14ac:dyDescent="0.25">
      <c r="A70" s="20"/>
      <c r="B70" s="21"/>
      <c r="C70" s="22"/>
      <c r="D70" s="22"/>
      <c r="E70" s="22"/>
      <c r="F70" s="22"/>
      <c r="G70" s="20"/>
      <c r="H70" s="20"/>
      <c r="I70" s="20"/>
      <c r="J70" s="20"/>
      <c r="K70" s="20"/>
      <c r="L70" s="20"/>
      <c r="M70" s="20"/>
      <c r="N70" s="20"/>
      <c r="O70" s="20"/>
      <c r="P70" s="20"/>
      <c r="Q70" s="20"/>
      <c r="R70" s="20"/>
      <c r="S70" s="20"/>
      <c r="T70" s="20"/>
      <c r="U70" s="20"/>
      <c r="V70" s="20"/>
      <c r="W70" s="20"/>
      <c r="X70" s="20"/>
      <c r="Y70" s="20"/>
      <c r="Z70" s="20"/>
    </row>
    <row r="71" spans="1:26" ht="12.75" customHeight="1" x14ac:dyDescent="0.25">
      <c r="A71" s="20"/>
      <c r="B71" s="21"/>
      <c r="C71" s="22"/>
      <c r="D71" s="22"/>
      <c r="E71" s="22"/>
      <c r="F71" s="22"/>
      <c r="G71" s="20"/>
      <c r="H71" s="20"/>
      <c r="I71" s="20"/>
      <c r="J71" s="20"/>
      <c r="K71" s="20"/>
      <c r="L71" s="20"/>
      <c r="M71" s="20"/>
      <c r="N71" s="20"/>
      <c r="O71" s="20"/>
      <c r="P71" s="20"/>
      <c r="Q71" s="20"/>
      <c r="R71" s="20"/>
      <c r="S71" s="20"/>
      <c r="T71" s="20"/>
      <c r="U71" s="20"/>
      <c r="V71" s="20"/>
      <c r="W71" s="20"/>
      <c r="X71" s="20"/>
      <c r="Y71" s="20"/>
      <c r="Z71" s="20"/>
    </row>
    <row r="72" spans="1:26" ht="12.75" customHeight="1" x14ac:dyDescent="0.25">
      <c r="A72" s="20"/>
      <c r="B72" s="21"/>
      <c r="C72" s="22"/>
      <c r="D72" s="22"/>
      <c r="E72" s="22"/>
      <c r="F72" s="22"/>
      <c r="G72" s="20"/>
      <c r="H72" s="20"/>
      <c r="I72" s="20"/>
      <c r="J72" s="20"/>
      <c r="K72" s="20"/>
      <c r="L72" s="20"/>
      <c r="M72" s="20"/>
      <c r="N72" s="20"/>
      <c r="O72" s="20"/>
      <c r="P72" s="20"/>
      <c r="Q72" s="20"/>
      <c r="R72" s="20"/>
      <c r="S72" s="20"/>
      <c r="T72" s="20"/>
      <c r="U72" s="20"/>
      <c r="V72" s="20"/>
      <c r="W72" s="20"/>
      <c r="X72" s="20"/>
      <c r="Y72" s="20"/>
      <c r="Z72" s="20"/>
    </row>
    <row r="73" spans="1:26" ht="12.75" customHeight="1" x14ac:dyDescent="0.25">
      <c r="A73" s="20"/>
      <c r="B73" s="21"/>
      <c r="C73" s="22"/>
      <c r="D73" s="22"/>
      <c r="E73" s="22"/>
      <c r="F73" s="22"/>
      <c r="G73" s="20"/>
      <c r="H73" s="20"/>
      <c r="I73" s="20"/>
      <c r="J73" s="20"/>
      <c r="K73" s="20"/>
      <c r="L73" s="20"/>
      <c r="M73" s="20"/>
      <c r="N73" s="20"/>
      <c r="O73" s="20"/>
      <c r="P73" s="20"/>
      <c r="Q73" s="20"/>
      <c r="R73" s="20"/>
      <c r="S73" s="20"/>
      <c r="T73" s="20"/>
      <c r="U73" s="20"/>
      <c r="V73" s="20"/>
      <c r="W73" s="20"/>
      <c r="X73" s="20"/>
      <c r="Y73" s="20"/>
      <c r="Z73" s="20"/>
    </row>
    <row r="74" spans="1:26" ht="12.75" customHeight="1" x14ac:dyDescent="0.25">
      <c r="A74" s="20"/>
      <c r="B74" s="21"/>
      <c r="C74" s="22"/>
      <c r="D74" s="22"/>
      <c r="E74" s="22"/>
      <c r="F74" s="22"/>
      <c r="G74" s="20"/>
      <c r="H74" s="20"/>
      <c r="I74" s="20"/>
      <c r="J74" s="20"/>
      <c r="K74" s="20"/>
      <c r="L74" s="20"/>
      <c r="M74" s="20"/>
      <c r="N74" s="20"/>
      <c r="O74" s="20"/>
      <c r="P74" s="20"/>
      <c r="Q74" s="20"/>
      <c r="R74" s="20"/>
      <c r="S74" s="20"/>
      <c r="T74" s="20"/>
      <c r="U74" s="20"/>
      <c r="V74" s="20"/>
      <c r="W74" s="20"/>
      <c r="X74" s="20"/>
      <c r="Y74" s="20"/>
      <c r="Z74" s="20"/>
    </row>
    <row r="75" spans="1:26" ht="12.75" customHeight="1" x14ac:dyDescent="0.25">
      <c r="A75" s="20"/>
      <c r="B75" s="21"/>
      <c r="C75" s="22"/>
      <c r="D75" s="22"/>
      <c r="E75" s="22"/>
      <c r="F75" s="22"/>
      <c r="G75" s="20"/>
      <c r="H75" s="20"/>
      <c r="I75" s="20"/>
      <c r="J75" s="20"/>
      <c r="K75" s="20"/>
      <c r="L75" s="20"/>
      <c r="M75" s="20"/>
      <c r="N75" s="20"/>
      <c r="O75" s="20"/>
      <c r="P75" s="20"/>
      <c r="Q75" s="20"/>
      <c r="R75" s="20"/>
      <c r="S75" s="20"/>
      <c r="T75" s="20"/>
      <c r="U75" s="20"/>
      <c r="V75" s="20"/>
      <c r="W75" s="20"/>
      <c r="X75" s="20"/>
      <c r="Y75" s="20"/>
      <c r="Z75" s="20"/>
    </row>
    <row r="76" spans="1:26" ht="12.75" customHeight="1" x14ac:dyDescent="0.25">
      <c r="A76" s="20"/>
      <c r="B76" s="21"/>
      <c r="C76" s="22"/>
      <c r="D76" s="22"/>
      <c r="E76" s="22"/>
      <c r="F76" s="22"/>
      <c r="G76" s="20"/>
      <c r="H76" s="20"/>
      <c r="I76" s="20"/>
      <c r="J76" s="20"/>
      <c r="K76" s="20"/>
      <c r="L76" s="20"/>
      <c r="M76" s="20"/>
      <c r="N76" s="20"/>
      <c r="O76" s="20"/>
      <c r="P76" s="20"/>
      <c r="Q76" s="20"/>
      <c r="R76" s="20"/>
      <c r="S76" s="20"/>
      <c r="T76" s="20"/>
      <c r="U76" s="20"/>
      <c r="V76" s="20"/>
      <c r="W76" s="20"/>
      <c r="X76" s="20"/>
      <c r="Y76" s="20"/>
      <c r="Z76" s="20"/>
    </row>
    <row r="77" spans="1:26" ht="12.75" customHeight="1" x14ac:dyDescent="0.25">
      <c r="A77" s="20"/>
      <c r="B77" s="21"/>
      <c r="C77" s="22"/>
      <c r="D77" s="22"/>
      <c r="E77" s="22"/>
      <c r="F77" s="22"/>
      <c r="G77" s="20"/>
      <c r="H77" s="20"/>
      <c r="I77" s="20"/>
      <c r="J77" s="20"/>
      <c r="K77" s="20"/>
      <c r="L77" s="20"/>
      <c r="M77" s="20"/>
      <c r="N77" s="20"/>
      <c r="O77" s="20"/>
      <c r="P77" s="20"/>
      <c r="Q77" s="20"/>
      <c r="R77" s="20"/>
      <c r="S77" s="20"/>
      <c r="T77" s="20"/>
      <c r="U77" s="20"/>
      <c r="V77" s="20"/>
      <c r="W77" s="20"/>
      <c r="X77" s="20"/>
      <c r="Y77" s="20"/>
      <c r="Z77" s="20"/>
    </row>
    <row r="78" spans="1:26" ht="12.75" customHeight="1" x14ac:dyDescent="0.25">
      <c r="A78" s="20"/>
      <c r="B78" s="21"/>
      <c r="C78" s="22"/>
      <c r="D78" s="22"/>
      <c r="E78" s="22"/>
      <c r="F78" s="22"/>
      <c r="G78" s="20"/>
      <c r="H78" s="20"/>
      <c r="I78" s="20"/>
      <c r="J78" s="20"/>
      <c r="K78" s="20"/>
      <c r="L78" s="20"/>
      <c r="M78" s="20"/>
      <c r="N78" s="20"/>
      <c r="O78" s="20"/>
      <c r="P78" s="20"/>
      <c r="Q78" s="20"/>
      <c r="R78" s="20"/>
      <c r="S78" s="20"/>
      <c r="T78" s="20"/>
      <c r="U78" s="20"/>
      <c r="V78" s="20"/>
      <c r="W78" s="20"/>
      <c r="X78" s="20"/>
      <c r="Y78" s="20"/>
      <c r="Z78" s="20"/>
    </row>
    <row r="79" spans="1:26" ht="12.75" customHeight="1" x14ac:dyDescent="0.25">
      <c r="A79" s="20"/>
      <c r="B79" s="21"/>
      <c r="C79" s="22"/>
      <c r="D79" s="22"/>
      <c r="E79" s="22"/>
      <c r="F79" s="22"/>
      <c r="G79" s="20"/>
      <c r="H79" s="20"/>
      <c r="I79" s="20"/>
      <c r="J79" s="20"/>
      <c r="K79" s="20"/>
      <c r="L79" s="20"/>
      <c r="M79" s="20"/>
      <c r="N79" s="20"/>
      <c r="O79" s="20"/>
      <c r="P79" s="20"/>
      <c r="Q79" s="20"/>
      <c r="R79" s="20"/>
      <c r="S79" s="20"/>
      <c r="T79" s="20"/>
      <c r="U79" s="20"/>
      <c r="V79" s="20"/>
      <c r="W79" s="20"/>
      <c r="X79" s="20"/>
      <c r="Y79" s="20"/>
      <c r="Z79" s="20"/>
    </row>
    <row r="80" spans="1:26" ht="12.75" customHeight="1" x14ac:dyDescent="0.25">
      <c r="A80" s="20"/>
      <c r="B80" s="21"/>
      <c r="C80" s="22"/>
      <c r="D80" s="22"/>
      <c r="E80" s="22"/>
      <c r="F80" s="22"/>
      <c r="G80" s="20"/>
      <c r="H80" s="20"/>
      <c r="I80" s="20"/>
      <c r="J80" s="20"/>
      <c r="K80" s="20"/>
      <c r="L80" s="20"/>
      <c r="M80" s="20"/>
      <c r="N80" s="20"/>
      <c r="O80" s="20"/>
      <c r="P80" s="20"/>
      <c r="Q80" s="20"/>
      <c r="R80" s="20"/>
      <c r="S80" s="20"/>
      <c r="T80" s="20"/>
      <c r="U80" s="20"/>
      <c r="V80" s="20"/>
      <c r="W80" s="20"/>
      <c r="X80" s="20"/>
      <c r="Y80" s="20"/>
      <c r="Z80" s="20"/>
    </row>
    <row r="81" spans="1:26" ht="12.75" customHeight="1" x14ac:dyDescent="0.25">
      <c r="A81" s="20"/>
      <c r="B81" s="21"/>
      <c r="C81" s="22"/>
      <c r="D81" s="22"/>
      <c r="E81" s="22"/>
      <c r="F81" s="22"/>
      <c r="G81" s="20"/>
      <c r="H81" s="20"/>
      <c r="I81" s="20"/>
      <c r="J81" s="20"/>
      <c r="K81" s="20"/>
      <c r="L81" s="20"/>
      <c r="M81" s="20"/>
      <c r="N81" s="20"/>
      <c r="O81" s="20"/>
      <c r="P81" s="20"/>
      <c r="Q81" s="20"/>
      <c r="R81" s="20"/>
      <c r="S81" s="20"/>
      <c r="T81" s="20"/>
      <c r="U81" s="20"/>
      <c r="V81" s="20"/>
      <c r="W81" s="20"/>
      <c r="X81" s="20"/>
      <c r="Y81" s="20"/>
      <c r="Z81" s="20"/>
    </row>
    <row r="82" spans="1:26" ht="12.75" customHeight="1" x14ac:dyDescent="0.25">
      <c r="A82" s="20"/>
      <c r="B82" s="21"/>
      <c r="C82" s="22"/>
      <c r="D82" s="22"/>
      <c r="E82" s="22"/>
      <c r="F82" s="22"/>
      <c r="G82" s="20"/>
      <c r="H82" s="20"/>
      <c r="I82" s="20"/>
      <c r="J82" s="20"/>
      <c r="K82" s="20"/>
      <c r="L82" s="20"/>
      <c r="M82" s="20"/>
      <c r="N82" s="20"/>
      <c r="O82" s="20"/>
      <c r="P82" s="20"/>
      <c r="Q82" s="20"/>
      <c r="R82" s="20"/>
      <c r="S82" s="20"/>
      <c r="T82" s="20"/>
      <c r="U82" s="20"/>
      <c r="V82" s="20"/>
      <c r="W82" s="20"/>
      <c r="X82" s="20"/>
      <c r="Y82" s="20"/>
      <c r="Z82" s="20"/>
    </row>
    <row r="83" spans="1:26" ht="12.75" customHeight="1" x14ac:dyDescent="0.25">
      <c r="A83" s="20"/>
      <c r="B83" s="21"/>
      <c r="C83" s="22"/>
      <c r="D83" s="22"/>
      <c r="E83" s="22"/>
      <c r="F83" s="22"/>
      <c r="G83" s="20"/>
      <c r="H83" s="20"/>
      <c r="I83" s="20"/>
      <c r="J83" s="20"/>
      <c r="K83" s="20"/>
      <c r="L83" s="20"/>
      <c r="M83" s="20"/>
      <c r="N83" s="20"/>
      <c r="O83" s="20"/>
      <c r="P83" s="20"/>
      <c r="Q83" s="20"/>
      <c r="R83" s="20"/>
      <c r="S83" s="20"/>
      <c r="T83" s="20"/>
      <c r="U83" s="20"/>
      <c r="V83" s="20"/>
      <c r="W83" s="20"/>
      <c r="X83" s="20"/>
      <c r="Y83" s="20"/>
      <c r="Z83" s="20"/>
    </row>
    <row r="84" spans="1:26" ht="12.75" customHeight="1" x14ac:dyDescent="0.25">
      <c r="A84" s="20"/>
      <c r="B84" s="21"/>
      <c r="C84" s="22"/>
      <c r="D84" s="22"/>
      <c r="E84" s="22"/>
      <c r="F84" s="22"/>
      <c r="G84" s="20"/>
      <c r="H84" s="20"/>
      <c r="I84" s="20"/>
      <c r="J84" s="20"/>
      <c r="K84" s="20"/>
      <c r="L84" s="20"/>
      <c r="M84" s="20"/>
      <c r="N84" s="20"/>
      <c r="O84" s="20"/>
      <c r="P84" s="20"/>
      <c r="Q84" s="20"/>
      <c r="R84" s="20"/>
      <c r="S84" s="20"/>
      <c r="T84" s="20"/>
      <c r="U84" s="20"/>
      <c r="V84" s="20"/>
      <c r="W84" s="20"/>
      <c r="X84" s="20"/>
      <c r="Y84" s="20"/>
      <c r="Z84" s="20"/>
    </row>
    <row r="85" spans="1:26" ht="12.75" customHeight="1" x14ac:dyDescent="0.25">
      <c r="A85" s="20"/>
      <c r="B85" s="21"/>
      <c r="C85" s="22"/>
      <c r="D85" s="22"/>
      <c r="E85" s="22"/>
      <c r="F85" s="22"/>
      <c r="G85" s="20"/>
      <c r="H85" s="20"/>
      <c r="I85" s="20"/>
      <c r="J85" s="20"/>
      <c r="K85" s="20"/>
      <c r="L85" s="20"/>
      <c r="M85" s="20"/>
      <c r="N85" s="20"/>
      <c r="O85" s="20"/>
      <c r="P85" s="20"/>
      <c r="Q85" s="20"/>
      <c r="R85" s="20"/>
      <c r="S85" s="20"/>
      <c r="T85" s="20"/>
      <c r="U85" s="20"/>
      <c r="V85" s="20"/>
      <c r="W85" s="20"/>
      <c r="X85" s="20"/>
      <c r="Y85" s="20"/>
      <c r="Z85" s="20"/>
    </row>
    <row r="86" spans="1:26" ht="12.75" customHeight="1" x14ac:dyDescent="0.25">
      <c r="A86" s="20"/>
      <c r="B86" s="21"/>
      <c r="C86" s="22"/>
      <c r="D86" s="22"/>
      <c r="E86" s="22"/>
      <c r="F86" s="22"/>
      <c r="G86" s="20"/>
      <c r="H86" s="20"/>
      <c r="I86" s="20"/>
      <c r="J86" s="20"/>
      <c r="K86" s="20"/>
      <c r="L86" s="20"/>
      <c r="M86" s="20"/>
      <c r="N86" s="20"/>
      <c r="O86" s="20"/>
      <c r="P86" s="20"/>
      <c r="Q86" s="20"/>
      <c r="R86" s="20"/>
      <c r="S86" s="20"/>
      <c r="T86" s="20"/>
      <c r="U86" s="20"/>
      <c r="V86" s="20"/>
      <c r="W86" s="20"/>
      <c r="X86" s="20"/>
      <c r="Y86" s="20"/>
      <c r="Z86" s="20"/>
    </row>
    <row r="87" spans="1:26" ht="12.75" customHeight="1" x14ac:dyDescent="0.25">
      <c r="A87" s="20"/>
      <c r="B87" s="21"/>
      <c r="C87" s="22"/>
      <c r="D87" s="22"/>
      <c r="E87" s="22"/>
      <c r="F87" s="22"/>
      <c r="G87" s="20"/>
      <c r="H87" s="20"/>
      <c r="I87" s="20"/>
      <c r="J87" s="20"/>
      <c r="K87" s="20"/>
      <c r="L87" s="20"/>
      <c r="M87" s="20"/>
      <c r="N87" s="20"/>
      <c r="O87" s="20"/>
      <c r="P87" s="20"/>
      <c r="Q87" s="20"/>
      <c r="R87" s="20"/>
      <c r="S87" s="20"/>
      <c r="T87" s="20"/>
      <c r="U87" s="20"/>
      <c r="V87" s="20"/>
      <c r="W87" s="20"/>
      <c r="X87" s="20"/>
      <c r="Y87" s="20"/>
      <c r="Z87" s="20"/>
    </row>
    <row r="88" spans="1:26" ht="12.75" customHeight="1" x14ac:dyDescent="0.25">
      <c r="A88" s="20"/>
      <c r="B88" s="21"/>
      <c r="C88" s="22"/>
      <c r="D88" s="22"/>
      <c r="E88" s="22"/>
      <c r="F88" s="22"/>
      <c r="G88" s="20"/>
      <c r="H88" s="20"/>
      <c r="I88" s="20"/>
      <c r="J88" s="20"/>
      <c r="K88" s="20"/>
      <c r="L88" s="20"/>
      <c r="M88" s="20"/>
      <c r="N88" s="20"/>
      <c r="O88" s="20"/>
      <c r="P88" s="20"/>
      <c r="Q88" s="20"/>
      <c r="R88" s="20"/>
      <c r="S88" s="20"/>
      <c r="T88" s="20"/>
      <c r="U88" s="20"/>
      <c r="V88" s="20"/>
      <c r="W88" s="20"/>
      <c r="X88" s="20"/>
      <c r="Y88" s="20"/>
      <c r="Z88" s="20"/>
    </row>
    <row r="89" spans="1:26" ht="12.75" customHeight="1" x14ac:dyDescent="0.25">
      <c r="A89" s="20"/>
      <c r="B89" s="21"/>
      <c r="C89" s="22"/>
      <c r="D89" s="22"/>
      <c r="E89" s="22"/>
      <c r="F89" s="22"/>
      <c r="G89" s="20"/>
      <c r="H89" s="20"/>
      <c r="I89" s="20"/>
      <c r="J89" s="20"/>
      <c r="K89" s="20"/>
      <c r="L89" s="20"/>
      <c r="M89" s="20"/>
      <c r="N89" s="20"/>
      <c r="O89" s="20"/>
      <c r="P89" s="20"/>
      <c r="Q89" s="20"/>
      <c r="R89" s="20"/>
      <c r="S89" s="20"/>
      <c r="T89" s="20"/>
      <c r="U89" s="20"/>
      <c r="V89" s="20"/>
      <c r="W89" s="20"/>
      <c r="X89" s="20"/>
      <c r="Y89" s="20"/>
      <c r="Z89" s="20"/>
    </row>
    <row r="90" spans="1:26" ht="12.75" customHeight="1" x14ac:dyDescent="0.25">
      <c r="A90" s="20"/>
      <c r="B90" s="21"/>
      <c r="C90" s="22"/>
      <c r="D90" s="22"/>
      <c r="E90" s="22"/>
      <c r="F90" s="22"/>
      <c r="G90" s="20"/>
      <c r="H90" s="20"/>
      <c r="I90" s="20"/>
      <c r="J90" s="20"/>
      <c r="K90" s="20"/>
      <c r="L90" s="20"/>
      <c r="M90" s="20"/>
      <c r="N90" s="20"/>
      <c r="O90" s="20"/>
      <c r="P90" s="20"/>
      <c r="Q90" s="20"/>
      <c r="R90" s="20"/>
      <c r="S90" s="20"/>
      <c r="T90" s="20"/>
      <c r="U90" s="20"/>
      <c r="V90" s="20"/>
      <c r="W90" s="20"/>
      <c r="X90" s="20"/>
      <c r="Y90" s="20"/>
      <c r="Z90" s="20"/>
    </row>
    <row r="91" spans="1:26" ht="12.75" customHeight="1" x14ac:dyDescent="0.25">
      <c r="A91" s="20"/>
      <c r="B91" s="21"/>
      <c r="C91" s="22"/>
      <c r="D91" s="22"/>
      <c r="E91" s="22"/>
      <c r="F91" s="22"/>
      <c r="G91" s="20"/>
      <c r="H91" s="20"/>
      <c r="I91" s="20"/>
      <c r="J91" s="20"/>
      <c r="K91" s="20"/>
      <c r="L91" s="20"/>
      <c r="M91" s="20"/>
      <c r="N91" s="20"/>
      <c r="O91" s="20"/>
      <c r="P91" s="20"/>
      <c r="Q91" s="20"/>
      <c r="R91" s="20"/>
      <c r="S91" s="20"/>
      <c r="T91" s="20"/>
      <c r="U91" s="20"/>
      <c r="V91" s="20"/>
      <c r="W91" s="20"/>
      <c r="X91" s="20"/>
      <c r="Y91" s="20"/>
      <c r="Z91" s="20"/>
    </row>
    <row r="92" spans="1:26" ht="12.75" customHeight="1" x14ac:dyDescent="0.25">
      <c r="A92" s="20"/>
      <c r="B92" s="21"/>
      <c r="C92" s="22"/>
      <c r="D92" s="22"/>
      <c r="E92" s="22"/>
      <c r="F92" s="22"/>
      <c r="G92" s="20"/>
      <c r="H92" s="20"/>
      <c r="I92" s="20"/>
      <c r="J92" s="20"/>
      <c r="K92" s="20"/>
      <c r="L92" s="20"/>
      <c r="M92" s="20"/>
      <c r="N92" s="20"/>
      <c r="O92" s="20"/>
      <c r="P92" s="20"/>
      <c r="Q92" s="20"/>
      <c r="R92" s="20"/>
      <c r="S92" s="20"/>
      <c r="T92" s="20"/>
      <c r="U92" s="20"/>
      <c r="V92" s="20"/>
      <c r="W92" s="20"/>
      <c r="X92" s="20"/>
      <c r="Y92" s="20"/>
      <c r="Z92" s="20"/>
    </row>
    <row r="93" spans="1:26" ht="12.75" customHeight="1" x14ac:dyDescent="0.25">
      <c r="A93" s="20"/>
      <c r="B93" s="21"/>
      <c r="C93" s="22"/>
      <c r="D93" s="22"/>
      <c r="E93" s="22"/>
      <c r="F93" s="22"/>
      <c r="G93" s="20"/>
      <c r="H93" s="20"/>
      <c r="I93" s="20"/>
      <c r="J93" s="20"/>
      <c r="K93" s="20"/>
      <c r="L93" s="20"/>
      <c r="M93" s="20"/>
      <c r="N93" s="20"/>
      <c r="O93" s="20"/>
      <c r="P93" s="20"/>
      <c r="Q93" s="20"/>
      <c r="R93" s="20"/>
      <c r="S93" s="20"/>
      <c r="T93" s="20"/>
      <c r="U93" s="20"/>
      <c r="V93" s="20"/>
      <c r="W93" s="20"/>
      <c r="X93" s="20"/>
      <c r="Y93" s="20"/>
      <c r="Z93" s="20"/>
    </row>
    <row r="94" spans="1:26" ht="12.75" customHeight="1" x14ac:dyDescent="0.25">
      <c r="A94" s="20"/>
      <c r="B94" s="21"/>
      <c r="C94" s="22"/>
      <c r="D94" s="22"/>
      <c r="E94" s="22"/>
      <c r="F94" s="22"/>
      <c r="G94" s="20"/>
      <c r="H94" s="20"/>
      <c r="I94" s="20"/>
      <c r="J94" s="20"/>
      <c r="K94" s="20"/>
      <c r="L94" s="20"/>
      <c r="M94" s="20"/>
      <c r="N94" s="20"/>
      <c r="O94" s="20"/>
      <c r="P94" s="20"/>
      <c r="Q94" s="20"/>
      <c r="R94" s="20"/>
      <c r="S94" s="20"/>
      <c r="T94" s="20"/>
      <c r="U94" s="20"/>
      <c r="V94" s="20"/>
      <c r="W94" s="20"/>
      <c r="X94" s="20"/>
      <c r="Y94" s="20"/>
      <c r="Z94" s="20"/>
    </row>
    <row r="95" spans="1:26" ht="12.75" customHeight="1" x14ac:dyDescent="0.25">
      <c r="A95" s="20"/>
      <c r="B95" s="21"/>
      <c r="C95" s="22"/>
      <c r="D95" s="22"/>
      <c r="E95" s="22"/>
      <c r="F95" s="22"/>
      <c r="G95" s="20"/>
      <c r="H95" s="20"/>
      <c r="I95" s="20"/>
      <c r="J95" s="20"/>
      <c r="K95" s="20"/>
      <c r="L95" s="20"/>
      <c r="M95" s="20"/>
      <c r="N95" s="20"/>
      <c r="O95" s="20"/>
      <c r="P95" s="20"/>
      <c r="Q95" s="20"/>
      <c r="R95" s="20"/>
      <c r="S95" s="20"/>
      <c r="T95" s="20"/>
      <c r="U95" s="20"/>
      <c r="V95" s="20"/>
      <c r="W95" s="20"/>
      <c r="X95" s="20"/>
      <c r="Y95" s="20"/>
      <c r="Z95" s="20"/>
    </row>
    <row r="96" spans="1:26" ht="12.75" customHeight="1" x14ac:dyDescent="0.25">
      <c r="A96" s="20"/>
      <c r="B96" s="21"/>
      <c r="C96" s="22"/>
      <c r="D96" s="22"/>
      <c r="E96" s="22"/>
      <c r="F96" s="22"/>
      <c r="G96" s="20"/>
      <c r="H96" s="20"/>
      <c r="I96" s="20"/>
      <c r="J96" s="20"/>
      <c r="K96" s="20"/>
      <c r="L96" s="20"/>
      <c r="M96" s="20"/>
      <c r="N96" s="20"/>
      <c r="O96" s="20"/>
      <c r="P96" s="20"/>
      <c r="Q96" s="20"/>
      <c r="R96" s="20"/>
      <c r="S96" s="20"/>
      <c r="T96" s="20"/>
      <c r="U96" s="20"/>
      <c r="V96" s="20"/>
      <c r="W96" s="20"/>
      <c r="X96" s="20"/>
      <c r="Y96" s="20"/>
      <c r="Z96" s="20"/>
    </row>
    <row r="97" spans="1:26" ht="12.75" customHeight="1" x14ac:dyDescent="0.25">
      <c r="A97" s="20"/>
      <c r="B97" s="21"/>
      <c r="C97" s="22"/>
      <c r="D97" s="22"/>
      <c r="E97" s="22"/>
      <c r="F97" s="22"/>
      <c r="G97" s="20"/>
      <c r="H97" s="20"/>
      <c r="I97" s="20"/>
      <c r="J97" s="20"/>
      <c r="K97" s="20"/>
      <c r="L97" s="20"/>
      <c r="M97" s="20"/>
      <c r="N97" s="20"/>
      <c r="O97" s="20"/>
      <c r="P97" s="20"/>
      <c r="Q97" s="20"/>
      <c r="R97" s="20"/>
      <c r="S97" s="20"/>
      <c r="T97" s="20"/>
      <c r="U97" s="20"/>
      <c r="V97" s="20"/>
      <c r="W97" s="20"/>
      <c r="X97" s="20"/>
      <c r="Y97" s="20"/>
      <c r="Z97" s="20"/>
    </row>
    <row r="98" spans="1:26" ht="12.75" customHeight="1" x14ac:dyDescent="0.25">
      <c r="A98" s="20"/>
      <c r="B98" s="21"/>
      <c r="C98" s="22"/>
      <c r="D98" s="22"/>
      <c r="E98" s="22"/>
      <c r="F98" s="22"/>
      <c r="G98" s="20"/>
      <c r="H98" s="20"/>
      <c r="I98" s="20"/>
      <c r="J98" s="20"/>
      <c r="K98" s="20"/>
      <c r="L98" s="20"/>
      <c r="M98" s="20"/>
      <c r="N98" s="20"/>
      <c r="O98" s="20"/>
      <c r="P98" s="20"/>
      <c r="Q98" s="20"/>
      <c r="R98" s="20"/>
      <c r="S98" s="20"/>
      <c r="T98" s="20"/>
      <c r="U98" s="20"/>
      <c r="V98" s="20"/>
      <c r="W98" s="20"/>
      <c r="X98" s="20"/>
      <c r="Y98" s="20"/>
      <c r="Z98" s="20"/>
    </row>
    <row r="99" spans="1:26" ht="12.75" customHeight="1" x14ac:dyDescent="0.25">
      <c r="A99" s="20"/>
      <c r="B99" s="21"/>
      <c r="C99" s="22"/>
      <c r="D99" s="22"/>
      <c r="E99" s="22"/>
      <c r="F99" s="22"/>
      <c r="G99" s="20"/>
      <c r="H99" s="20"/>
      <c r="I99" s="20"/>
      <c r="J99" s="20"/>
      <c r="K99" s="20"/>
      <c r="L99" s="20"/>
      <c r="M99" s="20"/>
      <c r="N99" s="20"/>
      <c r="O99" s="20"/>
      <c r="P99" s="20"/>
      <c r="Q99" s="20"/>
      <c r="R99" s="20"/>
      <c r="S99" s="20"/>
      <c r="T99" s="20"/>
      <c r="U99" s="20"/>
      <c r="V99" s="20"/>
      <c r="W99" s="20"/>
      <c r="X99" s="20"/>
      <c r="Y99" s="20"/>
      <c r="Z99" s="20"/>
    </row>
    <row r="100" spans="1:26" ht="12.75" customHeight="1" x14ac:dyDescent="0.25">
      <c r="A100" s="20"/>
      <c r="B100" s="21"/>
      <c r="C100" s="22"/>
      <c r="D100" s="22"/>
      <c r="E100" s="22"/>
      <c r="F100" s="22"/>
      <c r="G100" s="20"/>
      <c r="H100" s="20"/>
      <c r="I100" s="20"/>
      <c r="J100" s="20"/>
      <c r="K100" s="20"/>
      <c r="L100" s="20"/>
      <c r="M100" s="20"/>
      <c r="N100" s="20"/>
      <c r="O100" s="20"/>
      <c r="P100" s="20"/>
      <c r="Q100" s="20"/>
      <c r="R100" s="20"/>
      <c r="S100" s="20"/>
      <c r="T100" s="20"/>
      <c r="U100" s="20"/>
      <c r="V100" s="20"/>
      <c r="W100" s="20"/>
      <c r="X100" s="20"/>
      <c r="Y100" s="20"/>
      <c r="Z100" s="20"/>
    </row>
    <row r="101" spans="1:26" ht="12.75" customHeight="1" x14ac:dyDescent="0.25">
      <c r="A101" s="20"/>
      <c r="B101" s="21"/>
      <c r="C101" s="22"/>
      <c r="D101" s="22"/>
      <c r="E101" s="22"/>
      <c r="F101" s="22"/>
      <c r="G101" s="20"/>
      <c r="H101" s="20"/>
      <c r="I101" s="20"/>
      <c r="J101" s="20"/>
      <c r="K101" s="20"/>
      <c r="L101" s="20"/>
      <c r="M101" s="20"/>
      <c r="N101" s="20"/>
      <c r="O101" s="20"/>
      <c r="P101" s="20"/>
      <c r="Q101" s="20"/>
      <c r="R101" s="20"/>
      <c r="S101" s="20"/>
      <c r="T101" s="20"/>
      <c r="U101" s="20"/>
      <c r="V101" s="20"/>
      <c r="W101" s="20"/>
      <c r="X101" s="20"/>
      <c r="Y101" s="20"/>
      <c r="Z101" s="20"/>
    </row>
    <row r="102" spans="1:26" ht="12.75" customHeight="1" x14ac:dyDescent="0.25">
      <c r="A102" s="20"/>
      <c r="B102" s="21"/>
      <c r="C102" s="22"/>
      <c r="D102" s="22"/>
      <c r="E102" s="22"/>
      <c r="F102" s="22"/>
      <c r="G102" s="20"/>
      <c r="H102" s="20"/>
      <c r="I102" s="20"/>
      <c r="J102" s="20"/>
      <c r="K102" s="20"/>
      <c r="L102" s="20"/>
      <c r="M102" s="20"/>
      <c r="N102" s="20"/>
      <c r="O102" s="20"/>
      <c r="P102" s="20"/>
      <c r="Q102" s="20"/>
      <c r="R102" s="20"/>
      <c r="S102" s="20"/>
      <c r="T102" s="20"/>
      <c r="U102" s="20"/>
      <c r="V102" s="20"/>
      <c r="W102" s="20"/>
      <c r="X102" s="20"/>
      <c r="Y102" s="20"/>
      <c r="Z102" s="20"/>
    </row>
    <row r="103" spans="1:26" ht="12.75" customHeight="1" x14ac:dyDescent="0.25">
      <c r="A103" s="20"/>
      <c r="B103" s="21"/>
      <c r="C103" s="22"/>
      <c r="D103" s="22"/>
      <c r="E103" s="22"/>
      <c r="F103" s="22"/>
      <c r="G103" s="20"/>
      <c r="H103" s="20"/>
      <c r="I103" s="20"/>
      <c r="J103" s="20"/>
      <c r="K103" s="20"/>
      <c r="L103" s="20"/>
      <c r="M103" s="20"/>
      <c r="N103" s="20"/>
      <c r="O103" s="20"/>
      <c r="P103" s="20"/>
      <c r="Q103" s="20"/>
      <c r="R103" s="20"/>
      <c r="S103" s="20"/>
      <c r="T103" s="20"/>
      <c r="U103" s="20"/>
      <c r="V103" s="20"/>
      <c r="W103" s="20"/>
      <c r="X103" s="20"/>
      <c r="Y103" s="20"/>
      <c r="Z103" s="20"/>
    </row>
    <row r="104" spans="1:26" ht="12.75" customHeight="1" x14ac:dyDescent="0.25">
      <c r="A104" s="20"/>
      <c r="B104" s="21"/>
      <c r="C104" s="22"/>
      <c r="D104" s="22"/>
      <c r="E104" s="22"/>
      <c r="F104" s="22"/>
      <c r="G104" s="20"/>
      <c r="H104" s="20"/>
      <c r="I104" s="20"/>
      <c r="J104" s="20"/>
      <c r="K104" s="20"/>
      <c r="L104" s="20"/>
      <c r="M104" s="20"/>
      <c r="N104" s="20"/>
      <c r="O104" s="20"/>
      <c r="P104" s="20"/>
      <c r="Q104" s="20"/>
      <c r="R104" s="20"/>
      <c r="S104" s="20"/>
      <c r="T104" s="20"/>
      <c r="U104" s="20"/>
      <c r="V104" s="20"/>
      <c r="W104" s="20"/>
      <c r="X104" s="20"/>
      <c r="Y104" s="20"/>
      <c r="Z104" s="20"/>
    </row>
    <row r="105" spans="1:26" ht="12.75" customHeight="1" x14ac:dyDescent="0.25">
      <c r="A105" s="20"/>
      <c r="B105" s="21"/>
      <c r="C105" s="22"/>
      <c r="D105" s="22"/>
      <c r="E105" s="22"/>
      <c r="F105" s="22"/>
      <c r="G105" s="20"/>
      <c r="H105" s="20"/>
      <c r="I105" s="20"/>
      <c r="J105" s="20"/>
      <c r="K105" s="20"/>
      <c r="L105" s="20"/>
      <c r="M105" s="20"/>
      <c r="N105" s="20"/>
      <c r="O105" s="20"/>
      <c r="P105" s="20"/>
      <c r="Q105" s="20"/>
      <c r="R105" s="20"/>
      <c r="S105" s="20"/>
      <c r="T105" s="20"/>
      <c r="U105" s="20"/>
      <c r="V105" s="20"/>
      <c r="W105" s="20"/>
      <c r="X105" s="20"/>
      <c r="Y105" s="20"/>
      <c r="Z105" s="20"/>
    </row>
    <row r="106" spans="1:26" ht="12.75" customHeight="1" x14ac:dyDescent="0.25">
      <c r="A106" s="20"/>
      <c r="B106" s="21"/>
      <c r="C106" s="22"/>
      <c r="D106" s="22"/>
      <c r="E106" s="22"/>
      <c r="F106" s="22"/>
      <c r="G106" s="20"/>
      <c r="H106" s="20"/>
      <c r="I106" s="20"/>
      <c r="J106" s="20"/>
      <c r="K106" s="20"/>
      <c r="L106" s="20"/>
      <c r="M106" s="20"/>
      <c r="N106" s="20"/>
      <c r="O106" s="20"/>
      <c r="P106" s="20"/>
      <c r="Q106" s="20"/>
      <c r="R106" s="20"/>
      <c r="S106" s="20"/>
      <c r="T106" s="20"/>
      <c r="U106" s="20"/>
      <c r="V106" s="20"/>
      <c r="W106" s="20"/>
      <c r="X106" s="20"/>
      <c r="Y106" s="20"/>
      <c r="Z106" s="20"/>
    </row>
    <row r="107" spans="1:26" ht="12.75" customHeight="1" x14ac:dyDescent="0.25">
      <c r="A107" s="20"/>
      <c r="B107" s="21"/>
      <c r="C107" s="22"/>
      <c r="D107" s="22"/>
      <c r="E107" s="22"/>
      <c r="F107" s="22"/>
      <c r="G107" s="20"/>
      <c r="H107" s="20"/>
      <c r="I107" s="20"/>
      <c r="J107" s="20"/>
      <c r="K107" s="20"/>
      <c r="L107" s="20"/>
      <c r="M107" s="20"/>
      <c r="N107" s="20"/>
      <c r="O107" s="20"/>
      <c r="P107" s="20"/>
      <c r="Q107" s="20"/>
      <c r="R107" s="20"/>
      <c r="S107" s="20"/>
      <c r="T107" s="20"/>
      <c r="U107" s="20"/>
      <c r="V107" s="20"/>
      <c r="W107" s="20"/>
      <c r="X107" s="20"/>
      <c r="Y107" s="20"/>
      <c r="Z107" s="20"/>
    </row>
    <row r="108" spans="1:26" ht="12.75" customHeight="1" x14ac:dyDescent="0.25">
      <c r="A108" s="20"/>
      <c r="B108" s="21"/>
      <c r="C108" s="22"/>
      <c r="D108" s="22"/>
      <c r="E108" s="22"/>
      <c r="F108" s="22"/>
      <c r="G108" s="20"/>
      <c r="H108" s="20"/>
      <c r="I108" s="20"/>
      <c r="J108" s="20"/>
      <c r="K108" s="20"/>
      <c r="L108" s="20"/>
      <c r="M108" s="20"/>
      <c r="N108" s="20"/>
      <c r="O108" s="20"/>
      <c r="P108" s="20"/>
      <c r="Q108" s="20"/>
      <c r="R108" s="20"/>
      <c r="S108" s="20"/>
      <c r="T108" s="20"/>
      <c r="U108" s="20"/>
      <c r="V108" s="20"/>
      <c r="W108" s="20"/>
      <c r="X108" s="20"/>
      <c r="Y108" s="20"/>
      <c r="Z108" s="20"/>
    </row>
    <row r="109" spans="1:26" ht="12.75" customHeight="1" x14ac:dyDescent="0.25">
      <c r="A109" s="20"/>
      <c r="B109" s="21"/>
      <c r="C109" s="22"/>
      <c r="D109" s="22"/>
      <c r="E109" s="22"/>
      <c r="F109" s="22"/>
      <c r="G109" s="20"/>
      <c r="H109" s="20"/>
      <c r="I109" s="20"/>
      <c r="J109" s="20"/>
      <c r="K109" s="20"/>
      <c r="L109" s="20"/>
      <c r="M109" s="20"/>
      <c r="N109" s="20"/>
      <c r="O109" s="20"/>
      <c r="P109" s="20"/>
      <c r="Q109" s="20"/>
      <c r="R109" s="20"/>
      <c r="S109" s="20"/>
      <c r="T109" s="20"/>
      <c r="U109" s="20"/>
      <c r="V109" s="20"/>
      <c r="W109" s="20"/>
      <c r="X109" s="20"/>
      <c r="Y109" s="20"/>
      <c r="Z109" s="20"/>
    </row>
    <row r="110" spans="1:26" ht="12.75" customHeight="1" x14ac:dyDescent="0.25">
      <c r="A110" s="20"/>
      <c r="B110" s="21"/>
      <c r="C110" s="22"/>
      <c r="D110" s="22"/>
      <c r="E110" s="22"/>
      <c r="F110" s="22"/>
      <c r="G110" s="20"/>
      <c r="H110" s="20"/>
      <c r="I110" s="20"/>
      <c r="J110" s="20"/>
      <c r="K110" s="20"/>
      <c r="L110" s="20"/>
      <c r="M110" s="20"/>
      <c r="N110" s="20"/>
      <c r="O110" s="20"/>
      <c r="P110" s="20"/>
      <c r="Q110" s="20"/>
      <c r="R110" s="20"/>
      <c r="S110" s="20"/>
      <c r="T110" s="20"/>
      <c r="U110" s="20"/>
      <c r="V110" s="20"/>
      <c r="W110" s="20"/>
      <c r="X110" s="20"/>
      <c r="Y110" s="20"/>
      <c r="Z110" s="20"/>
    </row>
    <row r="111" spans="1:26" ht="12.75" customHeight="1" x14ac:dyDescent="0.25">
      <c r="A111" s="20"/>
      <c r="B111" s="21"/>
      <c r="C111" s="22"/>
      <c r="D111" s="22"/>
      <c r="E111" s="22"/>
      <c r="F111" s="22"/>
      <c r="G111" s="20"/>
      <c r="H111" s="20"/>
      <c r="I111" s="20"/>
      <c r="J111" s="20"/>
      <c r="K111" s="20"/>
      <c r="L111" s="20"/>
      <c r="M111" s="20"/>
      <c r="N111" s="20"/>
      <c r="O111" s="20"/>
      <c r="P111" s="20"/>
      <c r="Q111" s="20"/>
      <c r="R111" s="20"/>
      <c r="S111" s="20"/>
      <c r="T111" s="20"/>
      <c r="U111" s="20"/>
      <c r="V111" s="20"/>
      <c r="W111" s="20"/>
      <c r="X111" s="20"/>
      <c r="Y111" s="20"/>
      <c r="Z111" s="20"/>
    </row>
    <row r="112" spans="1:26" ht="12.75" customHeight="1" x14ac:dyDescent="0.25">
      <c r="A112" s="20"/>
      <c r="B112" s="21"/>
      <c r="C112" s="22"/>
      <c r="D112" s="22"/>
      <c r="E112" s="22"/>
      <c r="F112" s="22"/>
      <c r="G112" s="20"/>
      <c r="H112" s="20"/>
      <c r="I112" s="20"/>
      <c r="J112" s="20"/>
      <c r="K112" s="20"/>
      <c r="L112" s="20"/>
      <c r="M112" s="20"/>
      <c r="N112" s="20"/>
      <c r="O112" s="20"/>
      <c r="P112" s="20"/>
      <c r="Q112" s="20"/>
      <c r="R112" s="20"/>
      <c r="S112" s="20"/>
      <c r="T112" s="20"/>
      <c r="U112" s="20"/>
      <c r="V112" s="20"/>
      <c r="W112" s="20"/>
      <c r="X112" s="20"/>
      <c r="Y112" s="20"/>
      <c r="Z112" s="20"/>
    </row>
    <row r="113" spans="1:26" ht="12.75" customHeight="1" x14ac:dyDescent="0.25">
      <c r="A113" s="20"/>
      <c r="B113" s="21"/>
      <c r="C113" s="22"/>
      <c r="D113" s="22"/>
      <c r="E113" s="22"/>
      <c r="F113" s="22"/>
      <c r="G113" s="20"/>
      <c r="H113" s="20"/>
      <c r="I113" s="20"/>
      <c r="J113" s="20"/>
      <c r="K113" s="20"/>
      <c r="L113" s="20"/>
      <c r="M113" s="20"/>
      <c r="N113" s="20"/>
      <c r="O113" s="20"/>
      <c r="P113" s="20"/>
      <c r="Q113" s="20"/>
      <c r="R113" s="20"/>
      <c r="S113" s="20"/>
      <c r="T113" s="20"/>
      <c r="U113" s="20"/>
      <c r="V113" s="20"/>
      <c r="W113" s="20"/>
      <c r="X113" s="20"/>
      <c r="Y113" s="20"/>
      <c r="Z113" s="20"/>
    </row>
    <row r="114" spans="1:26" ht="12.75" customHeight="1" x14ac:dyDescent="0.25">
      <c r="A114" s="20"/>
      <c r="B114" s="21"/>
      <c r="C114" s="22"/>
      <c r="D114" s="22"/>
      <c r="E114" s="22"/>
      <c r="F114" s="22"/>
      <c r="G114" s="20"/>
      <c r="H114" s="20"/>
      <c r="I114" s="20"/>
      <c r="J114" s="20"/>
      <c r="K114" s="20"/>
      <c r="L114" s="20"/>
      <c r="M114" s="20"/>
      <c r="N114" s="20"/>
      <c r="O114" s="20"/>
      <c r="P114" s="20"/>
      <c r="Q114" s="20"/>
      <c r="R114" s="20"/>
      <c r="S114" s="20"/>
      <c r="T114" s="20"/>
      <c r="U114" s="20"/>
      <c r="V114" s="20"/>
      <c r="W114" s="20"/>
      <c r="X114" s="20"/>
      <c r="Y114" s="20"/>
      <c r="Z114" s="20"/>
    </row>
    <row r="115" spans="1:26" ht="12.75" customHeight="1" x14ac:dyDescent="0.25">
      <c r="A115" s="20"/>
      <c r="B115" s="21"/>
      <c r="C115" s="22"/>
      <c r="D115" s="22"/>
      <c r="E115" s="22"/>
      <c r="F115" s="22"/>
      <c r="G115" s="20"/>
      <c r="H115" s="20"/>
      <c r="I115" s="20"/>
      <c r="J115" s="20"/>
      <c r="K115" s="20"/>
      <c r="L115" s="20"/>
      <c r="M115" s="20"/>
      <c r="N115" s="20"/>
      <c r="O115" s="20"/>
      <c r="P115" s="20"/>
      <c r="Q115" s="20"/>
      <c r="R115" s="20"/>
      <c r="S115" s="20"/>
      <c r="T115" s="20"/>
      <c r="U115" s="20"/>
      <c r="V115" s="20"/>
      <c r="W115" s="20"/>
      <c r="X115" s="20"/>
      <c r="Y115" s="20"/>
      <c r="Z115" s="20"/>
    </row>
    <row r="116" spans="1:26" ht="12.75" customHeight="1" x14ac:dyDescent="0.25">
      <c r="A116" s="20"/>
      <c r="B116" s="21"/>
      <c r="C116" s="22"/>
      <c r="D116" s="22"/>
      <c r="E116" s="22"/>
      <c r="F116" s="22"/>
      <c r="G116" s="20"/>
      <c r="H116" s="20"/>
      <c r="I116" s="20"/>
      <c r="J116" s="20"/>
      <c r="K116" s="20"/>
      <c r="L116" s="20"/>
      <c r="M116" s="20"/>
      <c r="N116" s="20"/>
      <c r="O116" s="20"/>
      <c r="P116" s="20"/>
      <c r="Q116" s="20"/>
      <c r="R116" s="20"/>
      <c r="S116" s="20"/>
      <c r="T116" s="20"/>
      <c r="U116" s="20"/>
      <c r="V116" s="20"/>
      <c r="W116" s="20"/>
      <c r="X116" s="20"/>
      <c r="Y116" s="20"/>
      <c r="Z116" s="20"/>
    </row>
    <row r="117" spans="1:26" ht="12.75" customHeight="1" x14ac:dyDescent="0.25">
      <c r="A117" s="20"/>
      <c r="B117" s="21"/>
      <c r="C117" s="22"/>
      <c r="D117" s="22"/>
      <c r="E117" s="22"/>
      <c r="F117" s="22"/>
      <c r="G117" s="20"/>
      <c r="H117" s="20"/>
      <c r="I117" s="20"/>
      <c r="J117" s="20"/>
      <c r="K117" s="20"/>
      <c r="L117" s="20"/>
      <c r="M117" s="20"/>
      <c r="N117" s="20"/>
      <c r="O117" s="20"/>
      <c r="P117" s="20"/>
      <c r="Q117" s="20"/>
      <c r="R117" s="20"/>
      <c r="S117" s="20"/>
      <c r="T117" s="20"/>
      <c r="U117" s="20"/>
      <c r="V117" s="20"/>
      <c r="W117" s="20"/>
      <c r="X117" s="20"/>
      <c r="Y117" s="20"/>
      <c r="Z117" s="20"/>
    </row>
    <row r="118" spans="1:26" ht="12.75" customHeight="1" x14ac:dyDescent="0.25">
      <c r="A118" s="20"/>
      <c r="B118" s="21"/>
      <c r="C118" s="22"/>
      <c r="D118" s="22"/>
      <c r="E118" s="22"/>
      <c r="F118" s="22"/>
      <c r="G118" s="20"/>
      <c r="H118" s="20"/>
      <c r="I118" s="20"/>
      <c r="J118" s="20"/>
      <c r="K118" s="20"/>
      <c r="L118" s="20"/>
      <c r="M118" s="20"/>
      <c r="N118" s="20"/>
      <c r="O118" s="20"/>
      <c r="P118" s="20"/>
      <c r="Q118" s="20"/>
      <c r="R118" s="20"/>
      <c r="S118" s="20"/>
      <c r="T118" s="20"/>
      <c r="U118" s="20"/>
      <c r="V118" s="20"/>
      <c r="W118" s="20"/>
      <c r="X118" s="20"/>
      <c r="Y118" s="20"/>
      <c r="Z118" s="20"/>
    </row>
    <row r="119" spans="1:26" ht="12.75" customHeight="1" x14ac:dyDescent="0.25">
      <c r="A119" s="20"/>
      <c r="B119" s="21"/>
      <c r="C119" s="22"/>
      <c r="D119" s="22"/>
      <c r="E119" s="22"/>
      <c r="F119" s="22"/>
      <c r="G119" s="20"/>
      <c r="H119" s="20"/>
      <c r="I119" s="20"/>
      <c r="J119" s="20"/>
      <c r="K119" s="20"/>
      <c r="L119" s="20"/>
      <c r="M119" s="20"/>
      <c r="N119" s="20"/>
      <c r="O119" s="20"/>
      <c r="P119" s="20"/>
      <c r="Q119" s="20"/>
      <c r="R119" s="20"/>
      <c r="S119" s="20"/>
      <c r="T119" s="20"/>
      <c r="U119" s="20"/>
      <c r="V119" s="20"/>
      <c r="W119" s="20"/>
      <c r="X119" s="20"/>
      <c r="Y119" s="20"/>
      <c r="Z119" s="20"/>
    </row>
    <row r="120" spans="1:26" ht="12.75" customHeight="1" x14ac:dyDescent="0.25">
      <c r="A120" s="20"/>
      <c r="B120" s="21"/>
      <c r="C120" s="22"/>
      <c r="D120" s="22"/>
      <c r="E120" s="22"/>
      <c r="F120" s="22"/>
      <c r="G120" s="20"/>
      <c r="H120" s="20"/>
      <c r="I120" s="20"/>
      <c r="J120" s="20"/>
      <c r="K120" s="20"/>
      <c r="L120" s="20"/>
      <c r="M120" s="20"/>
      <c r="N120" s="20"/>
      <c r="O120" s="20"/>
      <c r="P120" s="20"/>
      <c r="Q120" s="20"/>
      <c r="R120" s="20"/>
      <c r="S120" s="20"/>
      <c r="T120" s="20"/>
      <c r="U120" s="20"/>
      <c r="V120" s="20"/>
      <c r="W120" s="20"/>
      <c r="X120" s="20"/>
      <c r="Y120" s="20"/>
      <c r="Z120" s="20"/>
    </row>
    <row r="121" spans="1:26" ht="12.75" customHeight="1" x14ac:dyDescent="0.25">
      <c r="A121" s="20"/>
      <c r="B121" s="21"/>
      <c r="C121" s="22"/>
      <c r="D121" s="22"/>
      <c r="E121" s="22"/>
      <c r="F121" s="22"/>
      <c r="G121" s="20"/>
      <c r="H121" s="20"/>
      <c r="I121" s="20"/>
      <c r="J121" s="20"/>
      <c r="K121" s="20"/>
      <c r="L121" s="20"/>
      <c r="M121" s="20"/>
      <c r="N121" s="20"/>
      <c r="O121" s="20"/>
      <c r="P121" s="20"/>
      <c r="Q121" s="20"/>
      <c r="R121" s="20"/>
      <c r="S121" s="20"/>
      <c r="T121" s="20"/>
      <c r="U121" s="20"/>
      <c r="V121" s="20"/>
      <c r="W121" s="20"/>
      <c r="X121" s="20"/>
      <c r="Y121" s="20"/>
      <c r="Z121" s="20"/>
    </row>
    <row r="122" spans="1:26" ht="12.75" customHeight="1" x14ac:dyDescent="0.25">
      <c r="A122" s="20"/>
      <c r="B122" s="21"/>
      <c r="C122" s="22"/>
      <c r="D122" s="22"/>
      <c r="E122" s="22"/>
      <c r="F122" s="22"/>
      <c r="G122" s="20"/>
      <c r="H122" s="20"/>
      <c r="I122" s="20"/>
      <c r="J122" s="20"/>
      <c r="K122" s="20"/>
      <c r="L122" s="20"/>
      <c r="M122" s="20"/>
      <c r="N122" s="20"/>
      <c r="O122" s="20"/>
      <c r="P122" s="20"/>
      <c r="Q122" s="20"/>
      <c r="R122" s="20"/>
      <c r="S122" s="20"/>
      <c r="T122" s="20"/>
      <c r="U122" s="20"/>
      <c r="V122" s="20"/>
      <c r="W122" s="20"/>
      <c r="X122" s="20"/>
      <c r="Y122" s="20"/>
      <c r="Z122" s="20"/>
    </row>
    <row r="123" spans="1:26" ht="12.75" customHeight="1" x14ac:dyDescent="0.25">
      <c r="A123" s="20"/>
      <c r="B123" s="21"/>
      <c r="C123" s="22"/>
      <c r="D123" s="22"/>
      <c r="E123" s="22"/>
      <c r="F123" s="22"/>
      <c r="G123" s="20"/>
      <c r="H123" s="20"/>
      <c r="I123" s="20"/>
      <c r="J123" s="20"/>
      <c r="K123" s="20"/>
      <c r="L123" s="20"/>
      <c r="M123" s="20"/>
      <c r="N123" s="20"/>
      <c r="O123" s="20"/>
      <c r="P123" s="20"/>
      <c r="Q123" s="20"/>
      <c r="R123" s="20"/>
      <c r="S123" s="20"/>
      <c r="T123" s="20"/>
      <c r="U123" s="20"/>
      <c r="V123" s="20"/>
      <c r="W123" s="20"/>
      <c r="X123" s="20"/>
      <c r="Y123" s="20"/>
      <c r="Z123" s="20"/>
    </row>
    <row r="124" spans="1:26" ht="12.75" customHeight="1" x14ac:dyDescent="0.25">
      <c r="A124" s="20"/>
      <c r="B124" s="21"/>
      <c r="C124" s="22"/>
      <c r="D124" s="22"/>
      <c r="E124" s="22"/>
      <c r="F124" s="22"/>
      <c r="G124" s="20"/>
      <c r="H124" s="20"/>
      <c r="I124" s="20"/>
      <c r="J124" s="20"/>
      <c r="K124" s="20"/>
      <c r="L124" s="20"/>
      <c r="M124" s="20"/>
      <c r="N124" s="20"/>
      <c r="O124" s="20"/>
      <c r="P124" s="20"/>
      <c r="Q124" s="20"/>
      <c r="R124" s="20"/>
      <c r="S124" s="20"/>
      <c r="T124" s="20"/>
      <c r="U124" s="20"/>
      <c r="V124" s="20"/>
      <c r="W124" s="20"/>
      <c r="X124" s="20"/>
      <c r="Y124" s="20"/>
      <c r="Z124" s="20"/>
    </row>
    <row r="125" spans="1:26" ht="12.75" customHeight="1" x14ac:dyDescent="0.25">
      <c r="A125" s="20"/>
      <c r="B125" s="21"/>
      <c r="C125" s="22"/>
      <c r="D125" s="22"/>
      <c r="E125" s="22"/>
      <c r="F125" s="22"/>
      <c r="G125" s="20"/>
      <c r="H125" s="20"/>
      <c r="I125" s="20"/>
      <c r="J125" s="20"/>
      <c r="K125" s="20"/>
      <c r="L125" s="20"/>
      <c r="M125" s="20"/>
      <c r="N125" s="20"/>
      <c r="O125" s="20"/>
      <c r="P125" s="20"/>
      <c r="Q125" s="20"/>
      <c r="R125" s="20"/>
      <c r="S125" s="20"/>
      <c r="T125" s="20"/>
      <c r="U125" s="20"/>
      <c r="V125" s="20"/>
      <c r="W125" s="20"/>
      <c r="X125" s="20"/>
      <c r="Y125" s="20"/>
      <c r="Z125" s="20"/>
    </row>
    <row r="126" spans="1:26" ht="12.75" customHeight="1" x14ac:dyDescent="0.25">
      <c r="A126" s="20"/>
      <c r="B126" s="21"/>
      <c r="C126" s="22"/>
      <c r="D126" s="22"/>
      <c r="E126" s="22"/>
      <c r="F126" s="22"/>
      <c r="G126" s="20"/>
      <c r="H126" s="20"/>
      <c r="I126" s="20"/>
      <c r="J126" s="20"/>
      <c r="K126" s="20"/>
      <c r="L126" s="20"/>
      <c r="M126" s="20"/>
      <c r="N126" s="20"/>
      <c r="O126" s="20"/>
      <c r="P126" s="20"/>
      <c r="Q126" s="20"/>
      <c r="R126" s="20"/>
      <c r="S126" s="20"/>
      <c r="T126" s="20"/>
      <c r="U126" s="20"/>
      <c r="V126" s="20"/>
      <c r="W126" s="20"/>
      <c r="X126" s="20"/>
      <c r="Y126" s="20"/>
      <c r="Z126" s="20"/>
    </row>
    <row r="127" spans="1:26" ht="12.75" customHeight="1" x14ac:dyDescent="0.25">
      <c r="A127" s="20"/>
      <c r="B127" s="21"/>
      <c r="C127" s="22"/>
      <c r="D127" s="22"/>
      <c r="E127" s="22"/>
      <c r="F127" s="22"/>
      <c r="G127" s="20"/>
      <c r="H127" s="20"/>
      <c r="I127" s="20"/>
      <c r="J127" s="20"/>
      <c r="K127" s="20"/>
      <c r="L127" s="20"/>
      <c r="M127" s="20"/>
      <c r="N127" s="20"/>
      <c r="O127" s="20"/>
      <c r="P127" s="20"/>
      <c r="Q127" s="20"/>
      <c r="R127" s="20"/>
      <c r="S127" s="20"/>
      <c r="T127" s="20"/>
      <c r="U127" s="20"/>
      <c r="V127" s="20"/>
      <c r="W127" s="20"/>
      <c r="X127" s="20"/>
      <c r="Y127" s="20"/>
      <c r="Z127" s="20"/>
    </row>
    <row r="128" spans="1:26" ht="12.75" customHeight="1" x14ac:dyDescent="0.25">
      <c r="A128" s="20"/>
      <c r="B128" s="21"/>
      <c r="C128" s="22"/>
      <c r="D128" s="22"/>
      <c r="E128" s="22"/>
      <c r="F128" s="22"/>
      <c r="G128" s="20"/>
      <c r="H128" s="20"/>
      <c r="I128" s="20"/>
      <c r="J128" s="20"/>
      <c r="K128" s="20"/>
      <c r="L128" s="20"/>
      <c r="M128" s="20"/>
      <c r="N128" s="20"/>
      <c r="O128" s="20"/>
      <c r="P128" s="20"/>
      <c r="Q128" s="20"/>
      <c r="R128" s="20"/>
      <c r="S128" s="20"/>
      <c r="T128" s="20"/>
      <c r="U128" s="20"/>
      <c r="V128" s="20"/>
      <c r="W128" s="20"/>
      <c r="X128" s="20"/>
      <c r="Y128" s="20"/>
      <c r="Z128" s="20"/>
    </row>
    <row r="129" spans="1:26" ht="12.75" customHeight="1" x14ac:dyDescent="0.25">
      <c r="A129" s="20"/>
      <c r="B129" s="21"/>
      <c r="C129" s="22"/>
      <c r="D129" s="22"/>
      <c r="E129" s="22"/>
      <c r="F129" s="22"/>
      <c r="G129" s="20"/>
      <c r="H129" s="20"/>
      <c r="I129" s="20"/>
      <c r="J129" s="20"/>
      <c r="K129" s="20"/>
      <c r="L129" s="20"/>
      <c r="M129" s="20"/>
      <c r="N129" s="20"/>
      <c r="O129" s="20"/>
      <c r="P129" s="20"/>
      <c r="Q129" s="20"/>
      <c r="R129" s="20"/>
      <c r="S129" s="20"/>
      <c r="T129" s="20"/>
      <c r="U129" s="20"/>
      <c r="V129" s="20"/>
      <c r="W129" s="20"/>
      <c r="X129" s="20"/>
      <c r="Y129" s="20"/>
      <c r="Z129" s="20"/>
    </row>
    <row r="130" spans="1:26" ht="12.75" customHeight="1" x14ac:dyDescent="0.25">
      <c r="A130" s="20"/>
      <c r="B130" s="21"/>
      <c r="C130" s="22"/>
      <c r="D130" s="22"/>
      <c r="E130" s="22"/>
      <c r="F130" s="22"/>
      <c r="G130" s="20"/>
      <c r="H130" s="20"/>
      <c r="I130" s="20"/>
      <c r="J130" s="20"/>
      <c r="K130" s="20"/>
      <c r="L130" s="20"/>
      <c r="M130" s="20"/>
      <c r="N130" s="20"/>
      <c r="O130" s="20"/>
      <c r="P130" s="20"/>
      <c r="Q130" s="20"/>
      <c r="R130" s="20"/>
      <c r="S130" s="20"/>
      <c r="T130" s="20"/>
      <c r="U130" s="20"/>
      <c r="V130" s="20"/>
      <c r="W130" s="20"/>
      <c r="X130" s="20"/>
      <c r="Y130" s="20"/>
      <c r="Z130" s="20"/>
    </row>
    <row r="131" spans="1:26" ht="12.75" customHeight="1" x14ac:dyDescent="0.25">
      <c r="A131" s="20"/>
      <c r="B131" s="21"/>
      <c r="C131" s="22"/>
      <c r="D131" s="22"/>
      <c r="E131" s="22"/>
      <c r="F131" s="22"/>
      <c r="G131" s="20"/>
      <c r="H131" s="20"/>
      <c r="I131" s="20"/>
      <c r="J131" s="20"/>
      <c r="K131" s="20"/>
      <c r="L131" s="20"/>
      <c r="M131" s="20"/>
      <c r="N131" s="20"/>
      <c r="O131" s="20"/>
      <c r="P131" s="20"/>
      <c r="Q131" s="20"/>
      <c r="R131" s="20"/>
      <c r="S131" s="20"/>
      <c r="T131" s="20"/>
      <c r="U131" s="20"/>
      <c r="V131" s="20"/>
      <c r="W131" s="20"/>
      <c r="X131" s="20"/>
      <c r="Y131" s="20"/>
      <c r="Z131" s="20"/>
    </row>
    <row r="132" spans="1:26" ht="12.75" customHeight="1" x14ac:dyDescent="0.25">
      <c r="A132" s="20"/>
      <c r="B132" s="21"/>
      <c r="C132" s="22"/>
      <c r="D132" s="22"/>
      <c r="E132" s="22"/>
      <c r="F132" s="22"/>
      <c r="G132" s="20"/>
      <c r="H132" s="20"/>
      <c r="I132" s="20"/>
      <c r="J132" s="20"/>
      <c r="K132" s="20"/>
      <c r="L132" s="20"/>
      <c r="M132" s="20"/>
      <c r="N132" s="20"/>
      <c r="O132" s="20"/>
      <c r="P132" s="20"/>
      <c r="Q132" s="20"/>
      <c r="R132" s="20"/>
      <c r="S132" s="20"/>
      <c r="T132" s="20"/>
      <c r="U132" s="20"/>
      <c r="V132" s="20"/>
      <c r="W132" s="20"/>
      <c r="X132" s="20"/>
      <c r="Y132" s="20"/>
      <c r="Z132" s="20"/>
    </row>
    <row r="133" spans="1:26" ht="12.75" customHeight="1" x14ac:dyDescent="0.25">
      <c r="A133" s="20"/>
      <c r="B133" s="21"/>
      <c r="C133" s="22"/>
      <c r="D133" s="22"/>
      <c r="E133" s="22"/>
      <c r="F133" s="22"/>
      <c r="G133" s="20"/>
      <c r="H133" s="20"/>
      <c r="I133" s="20"/>
      <c r="J133" s="20"/>
      <c r="K133" s="20"/>
      <c r="L133" s="20"/>
      <c r="M133" s="20"/>
      <c r="N133" s="20"/>
      <c r="O133" s="20"/>
      <c r="P133" s="20"/>
      <c r="Q133" s="20"/>
      <c r="R133" s="20"/>
      <c r="S133" s="20"/>
      <c r="T133" s="20"/>
      <c r="U133" s="20"/>
      <c r="V133" s="20"/>
      <c r="W133" s="20"/>
      <c r="X133" s="20"/>
      <c r="Y133" s="20"/>
      <c r="Z133" s="20"/>
    </row>
    <row r="134" spans="1:26" ht="12.75" customHeight="1" x14ac:dyDescent="0.25">
      <c r="A134" s="20"/>
      <c r="B134" s="21"/>
      <c r="C134" s="22"/>
      <c r="D134" s="22"/>
      <c r="E134" s="22"/>
      <c r="F134" s="22"/>
      <c r="G134" s="20"/>
      <c r="H134" s="20"/>
      <c r="I134" s="20"/>
      <c r="J134" s="20"/>
      <c r="K134" s="20"/>
      <c r="L134" s="20"/>
      <c r="M134" s="20"/>
      <c r="N134" s="20"/>
      <c r="O134" s="20"/>
      <c r="P134" s="20"/>
      <c r="Q134" s="20"/>
      <c r="R134" s="20"/>
      <c r="S134" s="20"/>
      <c r="T134" s="20"/>
      <c r="U134" s="20"/>
      <c r="V134" s="20"/>
      <c r="W134" s="20"/>
      <c r="X134" s="20"/>
      <c r="Y134" s="20"/>
      <c r="Z134" s="20"/>
    </row>
    <row r="135" spans="1:26" ht="12.75" customHeight="1" x14ac:dyDescent="0.25">
      <c r="A135" s="20"/>
      <c r="B135" s="21"/>
      <c r="C135" s="22"/>
      <c r="D135" s="22"/>
      <c r="E135" s="22"/>
      <c r="F135" s="22"/>
      <c r="G135" s="20"/>
      <c r="H135" s="20"/>
      <c r="I135" s="20"/>
      <c r="J135" s="20"/>
      <c r="K135" s="20"/>
      <c r="L135" s="20"/>
      <c r="M135" s="20"/>
      <c r="N135" s="20"/>
      <c r="O135" s="20"/>
      <c r="P135" s="20"/>
      <c r="Q135" s="20"/>
      <c r="R135" s="20"/>
      <c r="S135" s="20"/>
      <c r="T135" s="20"/>
      <c r="U135" s="20"/>
      <c r="V135" s="20"/>
      <c r="W135" s="20"/>
      <c r="X135" s="20"/>
      <c r="Y135" s="20"/>
      <c r="Z135" s="20"/>
    </row>
    <row r="136" spans="1:26" ht="12.75" customHeight="1" x14ac:dyDescent="0.25">
      <c r="A136" s="20"/>
      <c r="B136" s="21"/>
      <c r="C136" s="22"/>
      <c r="D136" s="22"/>
      <c r="E136" s="22"/>
      <c r="F136" s="22"/>
      <c r="G136" s="20"/>
      <c r="H136" s="20"/>
      <c r="I136" s="20"/>
      <c r="J136" s="20"/>
      <c r="K136" s="20"/>
      <c r="L136" s="20"/>
      <c r="M136" s="20"/>
      <c r="N136" s="20"/>
      <c r="O136" s="20"/>
      <c r="P136" s="20"/>
      <c r="Q136" s="20"/>
      <c r="R136" s="20"/>
      <c r="S136" s="20"/>
      <c r="T136" s="20"/>
      <c r="U136" s="20"/>
      <c r="V136" s="20"/>
      <c r="W136" s="20"/>
      <c r="X136" s="20"/>
      <c r="Y136" s="20"/>
      <c r="Z136" s="20"/>
    </row>
    <row r="137" spans="1:26" ht="12.75" customHeight="1" x14ac:dyDescent="0.25">
      <c r="A137" s="20"/>
      <c r="B137" s="21"/>
      <c r="C137" s="22"/>
      <c r="D137" s="22"/>
      <c r="E137" s="22"/>
      <c r="F137" s="22"/>
      <c r="G137" s="20"/>
      <c r="H137" s="20"/>
      <c r="I137" s="20"/>
      <c r="J137" s="20"/>
      <c r="K137" s="20"/>
      <c r="L137" s="20"/>
      <c r="M137" s="20"/>
      <c r="N137" s="20"/>
      <c r="O137" s="20"/>
      <c r="P137" s="20"/>
      <c r="Q137" s="20"/>
      <c r="R137" s="20"/>
      <c r="S137" s="20"/>
      <c r="T137" s="20"/>
      <c r="U137" s="20"/>
      <c r="V137" s="20"/>
      <c r="W137" s="20"/>
      <c r="X137" s="20"/>
      <c r="Y137" s="20"/>
      <c r="Z137" s="20"/>
    </row>
    <row r="138" spans="1:26" ht="12.75" customHeight="1" x14ac:dyDescent="0.25">
      <c r="A138" s="20"/>
      <c r="B138" s="21"/>
      <c r="C138" s="22"/>
      <c r="D138" s="22"/>
      <c r="E138" s="22"/>
      <c r="F138" s="22"/>
      <c r="G138" s="20"/>
      <c r="H138" s="20"/>
      <c r="I138" s="20"/>
      <c r="J138" s="20"/>
      <c r="K138" s="20"/>
      <c r="L138" s="20"/>
      <c r="M138" s="20"/>
      <c r="N138" s="20"/>
      <c r="O138" s="20"/>
      <c r="P138" s="20"/>
      <c r="Q138" s="20"/>
      <c r="R138" s="20"/>
      <c r="S138" s="20"/>
      <c r="T138" s="20"/>
      <c r="U138" s="20"/>
      <c r="V138" s="20"/>
      <c r="W138" s="20"/>
      <c r="X138" s="20"/>
      <c r="Y138" s="20"/>
      <c r="Z138" s="20"/>
    </row>
    <row r="139" spans="1:26" ht="12.75" customHeight="1" x14ac:dyDescent="0.25">
      <c r="A139" s="20"/>
      <c r="B139" s="21"/>
      <c r="C139" s="22"/>
      <c r="D139" s="22"/>
      <c r="E139" s="22"/>
      <c r="F139" s="22"/>
      <c r="G139" s="20"/>
      <c r="H139" s="20"/>
      <c r="I139" s="20"/>
      <c r="J139" s="20"/>
      <c r="K139" s="20"/>
      <c r="L139" s="20"/>
      <c r="M139" s="20"/>
      <c r="N139" s="20"/>
      <c r="O139" s="20"/>
      <c r="P139" s="20"/>
      <c r="Q139" s="20"/>
      <c r="R139" s="20"/>
      <c r="S139" s="20"/>
      <c r="T139" s="20"/>
      <c r="U139" s="20"/>
      <c r="V139" s="20"/>
      <c r="W139" s="20"/>
      <c r="X139" s="20"/>
      <c r="Y139" s="20"/>
      <c r="Z139" s="20"/>
    </row>
    <row r="140" spans="1:26" ht="12.75" customHeight="1" x14ac:dyDescent="0.25">
      <c r="A140" s="20"/>
      <c r="B140" s="21"/>
      <c r="C140" s="22"/>
      <c r="D140" s="22"/>
      <c r="E140" s="22"/>
      <c r="F140" s="22"/>
      <c r="G140" s="20"/>
      <c r="H140" s="20"/>
      <c r="I140" s="20"/>
      <c r="J140" s="20"/>
      <c r="K140" s="20"/>
      <c r="L140" s="20"/>
      <c r="M140" s="20"/>
      <c r="N140" s="20"/>
      <c r="O140" s="20"/>
      <c r="P140" s="20"/>
      <c r="Q140" s="20"/>
      <c r="R140" s="20"/>
      <c r="S140" s="20"/>
      <c r="T140" s="20"/>
      <c r="U140" s="20"/>
      <c r="V140" s="20"/>
      <c r="W140" s="20"/>
      <c r="X140" s="20"/>
      <c r="Y140" s="20"/>
      <c r="Z140" s="20"/>
    </row>
    <row r="141" spans="1:26" ht="12.75" customHeight="1" x14ac:dyDescent="0.25">
      <c r="A141" s="20"/>
      <c r="B141" s="21"/>
      <c r="C141" s="22"/>
      <c r="D141" s="22"/>
      <c r="E141" s="22"/>
      <c r="F141" s="22"/>
      <c r="G141" s="20"/>
      <c r="H141" s="20"/>
      <c r="I141" s="20"/>
      <c r="J141" s="20"/>
      <c r="K141" s="20"/>
      <c r="L141" s="20"/>
      <c r="M141" s="20"/>
      <c r="N141" s="20"/>
      <c r="O141" s="20"/>
      <c r="P141" s="20"/>
      <c r="Q141" s="20"/>
      <c r="R141" s="20"/>
      <c r="S141" s="20"/>
      <c r="T141" s="20"/>
      <c r="U141" s="20"/>
      <c r="V141" s="20"/>
      <c r="W141" s="20"/>
      <c r="X141" s="20"/>
      <c r="Y141" s="20"/>
      <c r="Z141" s="20"/>
    </row>
    <row r="142" spans="1:26" ht="12.75" customHeight="1" x14ac:dyDescent="0.25">
      <c r="A142" s="20"/>
      <c r="B142" s="21"/>
      <c r="C142" s="22"/>
      <c r="D142" s="22"/>
      <c r="E142" s="22"/>
      <c r="F142" s="22"/>
      <c r="G142" s="20"/>
      <c r="H142" s="20"/>
      <c r="I142" s="20"/>
      <c r="J142" s="20"/>
      <c r="K142" s="20"/>
      <c r="L142" s="20"/>
      <c r="M142" s="20"/>
      <c r="N142" s="20"/>
      <c r="O142" s="20"/>
      <c r="P142" s="20"/>
      <c r="Q142" s="20"/>
      <c r="R142" s="20"/>
      <c r="S142" s="20"/>
      <c r="T142" s="20"/>
      <c r="U142" s="20"/>
      <c r="V142" s="20"/>
      <c r="W142" s="20"/>
      <c r="X142" s="20"/>
      <c r="Y142" s="20"/>
      <c r="Z142" s="20"/>
    </row>
    <row r="143" spans="1:26" ht="12.75" customHeight="1" x14ac:dyDescent="0.25">
      <c r="A143" s="20"/>
      <c r="B143" s="21"/>
      <c r="C143" s="22"/>
      <c r="D143" s="22"/>
      <c r="E143" s="22"/>
      <c r="F143" s="22"/>
      <c r="G143" s="20"/>
      <c r="H143" s="20"/>
      <c r="I143" s="20"/>
      <c r="J143" s="20"/>
      <c r="K143" s="20"/>
      <c r="L143" s="20"/>
      <c r="M143" s="20"/>
      <c r="N143" s="20"/>
      <c r="O143" s="20"/>
      <c r="P143" s="20"/>
      <c r="Q143" s="20"/>
      <c r="R143" s="20"/>
      <c r="S143" s="20"/>
      <c r="T143" s="20"/>
      <c r="U143" s="20"/>
      <c r="V143" s="20"/>
      <c r="W143" s="20"/>
      <c r="X143" s="20"/>
      <c r="Y143" s="20"/>
      <c r="Z143" s="20"/>
    </row>
    <row r="144" spans="1:26" ht="12.75" customHeight="1" x14ac:dyDescent="0.25">
      <c r="A144" s="20"/>
      <c r="B144" s="21"/>
      <c r="C144" s="22"/>
      <c r="D144" s="22"/>
      <c r="E144" s="22"/>
      <c r="F144" s="22"/>
      <c r="G144" s="20"/>
      <c r="H144" s="20"/>
      <c r="I144" s="20"/>
      <c r="J144" s="20"/>
      <c r="K144" s="20"/>
      <c r="L144" s="20"/>
      <c r="M144" s="20"/>
      <c r="N144" s="20"/>
      <c r="O144" s="20"/>
      <c r="P144" s="20"/>
      <c r="Q144" s="20"/>
      <c r="R144" s="20"/>
      <c r="S144" s="20"/>
      <c r="T144" s="20"/>
      <c r="U144" s="20"/>
      <c r="V144" s="20"/>
      <c r="W144" s="20"/>
      <c r="X144" s="20"/>
      <c r="Y144" s="20"/>
      <c r="Z144" s="20"/>
    </row>
    <row r="145" spans="1:26" ht="12.75" customHeight="1" x14ac:dyDescent="0.25">
      <c r="A145" s="20"/>
      <c r="B145" s="21"/>
      <c r="C145" s="22"/>
      <c r="D145" s="22"/>
      <c r="E145" s="22"/>
      <c r="F145" s="22"/>
      <c r="G145" s="20"/>
      <c r="H145" s="20"/>
      <c r="I145" s="20"/>
      <c r="J145" s="20"/>
      <c r="K145" s="20"/>
      <c r="L145" s="20"/>
      <c r="M145" s="20"/>
      <c r="N145" s="20"/>
      <c r="O145" s="20"/>
      <c r="P145" s="20"/>
      <c r="Q145" s="20"/>
      <c r="R145" s="20"/>
      <c r="S145" s="20"/>
      <c r="T145" s="20"/>
      <c r="U145" s="20"/>
      <c r="V145" s="20"/>
      <c r="W145" s="20"/>
      <c r="X145" s="20"/>
      <c r="Y145" s="20"/>
      <c r="Z145" s="20"/>
    </row>
    <row r="146" spans="1:26" ht="12.75" customHeight="1" x14ac:dyDescent="0.25">
      <c r="A146" s="20"/>
      <c r="B146" s="21"/>
      <c r="C146" s="22"/>
      <c r="D146" s="22"/>
      <c r="E146" s="22"/>
      <c r="F146" s="22"/>
      <c r="G146" s="20"/>
      <c r="H146" s="20"/>
      <c r="I146" s="20"/>
      <c r="J146" s="20"/>
      <c r="K146" s="20"/>
      <c r="L146" s="20"/>
      <c r="M146" s="20"/>
      <c r="N146" s="20"/>
      <c r="O146" s="20"/>
      <c r="P146" s="20"/>
      <c r="Q146" s="20"/>
      <c r="R146" s="20"/>
      <c r="S146" s="20"/>
      <c r="T146" s="20"/>
      <c r="U146" s="20"/>
      <c r="V146" s="20"/>
      <c r="W146" s="20"/>
      <c r="X146" s="20"/>
      <c r="Y146" s="20"/>
      <c r="Z146" s="20"/>
    </row>
    <row r="147" spans="1:26" ht="12.75" customHeight="1" x14ac:dyDescent="0.25">
      <c r="A147" s="20"/>
      <c r="B147" s="21"/>
      <c r="C147" s="22"/>
      <c r="D147" s="22"/>
      <c r="E147" s="22"/>
      <c r="F147" s="22"/>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sheetData>
  <mergeCells count="6">
    <mergeCell ref="B3:C3"/>
    <mergeCell ref="D3:F3"/>
    <mergeCell ref="B4:C4"/>
    <mergeCell ref="D4:F4"/>
    <mergeCell ref="B5:C5"/>
    <mergeCell ref="D5:F5"/>
  </mergeCells>
  <hyperlinks>
    <hyperlink ref="D9" location="'Tìm chuyến đi'!A1" display="Tìm chuyến đi" xr:uid="{5728CFF7-CEC0-4BF1-A43E-B8044B652BC7}"/>
    <hyperlink ref="D10" location="'Đặt chỗ'!A1" display="Đặt chỗ" xr:uid="{A5122DB7-E543-4191-8A10-32098394F5AE}"/>
    <hyperlink ref="D11" location="'Đăng nhập'!A1" display="Đăng nhập" xr:uid="{8D616BFA-0A34-48F9-B969-F3831D8DFAD9}"/>
    <hyperlink ref="D12" location="'Đăng ký tài khoản'!A1" display="Đăng ký tài khoản" xr:uid="{CC061E0C-96CB-42DF-ABB6-92F1B2457E36}"/>
    <hyperlink ref="D13" location="'Lấy lại mật khẩu'!A1" display="Lấy lại mật khẩu" xr:uid="{BDD8749E-01E8-47E1-B4C2-BBDFFCA7E04B}"/>
    <hyperlink ref="D14" location="'Tài khoản của tôi'!A1" display="Tài khoản của tôi" xr:uid="{75D9B97E-6CFB-4B8E-95FF-39B76903942F}"/>
    <hyperlink ref="D15" location="'Chuyến đi của tôi'!A1" display="Chuyến đi của tôi" xr:uid="{AE2BF304-A335-4050-A123-FBC78C0E8D15}"/>
    <hyperlink ref="D16" location="'Quản lý nhà xe'!A1" display="Quản lý Nhà Xe" xr:uid="{DDDADA8A-F8D7-4FA3-ACF3-5031654DF859}"/>
    <hyperlink ref="D17" location="'Quản lý loại xe'!A1" display="Quản lý Loại Xe" xr:uid="{A03630B7-6DED-49C7-9725-FCF3050C3245}"/>
    <hyperlink ref="D18" location="'Quản lý xe'!A1" display="Quản lý Xe" xr:uid="{6B57B4F2-CB42-42F8-AA24-3FA06971A165}"/>
    <hyperlink ref="D19" location="'Quản lý nhân viên tổng đài'!A1" display="Quản lý Nhân Viên Tổng Đài" xr:uid="{852857CB-E162-473A-9B04-A8D0D800333B}"/>
    <hyperlink ref="D20" location="'Quản lý nhân viên xe'!A1" display="Quản lý Nhân Viên Xe" xr:uid="{69F033B0-F971-43C0-8715-B3B57ADF88AB}"/>
    <hyperlink ref="D21" location="'Quản lý chuyến xe'!A1" display="Quản lý Chuyến Xe" xr:uid="{0436C0C7-8A74-4F5B-8BB5-773463D11235}"/>
    <hyperlink ref="D22" location="'Quản lý điểm dừng'!A1" display="Quản lý Điểm Dừng" xr:uid="{5AD99C4E-9140-48B7-9280-608503F5288D}"/>
    <hyperlink ref="D23" location="'Quản lý vé'!A1" display="Quản lý Vé" xr:uid="{DA102EDB-4667-4E82-9FE5-ED5B7B392666}"/>
  </hyperlinks>
  <pageMargins left="0.74791666666666667" right="0.74791666666666667" top="0.98402777777777783" bottom="1.1506944444444445" header="0" footer="0"/>
  <pageSetup paperSize="9"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86"/>
  <sheetViews>
    <sheetView zoomScale="85" zoomScaleNormal="85" workbookViewId="0">
      <pane ySplit="8" topLeftCell="A9" activePane="bottomLeft" state="frozen"/>
      <selection activeCell="D5" sqref="D5:F5"/>
      <selection pane="bottomLeft" activeCell="E24" sqref="E24"/>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8"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List'!D9</f>
        <v>FSB_Tìm chuyến đi</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COUNTIF(F9:F917,"Passed")</f>
        <v>0</v>
      </c>
      <c r="B6" s="71">
        <v>0</v>
      </c>
      <c r="C6" s="71">
        <f>COUNTIF(F10:F917,"Untested")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91.5" customHeight="1" x14ac:dyDescent="0.25">
      <c r="A9" s="74" t="s">
        <v>74</v>
      </c>
      <c r="B9" s="75" t="s">
        <v>94</v>
      </c>
      <c r="C9" s="76" t="s">
        <v>78</v>
      </c>
      <c r="D9" s="76" t="s">
        <v>79</v>
      </c>
      <c r="E9" s="77" t="s">
        <v>77</v>
      </c>
      <c r="F9" s="78" t="s">
        <v>29</v>
      </c>
      <c r="G9" s="79"/>
      <c r="H9" s="80"/>
      <c r="I9" s="81"/>
      <c r="J9" s="81"/>
      <c r="K9" s="81"/>
      <c r="L9" s="81"/>
      <c r="M9" s="81"/>
      <c r="N9" s="81"/>
      <c r="O9" s="81"/>
      <c r="P9" s="81"/>
      <c r="Q9" s="81"/>
      <c r="R9" s="81"/>
      <c r="S9" s="81"/>
      <c r="T9" s="81"/>
      <c r="U9" s="81"/>
      <c r="V9" s="81"/>
      <c r="W9" s="81"/>
      <c r="X9" s="81"/>
      <c r="Y9" s="81"/>
      <c r="Z9" s="81"/>
    </row>
    <row r="10" spans="1:26" ht="95.25" customHeight="1" x14ac:dyDescent="0.25">
      <c r="A10" s="74" t="s">
        <v>75</v>
      </c>
      <c r="B10" s="82" t="s">
        <v>80</v>
      </c>
      <c r="C10" s="76" t="s">
        <v>81</v>
      </c>
      <c r="D10" s="76" t="s">
        <v>82</v>
      </c>
      <c r="E10" s="77" t="s">
        <v>77</v>
      </c>
      <c r="F10" s="78" t="s">
        <v>29</v>
      </c>
      <c r="G10" s="79"/>
      <c r="H10" s="83"/>
      <c r="I10" s="67"/>
      <c r="J10" s="67"/>
      <c r="K10" s="67"/>
      <c r="L10" s="67"/>
      <c r="M10" s="67"/>
      <c r="N10" s="67"/>
      <c r="O10" s="67"/>
      <c r="P10" s="67"/>
      <c r="Q10" s="67"/>
      <c r="R10" s="67"/>
      <c r="S10" s="67"/>
      <c r="T10" s="67"/>
      <c r="U10" s="67"/>
      <c r="V10" s="67"/>
      <c r="W10" s="67"/>
      <c r="X10" s="67"/>
      <c r="Y10" s="67"/>
      <c r="Z10" s="67"/>
    </row>
    <row r="11" spans="1:26" ht="80.099999999999994" customHeight="1" x14ac:dyDescent="0.25">
      <c r="A11" s="74" t="s">
        <v>76</v>
      </c>
      <c r="B11" s="82" t="s">
        <v>83</v>
      </c>
      <c r="C11" s="76" t="s">
        <v>84</v>
      </c>
      <c r="D11" s="76" t="s">
        <v>85</v>
      </c>
      <c r="E11" s="77" t="s">
        <v>77</v>
      </c>
      <c r="F11" s="78" t="s">
        <v>29</v>
      </c>
      <c r="G11" s="79"/>
      <c r="H11" s="84"/>
      <c r="I11" s="81"/>
      <c r="J11" s="81"/>
      <c r="K11" s="81"/>
      <c r="L11" s="81"/>
      <c r="M11" s="81"/>
      <c r="N11" s="81"/>
      <c r="O11" s="81"/>
      <c r="P11" s="81"/>
      <c r="Q11" s="81"/>
      <c r="R11" s="81"/>
      <c r="S11" s="81"/>
      <c r="T11" s="81"/>
      <c r="U11" s="81"/>
      <c r="V11" s="81"/>
      <c r="W11" s="81"/>
      <c r="X11" s="81"/>
      <c r="Y11" s="81"/>
      <c r="Z11" s="81"/>
    </row>
    <row r="12" spans="1:26" ht="79.8" customHeight="1" x14ac:dyDescent="0.25">
      <c r="A12" s="74" t="s">
        <v>86</v>
      </c>
      <c r="B12" s="82" t="s">
        <v>87</v>
      </c>
      <c r="C12" s="76" t="s">
        <v>88</v>
      </c>
      <c r="D12" s="76" t="s">
        <v>89</v>
      </c>
      <c r="E12" s="77" t="s">
        <v>77</v>
      </c>
      <c r="F12" s="78" t="s">
        <v>29</v>
      </c>
      <c r="G12" s="79"/>
      <c r="H12" s="84"/>
      <c r="I12" s="81"/>
      <c r="J12" s="81"/>
      <c r="K12" s="81"/>
      <c r="L12" s="81"/>
      <c r="M12" s="81"/>
      <c r="N12" s="81"/>
      <c r="O12" s="81"/>
      <c r="P12" s="81"/>
      <c r="Q12" s="81"/>
      <c r="R12" s="81"/>
      <c r="S12" s="81"/>
      <c r="T12" s="81"/>
      <c r="U12" s="81"/>
      <c r="V12" s="81"/>
      <c r="W12" s="81"/>
      <c r="X12" s="81"/>
      <c r="Y12" s="81"/>
      <c r="Z12" s="81"/>
    </row>
    <row r="13" spans="1:26" ht="13.8" x14ac:dyDescent="0.25">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3.8" x14ac:dyDescent="0.25">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3.8" x14ac:dyDescent="0.2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3.8" x14ac:dyDescent="0.25">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3.8" x14ac:dyDescent="0.25">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3.8" x14ac:dyDescent="0.25">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3.8"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3.8"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3.8"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8" x14ac:dyDescent="0.25">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8" x14ac:dyDescent="0.25">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3.8" x14ac:dyDescent="0.25">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3.8" x14ac:dyDescent="0.25">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3.8" x14ac:dyDescent="0.25">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ht="13.8" x14ac:dyDescent="0.2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spans="1:26" ht="13.8" x14ac:dyDescent="0.25">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sheetData>
  <autoFilter ref="A8:H8" xr:uid="{00000000-0009-0000-0000-000002000000}"/>
  <mergeCells count="5">
    <mergeCell ref="B2:F2"/>
    <mergeCell ref="B3:F3"/>
    <mergeCell ref="B4:F4"/>
    <mergeCell ref="E5:F5"/>
    <mergeCell ref="E6:F6"/>
  </mergeCells>
  <phoneticPr fontId="7" type="noConversion"/>
  <conditionalFormatting sqref="F9:F12">
    <cfRule type="cellIs" dxfId="122" priority="22" operator="equal">
      <formula>"Untested"</formula>
    </cfRule>
  </conditionalFormatting>
  <conditionalFormatting sqref="F9:F12">
    <cfRule type="cellIs" dxfId="121" priority="23" operator="equal">
      <formula>"Passed"</formula>
    </cfRule>
  </conditionalFormatting>
  <conditionalFormatting sqref="F9:F12">
    <cfRule type="cellIs" dxfId="120" priority="24" operator="equal">
      <formula>"Failed"</formula>
    </cfRule>
  </conditionalFormatting>
  <dataValidations count="2">
    <dataValidation type="list" allowBlank="1" showErrorMessage="1" sqref="F9:F12" xr:uid="{00000000-0002-0000-0200-000000000000}">
      <formula1>"Passed,Failed,Untested,N/A"</formula1>
    </dataValidation>
    <dataValidation type="list" allowBlank="1" showErrorMessage="1" sqref="F1 F7:F8" xr:uid="{00000000-0002-0000-0200-000001000000}">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FD416-13CE-4E1A-A583-D0BCF586AF6B}">
  <dimension ref="A1:Z685"/>
  <sheetViews>
    <sheetView zoomScale="85" zoomScaleNormal="85" workbookViewId="0">
      <pane ySplit="8" topLeftCell="A9" activePane="bottomLeft" state="frozen"/>
      <selection activeCell="D5" sqref="D5:F5"/>
      <selection pane="bottomLeft" activeCell="J10" sqref="J10"/>
    </sheetView>
  </sheetViews>
  <sheetFormatPr defaultColWidth="14.44140625" defaultRowHeight="15" customHeight="1" x14ac:dyDescent="0.25"/>
  <cols>
    <col min="1" max="1" width="18" style="14" customWidth="1"/>
    <col min="2" max="2" width="21.5546875" style="14" customWidth="1"/>
    <col min="3" max="3" width="37.109375" style="14" customWidth="1"/>
    <col min="4" max="4" width="48.21875" style="14" customWidth="1"/>
    <col min="5" max="5" width="28"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List'!D10</f>
        <v>FSB_Đặt chỗ</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COUNTIF(F9:F916,"Passed")</f>
        <v>0</v>
      </c>
      <c r="B6" s="71">
        <v>0</v>
      </c>
      <c r="C6" s="71">
        <f>COUNTIF(F10:F916,"Untested")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28.4" customHeight="1" x14ac:dyDescent="0.25">
      <c r="A9" s="74" t="s">
        <v>90</v>
      </c>
      <c r="B9" s="75" t="s">
        <v>96</v>
      </c>
      <c r="C9" s="76" t="s">
        <v>95</v>
      </c>
      <c r="D9" s="76" t="s">
        <v>100</v>
      </c>
      <c r="E9" s="77" t="s">
        <v>97</v>
      </c>
      <c r="F9" s="78" t="s">
        <v>29</v>
      </c>
      <c r="G9" s="79"/>
      <c r="H9" s="80"/>
      <c r="I9" s="81"/>
      <c r="J9" s="81"/>
      <c r="K9" s="81"/>
      <c r="L9" s="81"/>
      <c r="M9" s="81"/>
      <c r="N9" s="81"/>
      <c r="O9" s="81"/>
      <c r="P9" s="81"/>
      <c r="Q9" s="81"/>
      <c r="R9" s="81"/>
      <c r="S9" s="81"/>
      <c r="T9" s="81"/>
      <c r="U9" s="81"/>
      <c r="V9" s="81"/>
      <c r="W9" s="81"/>
      <c r="X9" s="81"/>
      <c r="Y9" s="81"/>
      <c r="Z9" s="81"/>
    </row>
    <row r="10" spans="1:26" ht="156" customHeight="1" x14ac:dyDescent="0.25">
      <c r="A10" s="74" t="s">
        <v>91</v>
      </c>
      <c r="B10" s="75" t="s">
        <v>98</v>
      </c>
      <c r="C10" s="76" t="s">
        <v>95</v>
      </c>
      <c r="D10" s="76" t="s">
        <v>101</v>
      </c>
      <c r="E10" s="77" t="s">
        <v>99</v>
      </c>
      <c r="F10" s="78" t="s">
        <v>29</v>
      </c>
      <c r="G10" s="79"/>
      <c r="H10" s="83"/>
      <c r="I10" s="67"/>
      <c r="J10" s="67"/>
      <c r="K10" s="67"/>
      <c r="L10" s="67"/>
      <c r="M10" s="67"/>
      <c r="N10" s="67"/>
      <c r="O10" s="67"/>
      <c r="P10" s="67"/>
      <c r="Q10" s="67"/>
      <c r="R10" s="67"/>
      <c r="S10" s="67"/>
      <c r="T10" s="67"/>
      <c r="U10" s="67"/>
      <c r="V10" s="67"/>
      <c r="W10" s="67"/>
      <c r="X10" s="67"/>
      <c r="Y10" s="67"/>
      <c r="Z10" s="67"/>
    </row>
    <row r="11" spans="1:26" ht="80.099999999999994" customHeight="1" x14ac:dyDescent="0.25">
      <c r="A11" s="74" t="s">
        <v>92</v>
      </c>
      <c r="B11" s="75" t="s">
        <v>104</v>
      </c>
      <c r="C11" s="76" t="s">
        <v>102</v>
      </c>
      <c r="D11" s="76" t="s">
        <v>103</v>
      </c>
      <c r="E11" s="77" t="s">
        <v>99</v>
      </c>
      <c r="F11" s="78" t="s">
        <v>29</v>
      </c>
      <c r="G11" s="79"/>
      <c r="H11" s="84"/>
      <c r="I11" s="81"/>
      <c r="J11" s="81"/>
      <c r="K11" s="81"/>
      <c r="L11" s="81"/>
      <c r="M11" s="81"/>
      <c r="N11" s="81"/>
      <c r="O11" s="81"/>
      <c r="P11" s="81"/>
      <c r="Q11" s="81"/>
      <c r="R11" s="81"/>
      <c r="S11" s="81"/>
      <c r="T11" s="81"/>
      <c r="U11" s="81"/>
      <c r="V11" s="81"/>
      <c r="W11" s="81"/>
      <c r="X11" s="81"/>
      <c r="Y11" s="81"/>
      <c r="Z11" s="81"/>
    </row>
    <row r="12" spans="1:26" ht="22.2" customHeight="1" x14ac:dyDescent="0.25">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3.8" x14ac:dyDescent="0.25">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3.8" x14ac:dyDescent="0.25">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3.8" x14ac:dyDescent="0.2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3.8" x14ac:dyDescent="0.25">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3.8" x14ac:dyDescent="0.25">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3.8" x14ac:dyDescent="0.25">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3.8"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3.8"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3.8"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8" x14ac:dyDescent="0.25">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8" x14ac:dyDescent="0.25">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3.8" x14ac:dyDescent="0.25">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3.8" x14ac:dyDescent="0.25">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3.8" x14ac:dyDescent="0.25">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ht="13.8" x14ac:dyDescent="0.2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sheetData>
  <autoFilter ref="A8:H8" xr:uid="{00000000-0009-0000-0000-000002000000}"/>
  <mergeCells count="5">
    <mergeCell ref="B2:F2"/>
    <mergeCell ref="B3:F3"/>
    <mergeCell ref="B4:F4"/>
    <mergeCell ref="E5:F5"/>
    <mergeCell ref="E6:F6"/>
  </mergeCells>
  <phoneticPr fontId="7" type="noConversion"/>
  <conditionalFormatting sqref="F9:F11">
    <cfRule type="cellIs" dxfId="119" priority="1" operator="equal">
      <formula>"Untested"</formula>
    </cfRule>
  </conditionalFormatting>
  <conditionalFormatting sqref="F9:F11">
    <cfRule type="cellIs" dxfId="118" priority="2" operator="equal">
      <formula>"Passed"</formula>
    </cfRule>
  </conditionalFormatting>
  <conditionalFormatting sqref="F9:F11">
    <cfRule type="cellIs" dxfId="117" priority="3" operator="equal">
      <formula>"Failed"</formula>
    </cfRule>
  </conditionalFormatting>
  <dataValidations count="2">
    <dataValidation type="list" allowBlank="1" showErrorMessage="1" sqref="F1 F7:F8" xr:uid="{116AFE96-526E-441D-B0EF-2823D146D241}">
      <formula1>$I$2:$I$6</formula1>
    </dataValidation>
    <dataValidation type="list" allowBlank="1" showErrorMessage="1" sqref="F9:F11" xr:uid="{413F6EAF-71D9-4F7D-9FED-A324C3375B9C}">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DE054-2DF5-490B-867D-340391066793}">
  <dimension ref="A1:Z685"/>
  <sheetViews>
    <sheetView zoomScale="85" zoomScaleNormal="85" workbookViewId="0">
      <pane ySplit="8" topLeftCell="A9" activePane="bottomLeft" state="frozen"/>
      <selection activeCell="D5" sqref="D5:F5"/>
      <selection pane="bottomLeft" activeCell="B3" sqref="B3:F3"/>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8"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List'!D11</f>
        <v>FSB_Đăng nhập</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COUNTIF(F9:F916,"Passed")</f>
        <v>0</v>
      </c>
      <c r="B6" s="71">
        <v>0</v>
      </c>
      <c r="C6" s="71">
        <f>COUNTIF(F10:F916,"Untested")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91.5" customHeight="1" x14ac:dyDescent="0.25">
      <c r="A9" s="74" t="s">
        <v>93</v>
      </c>
      <c r="B9" s="75" t="s">
        <v>108</v>
      </c>
      <c r="C9" s="76" t="s">
        <v>109</v>
      </c>
      <c r="D9" s="76" t="s">
        <v>110</v>
      </c>
      <c r="E9" s="77" t="s">
        <v>111</v>
      </c>
      <c r="F9" s="78" t="s">
        <v>29</v>
      </c>
      <c r="G9" s="79"/>
      <c r="H9" s="80"/>
      <c r="I9" s="81"/>
      <c r="J9" s="81"/>
      <c r="K9" s="81"/>
      <c r="L9" s="81"/>
      <c r="M9" s="81"/>
      <c r="N9" s="81"/>
      <c r="O9" s="81"/>
      <c r="P9" s="81"/>
      <c r="Q9" s="81"/>
      <c r="R9" s="81"/>
      <c r="S9" s="81"/>
      <c r="T9" s="81"/>
      <c r="U9" s="81"/>
      <c r="V9" s="81"/>
      <c r="W9" s="81"/>
      <c r="X9" s="81"/>
      <c r="Y9" s="81"/>
      <c r="Z9" s="81"/>
    </row>
    <row r="10" spans="1:26" ht="95.25" customHeight="1" x14ac:dyDescent="0.25">
      <c r="A10" s="74" t="s">
        <v>105</v>
      </c>
      <c r="B10" s="75" t="s">
        <v>112</v>
      </c>
      <c r="C10" s="76" t="s">
        <v>113</v>
      </c>
      <c r="D10" s="76" t="s">
        <v>114</v>
      </c>
      <c r="E10" s="77" t="s">
        <v>111</v>
      </c>
      <c r="F10" s="78" t="s">
        <v>29</v>
      </c>
      <c r="G10" s="79"/>
      <c r="H10" s="83"/>
      <c r="I10" s="67"/>
      <c r="J10" s="67"/>
      <c r="K10" s="67"/>
      <c r="L10" s="67"/>
      <c r="M10" s="67"/>
      <c r="N10" s="67"/>
      <c r="O10" s="67"/>
      <c r="P10" s="67"/>
      <c r="Q10" s="67"/>
      <c r="R10" s="67"/>
      <c r="S10" s="67"/>
      <c r="T10" s="67"/>
      <c r="U10" s="67"/>
      <c r="V10" s="67"/>
      <c r="W10" s="67"/>
      <c r="X10" s="67"/>
      <c r="Y10" s="67"/>
      <c r="Z10" s="67"/>
    </row>
    <row r="11" spans="1:26" ht="80.099999999999994" customHeight="1" x14ac:dyDescent="0.25">
      <c r="A11" s="74" t="s">
        <v>106</v>
      </c>
      <c r="B11" s="75" t="s">
        <v>115</v>
      </c>
      <c r="C11" s="76" t="s">
        <v>116</v>
      </c>
      <c r="D11" s="76" t="s">
        <v>117</v>
      </c>
      <c r="E11" s="77" t="s">
        <v>111</v>
      </c>
      <c r="F11" s="78" t="s">
        <v>29</v>
      </c>
      <c r="G11" s="79"/>
      <c r="H11" s="84"/>
      <c r="I11" s="81"/>
      <c r="J11" s="81"/>
      <c r="K11" s="81"/>
      <c r="L11" s="81"/>
      <c r="M11" s="81"/>
      <c r="N11" s="81"/>
      <c r="O11" s="81"/>
      <c r="P11" s="81"/>
      <c r="Q11" s="81"/>
      <c r="R11" s="81"/>
      <c r="S11" s="81"/>
      <c r="T11" s="81"/>
      <c r="U11" s="81"/>
      <c r="V11" s="81"/>
      <c r="W11" s="81"/>
      <c r="X11" s="81"/>
      <c r="Y11" s="81"/>
      <c r="Z11" s="81"/>
    </row>
    <row r="12" spans="1:26" ht="13.8" x14ac:dyDescent="0.25">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3.8" x14ac:dyDescent="0.25">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3.8" x14ac:dyDescent="0.25">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3.8" x14ac:dyDescent="0.2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3.8" x14ac:dyDescent="0.25">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3.8" x14ac:dyDescent="0.25">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3.8" x14ac:dyDescent="0.25">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3.8"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3.8"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3.8"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8" x14ac:dyDescent="0.25">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8" x14ac:dyDescent="0.25">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3.8" x14ac:dyDescent="0.25">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3.8" x14ac:dyDescent="0.25">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3.8" x14ac:dyDescent="0.25">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spans="1:26" ht="13.8" x14ac:dyDescent="0.2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sheetData>
  <autoFilter ref="A8:H8" xr:uid="{00000000-0009-0000-0000-000002000000}"/>
  <mergeCells count="5">
    <mergeCell ref="B2:F2"/>
    <mergeCell ref="B3:F3"/>
    <mergeCell ref="B4:F4"/>
    <mergeCell ref="E5:F5"/>
    <mergeCell ref="E6:F6"/>
  </mergeCells>
  <phoneticPr fontId="7" type="noConversion"/>
  <conditionalFormatting sqref="F9:F11">
    <cfRule type="cellIs" dxfId="116" priority="1" operator="equal">
      <formula>"Untested"</formula>
    </cfRule>
  </conditionalFormatting>
  <conditionalFormatting sqref="F9:F11">
    <cfRule type="cellIs" dxfId="115" priority="2" operator="equal">
      <formula>"Passed"</formula>
    </cfRule>
  </conditionalFormatting>
  <conditionalFormatting sqref="F9:F11">
    <cfRule type="cellIs" dxfId="114" priority="3" operator="equal">
      <formula>"Failed"</formula>
    </cfRule>
  </conditionalFormatting>
  <dataValidations count="2">
    <dataValidation type="list" allowBlank="1" showErrorMessage="1" sqref="F1 F7:F8" xr:uid="{DF69E470-3A6D-46CE-80AC-A0FD87050B10}">
      <formula1>$I$2:$I$6</formula1>
    </dataValidation>
    <dataValidation type="list" allowBlank="1" showErrorMessage="1" sqref="F9:F11" xr:uid="{B2D71829-DB86-47F6-B6BA-C66F9A378749}">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DA735-040B-4EB3-9F88-B8DFF2EFA239}">
  <dimension ref="A1:Z681"/>
  <sheetViews>
    <sheetView zoomScale="85" zoomScaleNormal="85" workbookViewId="0">
      <pane ySplit="8" topLeftCell="A12" activePane="bottomLeft" state="frozen"/>
      <selection activeCell="D5" sqref="D5:F5"/>
      <selection pane="bottomLeft" activeCell="F11" sqref="F11:F13"/>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List'!D12</f>
        <v>FSB_Đăng ký tài khoản</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COUNTIF(F9:F912,"Passed")</f>
        <v>0</v>
      </c>
      <c r="B6" s="71">
        <v>0</v>
      </c>
      <c r="C6" s="71">
        <f>COUNTIF(F10:F912,"Untested")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91.5" customHeight="1" x14ac:dyDescent="0.25">
      <c r="A9" s="74" t="s">
        <v>107</v>
      </c>
      <c r="B9" s="75" t="s">
        <v>126</v>
      </c>
      <c r="C9" s="76" t="s">
        <v>125</v>
      </c>
      <c r="D9" s="76" t="s">
        <v>128</v>
      </c>
      <c r="E9" s="77" t="s">
        <v>127</v>
      </c>
      <c r="F9" s="78" t="s">
        <v>29</v>
      </c>
      <c r="G9" s="79"/>
      <c r="H9" s="80"/>
      <c r="I9" s="81"/>
      <c r="J9" s="81"/>
      <c r="K9" s="81"/>
      <c r="L9" s="81"/>
      <c r="M9" s="81"/>
      <c r="N9" s="81"/>
      <c r="O9" s="81"/>
      <c r="P9" s="81"/>
      <c r="Q9" s="81"/>
      <c r="R9" s="81"/>
      <c r="S9" s="81"/>
      <c r="T9" s="81"/>
      <c r="U9" s="81"/>
      <c r="V9" s="81"/>
      <c r="W9" s="81"/>
      <c r="X9" s="81"/>
      <c r="Y9" s="81"/>
      <c r="Z9" s="81"/>
    </row>
    <row r="10" spans="1:26" ht="95.25" customHeight="1" x14ac:dyDescent="0.25">
      <c r="A10" s="74" t="s">
        <v>118</v>
      </c>
      <c r="B10" s="75" t="s">
        <v>129</v>
      </c>
      <c r="C10" s="76" t="s">
        <v>125</v>
      </c>
      <c r="D10" s="76" t="s">
        <v>131</v>
      </c>
      <c r="E10" s="77" t="s">
        <v>130</v>
      </c>
      <c r="F10" s="78" t="s">
        <v>29</v>
      </c>
      <c r="G10" s="79"/>
      <c r="H10" s="83"/>
      <c r="I10" s="67"/>
      <c r="J10" s="67"/>
      <c r="K10" s="67"/>
      <c r="L10" s="67"/>
      <c r="M10" s="67"/>
      <c r="N10" s="67"/>
      <c r="O10" s="67"/>
      <c r="P10" s="67"/>
      <c r="Q10" s="67"/>
      <c r="R10" s="67"/>
      <c r="S10" s="67"/>
      <c r="T10" s="67"/>
      <c r="U10" s="67"/>
      <c r="V10" s="67"/>
      <c r="W10" s="67"/>
      <c r="X10" s="67"/>
      <c r="Y10" s="67"/>
      <c r="Z10" s="67"/>
    </row>
    <row r="11" spans="1:26" ht="80.099999999999994" customHeight="1" x14ac:dyDescent="0.25">
      <c r="A11" s="74" t="s">
        <v>119</v>
      </c>
      <c r="B11" s="75" t="s">
        <v>132</v>
      </c>
      <c r="C11" s="76" t="s">
        <v>133</v>
      </c>
      <c r="D11" s="76" t="s">
        <v>134</v>
      </c>
      <c r="E11" s="77" t="s">
        <v>124</v>
      </c>
      <c r="F11" s="78" t="s">
        <v>29</v>
      </c>
      <c r="G11" s="79"/>
      <c r="H11" s="84"/>
      <c r="I11" s="81"/>
      <c r="J11" s="81"/>
      <c r="K11" s="81"/>
      <c r="L11" s="81"/>
      <c r="M11" s="81"/>
      <c r="N11" s="81"/>
      <c r="O11" s="81"/>
      <c r="P11" s="81"/>
      <c r="Q11" s="81"/>
      <c r="R11" s="81"/>
      <c r="S11" s="81"/>
      <c r="T11" s="81"/>
      <c r="U11" s="81"/>
      <c r="V11" s="81"/>
      <c r="W11" s="81"/>
      <c r="X11" s="81"/>
      <c r="Y11" s="81"/>
      <c r="Z11" s="81"/>
    </row>
    <row r="12" spans="1:26" ht="96.6" x14ac:dyDescent="0.25">
      <c r="A12" s="74" t="s">
        <v>120</v>
      </c>
      <c r="B12" s="67" t="s">
        <v>135</v>
      </c>
      <c r="C12" s="76" t="s">
        <v>136</v>
      </c>
      <c r="D12" s="76" t="s">
        <v>134</v>
      </c>
      <c r="E12" s="77" t="s">
        <v>124</v>
      </c>
      <c r="F12" s="78" t="s">
        <v>29</v>
      </c>
      <c r="G12" s="67"/>
      <c r="H12" s="67"/>
      <c r="I12" s="67"/>
      <c r="J12" s="67"/>
      <c r="K12" s="67"/>
      <c r="L12" s="67"/>
      <c r="M12" s="67"/>
      <c r="N12" s="67"/>
      <c r="O12" s="67"/>
      <c r="P12" s="67"/>
      <c r="Q12" s="67"/>
      <c r="R12" s="67"/>
      <c r="S12" s="67"/>
      <c r="T12" s="67"/>
      <c r="U12" s="67"/>
      <c r="V12" s="67"/>
      <c r="W12" s="67"/>
      <c r="X12" s="67"/>
      <c r="Y12" s="67"/>
      <c r="Z12" s="67"/>
    </row>
    <row r="13" spans="1:26" ht="66" customHeight="1" x14ac:dyDescent="0.25">
      <c r="A13" s="74" t="s">
        <v>121</v>
      </c>
      <c r="B13" s="67" t="s">
        <v>137</v>
      </c>
      <c r="C13" s="76" t="s">
        <v>138</v>
      </c>
      <c r="D13" s="76" t="s">
        <v>134</v>
      </c>
      <c r="E13" s="77" t="s">
        <v>124</v>
      </c>
      <c r="F13" s="78" t="s">
        <v>29</v>
      </c>
      <c r="G13" s="67"/>
      <c r="H13" s="67"/>
      <c r="I13" s="67"/>
      <c r="J13" s="67"/>
      <c r="K13" s="67"/>
      <c r="L13" s="67"/>
      <c r="M13" s="67"/>
      <c r="N13" s="67"/>
      <c r="O13" s="67"/>
      <c r="P13" s="67"/>
      <c r="Q13" s="67"/>
      <c r="R13" s="67"/>
      <c r="S13" s="67"/>
      <c r="T13" s="67"/>
      <c r="U13" s="67"/>
      <c r="V13" s="67"/>
      <c r="W13" s="67"/>
      <c r="X13" s="67"/>
      <c r="Y13" s="67"/>
      <c r="Z13" s="67"/>
    </row>
    <row r="14" spans="1:26" ht="13.8" x14ac:dyDescent="0.25">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3.8" x14ac:dyDescent="0.2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3.8" x14ac:dyDescent="0.25">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3.8" x14ac:dyDescent="0.25">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3.8" x14ac:dyDescent="0.25">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3.8"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3.8"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3.8"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8" x14ac:dyDescent="0.25">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8" x14ac:dyDescent="0.25">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sheetData>
  <autoFilter ref="A8:H8" xr:uid="{00000000-0009-0000-0000-000002000000}"/>
  <mergeCells count="5">
    <mergeCell ref="B2:F2"/>
    <mergeCell ref="B3:F3"/>
    <mergeCell ref="B4:F4"/>
    <mergeCell ref="E5:F5"/>
    <mergeCell ref="E6:F6"/>
  </mergeCells>
  <phoneticPr fontId="7" type="noConversion"/>
  <conditionalFormatting sqref="F9:F13">
    <cfRule type="cellIs" dxfId="113" priority="1" operator="equal">
      <formula>"Untested"</formula>
    </cfRule>
  </conditionalFormatting>
  <conditionalFormatting sqref="F9:F13">
    <cfRule type="cellIs" dxfId="112" priority="2" operator="equal">
      <formula>"Passed"</formula>
    </cfRule>
  </conditionalFormatting>
  <conditionalFormatting sqref="F9:F13">
    <cfRule type="cellIs" dxfId="111" priority="3" operator="equal">
      <formula>"Failed"</formula>
    </cfRule>
  </conditionalFormatting>
  <dataValidations count="2">
    <dataValidation type="list" allowBlank="1" showErrorMessage="1" sqref="F9:F13" xr:uid="{CA51BF70-8894-4062-8375-D93D7CEE37D2}">
      <formula1>"Passed,Failed,Untested,N/A"</formula1>
    </dataValidation>
    <dataValidation type="list" allowBlank="1" showErrorMessage="1" sqref="F1 F7:F8" xr:uid="{B68D2D53-D85F-44E3-B5E2-EAD42B1860B2}">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7F1D-D66A-4606-8D91-A4835F52DB44}">
  <dimension ref="A1:Z679"/>
  <sheetViews>
    <sheetView zoomScale="85" zoomScaleNormal="85" workbookViewId="0">
      <pane ySplit="8" topLeftCell="A12" activePane="bottomLeft" state="frozen"/>
      <selection activeCell="D5" sqref="D5:F5"/>
      <selection pane="bottomLeft" activeCell="E11" sqref="E11"/>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List'!D13</f>
        <v>FSB_Lấy lại mật khẩu</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COUNTIF(F9:F910,"Passed")</f>
        <v>0</v>
      </c>
      <c r="B6" s="71">
        <v>0</v>
      </c>
      <c r="C6" s="71">
        <f>COUNTIF(F10:F910,"Untested")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30.19999999999999" customHeight="1" x14ac:dyDescent="0.25">
      <c r="A9" s="74" t="s">
        <v>122</v>
      </c>
      <c r="B9" s="75" t="s">
        <v>141</v>
      </c>
      <c r="C9" s="76" t="s">
        <v>147</v>
      </c>
      <c r="D9" s="76" t="s">
        <v>142</v>
      </c>
      <c r="E9" s="77" t="s">
        <v>124</v>
      </c>
      <c r="F9" s="78" t="s">
        <v>29</v>
      </c>
      <c r="G9" s="79"/>
      <c r="H9" s="80"/>
      <c r="I9" s="81"/>
      <c r="J9" s="81"/>
      <c r="K9" s="81"/>
      <c r="L9" s="81"/>
      <c r="M9" s="81"/>
      <c r="N9" s="81"/>
      <c r="O9" s="81"/>
      <c r="P9" s="81"/>
      <c r="Q9" s="81"/>
      <c r="R9" s="81"/>
      <c r="S9" s="81"/>
      <c r="T9" s="81"/>
      <c r="U9" s="81"/>
      <c r="V9" s="81"/>
      <c r="W9" s="81"/>
      <c r="X9" s="81"/>
      <c r="Y9" s="81"/>
      <c r="Z9" s="81"/>
    </row>
    <row r="10" spans="1:26" ht="95.25" customHeight="1" x14ac:dyDescent="0.25">
      <c r="A10" s="74" t="s">
        <v>123</v>
      </c>
      <c r="B10" s="75" t="s">
        <v>143</v>
      </c>
      <c r="C10" s="76" t="s">
        <v>144</v>
      </c>
      <c r="D10" s="76" t="s">
        <v>145</v>
      </c>
      <c r="E10" s="77" t="s">
        <v>124</v>
      </c>
      <c r="F10" s="78" t="s">
        <v>29</v>
      </c>
      <c r="G10" s="79"/>
      <c r="H10" s="83"/>
      <c r="I10" s="67"/>
      <c r="J10" s="67"/>
      <c r="K10" s="67"/>
      <c r="L10" s="67"/>
      <c r="M10" s="67"/>
      <c r="N10" s="67"/>
      <c r="O10" s="67"/>
      <c r="P10" s="67"/>
      <c r="Q10" s="67"/>
      <c r="R10" s="67"/>
      <c r="S10" s="67"/>
      <c r="T10" s="67"/>
      <c r="U10" s="67"/>
      <c r="V10" s="67"/>
      <c r="W10" s="67"/>
      <c r="X10" s="67"/>
      <c r="Y10" s="67"/>
      <c r="Z10" s="67"/>
    </row>
    <row r="11" spans="1:26" ht="136.19999999999999" customHeight="1" x14ac:dyDescent="0.25">
      <c r="A11" s="74" t="s">
        <v>139</v>
      </c>
      <c r="B11" s="75" t="s">
        <v>146</v>
      </c>
      <c r="C11" s="76" t="s">
        <v>148</v>
      </c>
      <c r="D11" s="76" t="s">
        <v>134</v>
      </c>
      <c r="E11" s="77" t="s">
        <v>124</v>
      </c>
      <c r="F11" s="78" t="s">
        <v>29</v>
      </c>
      <c r="G11" s="79"/>
      <c r="H11" s="84"/>
      <c r="I11" s="81"/>
      <c r="J11" s="81"/>
      <c r="K11" s="81"/>
      <c r="L11" s="81"/>
      <c r="M11" s="81"/>
      <c r="N11" s="81"/>
      <c r="O11" s="81"/>
      <c r="P11" s="81"/>
      <c r="Q11" s="81"/>
      <c r="R11" s="81"/>
      <c r="S11" s="81"/>
      <c r="T11" s="81"/>
      <c r="U11" s="81"/>
      <c r="V11" s="81"/>
      <c r="W11" s="81"/>
      <c r="X11" s="81"/>
      <c r="Y11" s="81"/>
      <c r="Z11" s="81"/>
    </row>
    <row r="12" spans="1:26" ht="13.8" x14ac:dyDescent="0.25">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3.8" x14ac:dyDescent="0.25">
      <c r="A13" s="67"/>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3.8" x14ac:dyDescent="0.25">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3.8" x14ac:dyDescent="0.25">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spans="1:26" ht="13.8" x14ac:dyDescent="0.25">
      <c r="A16" s="67"/>
      <c r="B16" s="67"/>
      <c r="C16" s="67"/>
      <c r="D16" s="67"/>
      <c r="E16" s="67"/>
      <c r="F16" s="67"/>
      <c r="G16" s="67"/>
      <c r="H16" s="67"/>
      <c r="I16" s="67"/>
      <c r="J16" s="67"/>
      <c r="K16" s="67"/>
      <c r="L16" s="67"/>
      <c r="M16" s="67"/>
      <c r="N16" s="67"/>
      <c r="O16" s="67"/>
      <c r="P16" s="67"/>
      <c r="Q16" s="67"/>
      <c r="R16" s="67"/>
      <c r="S16" s="67"/>
      <c r="T16" s="67"/>
      <c r="U16" s="67"/>
      <c r="V16" s="67"/>
      <c r="W16" s="67"/>
      <c r="X16" s="67"/>
      <c r="Y16" s="67"/>
      <c r="Z16" s="67"/>
    </row>
    <row r="17" spans="1:26" ht="13.8" x14ac:dyDescent="0.25">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row>
    <row r="18" spans="1:26" ht="13.8" x14ac:dyDescent="0.25">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3.8"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3.8"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3.8"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sheetData>
  <autoFilter ref="A8:H8" xr:uid="{00000000-0009-0000-0000-000002000000}"/>
  <mergeCells count="5">
    <mergeCell ref="B2:F2"/>
    <mergeCell ref="B3:F3"/>
    <mergeCell ref="B4:F4"/>
    <mergeCell ref="E5:F5"/>
    <mergeCell ref="E6:F6"/>
  </mergeCells>
  <phoneticPr fontId="7" type="noConversion"/>
  <conditionalFormatting sqref="F9:F11">
    <cfRule type="cellIs" dxfId="110" priority="1" operator="equal">
      <formula>"Untested"</formula>
    </cfRule>
  </conditionalFormatting>
  <conditionalFormatting sqref="F9:F11">
    <cfRule type="cellIs" dxfId="109" priority="2" operator="equal">
      <formula>"Passed"</formula>
    </cfRule>
  </conditionalFormatting>
  <conditionalFormatting sqref="F9:F11">
    <cfRule type="cellIs" dxfId="108" priority="3" operator="equal">
      <formula>"Failed"</formula>
    </cfRule>
  </conditionalFormatting>
  <dataValidations count="2">
    <dataValidation type="list" allowBlank="1" showErrorMessage="1" sqref="F1 F7:F8" xr:uid="{C26F787D-F0F8-41ED-9215-B43D2EDD93E0}">
      <formula1>$I$2:$I$6</formula1>
    </dataValidation>
    <dataValidation type="list" allowBlank="1" showErrorMessage="1" sqref="F9:F11" xr:uid="{6B591421-9E5A-4E50-9887-31251A945F37}">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79A82-3261-4018-BE8A-07B2796ACFAB}">
  <dimension ref="A1:Z682"/>
  <sheetViews>
    <sheetView zoomScale="85" zoomScaleNormal="85" workbookViewId="0">
      <pane ySplit="8" topLeftCell="A18" activePane="bottomLeft" state="frozen"/>
      <selection activeCell="D5" sqref="D5:F5"/>
      <selection pane="bottomLeft" activeCell="C26" sqref="C26"/>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List'!D14</f>
        <v>FSB_Tài khoản của tôi</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COUNTIF(F10:F913,"Passed")</f>
        <v>0</v>
      </c>
      <c r="B6" s="71">
        <v>0</v>
      </c>
      <c r="C6" s="71">
        <f>COUNTIF(F12:F913,"Untested")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49</v>
      </c>
      <c r="C9" s="85"/>
      <c r="D9" s="85"/>
      <c r="E9" s="85"/>
      <c r="F9" s="85"/>
      <c r="G9" s="85"/>
      <c r="H9" s="85"/>
      <c r="I9" s="64"/>
      <c r="J9" s="64"/>
      <c r="K9" s="64"/>
      <c r="L9" s="67"/>
      <c r="M9" s="67"/>
      <c r="N9" s="67"/>
      <c r="O9" s="67"/>
      <c r="P9" s="67"/>
      <c r="Q9" s="67"/>
      <c r="R9" s="67"/>
      <c r="S9" s="67"/>
      <c r="T9" s="67"/>
      <c r="U9" s="67"/>
      <c r="V9" s="67"/>
      <c r="W9" s="67"/>
      <c r="X9" s="67"/>
      <c r="Y9" s="67"/>
      <c r="Z9" s="67"/>
    </row>
    <row r="10" spans="1:26" ht="130.19999999999999" customHeight="1" x14ac:dyDescent="0.25">
      <c r="A10" s="74" t="s">
        <v>140</v>
      </c>
      <c r="B10" s="75" t="s">
        <v>150</v>
      </c>
      <c r="C10" s="76" t="s">
        <v>151</v>
      </c>
      <c r="D10" s="76" t="s">
        <v>152</v>
      </c>
      <c r="E10" s="77" t="s">
        <v>149</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50</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95.25" customHeight="1" x14ac:dyDescent="0.25">
      <c r="A12" s="74" t="s">
        <v>156</v>
      </c>
      <c r="B12" s="75" t="s">
        <v>153</v>
      </c>
      <c r="C12" s="76" t="s">
        <v>154</v>
      </c>
      <c r="D12" s="76" t="s">
        <v>155</v>
      </c>
      <c r="E12" s="77" t="s">
        <v>149</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157</v>
      </c>
      <c r="B13" s="75" t="s">
        <v>164</v>
      </c>
      <c r="C13" s="76" t="s">
        <v>165</v>
      </c>
      <c r="D13" s="76" t="s">
        <v>134</v>
      </c>
      <c r="E13" s="77" t="s">
        <v>124</v>
      </c>
      <c r="F13" s="78" t="s">
        <v>29</v>
      </c>
      <c r="G13" s="79"/>
      <c r="H13" s="84"/>
      <c r="I13" s="81"/>
      <c r="J13" s="81"/>
      <c r="K13" s="81"/>
      <c r="L13" s="81"/>
      <c r="M13" s="81"/>
      <c r="N13" s="81"/>
      <c r="O13" s="81"/>
      <c r="P13" s="81"/>
      <c r="Q13" s="81"/>
      <c r="R13" s="81"/>
      <c r="S13" s="81"/>
      <c r="T13" s="81"/>
      <c r="U13" s="81"/>
      <c r="V13" s="81"/>
      <c r="W13" s="81"/>
      <c r="X13" s="81"/>
      <c r="Y13" s="81"/>
      <c r="Z13" s="81"/>
    </row>
    <row r="14" spans="1:26" ht="111.6" customHeight="1" x14ac:dyDescent="0.25">
      <c r="A14" s="74" t="s">
        <v>158</v>
      </c>
      <c r="B14" s="75" t="s">
        <v>166</v>
      </c>
      <c r="C14" s="76" t="s">
        <v>167</v>
      </c>
      <c r="D14" s="76" t="s">
        <v>134</v>
      </c>
      <c r="E14" s="77" t="s">
        <v>124</v>
      </c>
      <c r="F14" s="78" t="s">
        <v>29</v>
      </c>
      <c r="G14" s="67"/>
      <c r="H14" s="67"/>
      <c r="I14" s="67"/>
      <c r="J14" s="67"/>
      <c r="K14" s="67"/>
      <c r="L14" s="67"/>
      <c r="M14" s="67"/>
      <c r="N14" s="67"/>
      <c r="O14" s="67"/>
      <c r="P14" s="67"/>
      <c r="Q14" s="67"/>
      <c r="R14" s="67"/>
      <c r="S14" s="67"/>
      <c r="T14" s="67"/>
      <c r="U14" s="67"/>
      <c r="V14" s="67"/>
      <c r="W14" s="67"/>
      <c r="X14" s="67"/>
      <c r="Y14" s="67"/>
      <c r="Z14" s="67"/>
    </row>
    <row r="15" spans="1:26" ht="15" customHeight="1" x14ac:dyDescent="0.25">
      <c r="A15" s="85"/>
      <c r="B15" s="85" t="s">
        <v>168</v>
      </c>
      <c r="C15" s="85"/>
      <c r="D15" s="85"/>
      <c r="E15" s="85"/>
      <c r="F15" s="85"/>
      <c r="G15" s="85"/>
      <c r="H15" s="85"/>
      <c r="I15" s="64"/>
      <c r="J15" s="64"/>
      <c r="K15" s="64"/>
      <c r="L15" s="67"/>
      <c r="M15" s="67"/>
      <c r="N15" s="67"/>
      <c r="O15" s="67"/>
      <c r="P15" s="67"/>
      <c r="Q15" s="67"/>
      <c r="R15" s="67"/>
      <c r="S15" s="67"/>
      <c r="T15" s="67"/>
      <c r="U15" s="67"/>
      <c r="V15" s="67"/>
      <c r="W15" s="67"/>
      <c r="X15" s="67"/>
      <c r="Y15" s="67"/>
      <c r="Z15" s="67"/>
    </row>
    <row r="16" spans="1:26" ht="81.599999999999994" customHeight="1" x14ac:dyDescent="0.25">
      <c r="A16" s="74" t="s">
        <v>159</v>
      </c>
      <c r="B16" s="75" t="s">
        <v>172</v>
      </c>
      <c r="C16" s="76" t="s">
        <v>169</v>
      </c>
      <c r="D16" s="76" t="s">
        <v>170</v>
      </c>
      <c r="E16" s="77" t="s">
        <v>171</v>
      </c>
      <c r="F16" s="78" t="s">
        <v>29</v>
      </c>
      <c r="G16" s="67"/>
      <c r="H16" s="67"/>
      <c r="I16" s="67"/>
      <c r="J16" s="67"/>
      <c r="K16" s="67"/>
      <c r="L16" s="67"/>
      <c r="M16" s="67"/>
      <c r="N16" s="67"/>
      <c r="O16" s="67"/>
      <c r="P16" s="67"/>
      <c r="Q16" s="67"/>
      <c r="R16" s="67"/>
      <c r="S16" s="67"/>
      <c r="T16" s="67"/>
      <c r="U16" s="67"/>
      <c r="V16" s="67"/>
      <c r="W16" s="67"/>
      <c r="X16" s="67"/>
      <c r="Y16" s="67"/>
      <c r="Z16" s="67"/>
    </row>
    <row r="17" spans="1:26" ht="93.6" customHeight="1" x14ac:dyDescent="0.25">
      <c r="A17" s="74" t="s">
        <v>160</v>
      </c>
      <c r="B17" s="75" t="s">
        <v>173</v>
      </c>
      <c r="C17" s="76" t="s">
        <v>169</v>
      </c>
      <c r="D17" s="76" t="s">
        <v>174</v>
      </c>
      <c r="E17" s="77" t="s">
        <v>175</v>
      </c>
      <c r="F17" s="78" t="s">
        <v>29</v>
      </c>
      <c r="G17" s="67"/>
      <c r="H17" s="67"/>
      <c r="I17" s="67"/>
      <c r="J17" s="67"/>
      <c r="K17" s="67"/>
      <c r="L17" s="67"/>
      <c r="M17" s="67"/>
      <c r="N17" s="67"/>
      <c r="O17" s="67"/>
      <c r="P17" s="67"/>
      <c r="Q17" s="67"/>
      <c r="R17" s="67"/>
      <c r="S17" s="67"/>
      <c r="T17" s="67"/>
      <c r="U17" s="67"/>
      <c r="V17" s="67"/>
      <c r="W17" s="67"/>
      <c r="X17" s="67"/>
      <c r="Y17" s="67"/>
      <c r="Z17" s="67"/>
    </row>
    <row r="18" spans="1:26" ht="15" customHeight="1" x14ac:dyDescent="0.25">
      <c r="A18" s="85"/>
      <c r="B18" s="85" t="s">
        <v>176</v>
      </c>
      <c r="C18" s="85"/>
      <c r="D18" s="85"/>
      <c r="E18" s="85"/>
      <c r="F18" s="85"/>
      <c r="G18" s="85"/>
      <c r="H18" s="85"/>
      <c r="I18" s="64"/>
      <c r="J18" s="64"/>
      <c r="K18" s="64"/>
      <c r="L18" s="67"/>
      <c r="M18" s="67"/>
      <c r="N18" s="67"/>
      <c r="O18" s="67"/>
      <c r="P18" s="67"/>
      <c r="Q18" s="67"/>
      <c r="R18" s="67"/>
      <c r="S18" s="67"/>
      <c r="T18" s="67"/>
      <c r="U18" s="67"/>
      <c r="V18" s="67"/>
      <c r="W18" s="67"/>
      <c r="X18" s="67"/>
      <c r="Y18" s="67"/>
      <c r="Z18" s="67"/>
    </row>
    <row r="19" spans="1:26" ht="87" customHeight="1" x14ac:dyDescent="0.25">
      <c r="A19" s="74" t="s">
        <v>161</v>
      </c>
      <c r="B19" s="75" t="s">
        <v>177</v>
      </c>
      <c r="C19" s="76" t="s">
        <v>178</v>
      </c>
      <c r="D19" s="76" t="s">
        <v>179</v>
      </c>
      <c r="E19" s="77" t="s">
        <v>171</v>
      </c>
      <c r="F19" s="78" t="s">
        <v>29</v>
      </c>
      <c r="G19" s="67"/>
      <c r="H19" s="67"/>
      <c r="I19" s="67"/>
      <c r="J19" s="67"/>
      <c r="K19" s="67"/>
      <c r="L19" s="67"/>
      <c r="M19" s="67"/>
      <c r="N19" s="67"/>
      <c r="O19" s="67"/>
      <c r="P19" s="67"/>
      <c r="Q19" s="67"/>
      <c r="R19" s="67"/>
      <c r="S19" s="67"/>
      <c r="T19" s="67"/>
      <c r="U19" s="67"/>
      <c r="V19" s="67"/>
      <c r="W19" s="67"/>
      <c r="X19" s="67"/>
      <c r="Y19" s="67"/>
      <c r="Z19" s="67"/>
    </row>
    <row r="20" spans="1:26" ht="90.6" customHeight="1" x14ac:dyDescent="0.25">
      <c r="A20" s="74" t="s">
        <v>162</v>
      </c>
      <c r="B20" s="75" t="s">
        <v>180</v>
      </c>
      <c r="C20" s="76" t="s">
        <v>181</v>
      </c>
      <c r="D20" s="76" t="s">
        <v>134</v>
      </c>
      <c r="E20" s="77" t="s">
        <v>171</v>
      </c>
      <c r="F20" s="78" t="s">
        <v>29</v>
      </c>
      <c r="G20" s="67"/>
      <c r="H20" s="67"/>
      <c r="I20" s="67"/>
      <c r="J20" s="67"/>
      <c r="K20" s="67"/>
      <c r="L20" s="67"/>
      <c r="M20" s="67"/>
      <c r="N20" s="67"/>
      <c r="O20" s="67"/>
      <c r="P20" s="67"/>
      <c r="Q20" s="67"/>
      <c r="R20" s="67"/>
      <c r="S20" s="67"/>
      <c r="T20" s="67"/>
      <c r="U20" s="67"/>
      <c r="V20" s="67"/>
      <c r="W20" s="67"/>
      <c r="X20" s="67"/>
      <c r="Y20" s="67"/>
      <c r="Z20" s="67"/>
    </row>
    <row r="21" spans="1:26" ht="21" customHeight="1"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8" x14ac:dyDescent="0.25">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8" x14ac:dyDescent="0.25">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3.8" x14ac:dyDescent="0.25">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sheetData>
  <autoFilter ref="A8:H8" xr:uid="{00000000-0009-0000-0000-000002000000}"/>
  <mergeCells count="5">
    <mergeCell ref="B2:F2"/>
    <mergeCell ref="B3:F3"/>
    <mergeCell ref="B4:F4"/>
    <mergeCell ref="E5:F5"/>
    <mergeCell ref="E6:F6"/>
  </mergeCells>
  <conditionalFormatting sqref="F10 F12:F14 F16:F17 F19:F20">
    <cfRule type="cellIs" dxfId="107" priority="1" operator="equal">
      <formula>"Untested"</formula>
    </cfRule>
  </conditionalFormatting>
  <conditionalFormatting sqref="F10 F12:F14 F16:F17 F19:F20">
    <cfRule type="cellIs" dxfId="106" priority="2" operator="equal">
      <formula>"Passed"</formula>
    </cfRule>
  </conditionalFormatting>
  <conditionalFormatting sqref="F10 F12:F14 F16:F17 F19:F20">
    <cfRule type="cellIs" dxfId="105" priority="3" operator="equal">
      <formula>"Failed"</formula>
    </cfRule>
  </conditionalFormatting>
  <dataValidations count="2">
    <dataValidation type="list" allowBlank="1" showErrorMessage="1" sqref="F1 F7:F9 F11 F15 F18" xr:uid="{BFCD7932-3358-4C8C-805D-E60D8704A06D}">
      <formula1>$I$2:$I$6</formula1>
    </dataValidation>
    <dataValidation type="list" allowBlank="1" showErrorMessage="1" sqref="F10 F12:F14 F16:F17 F19:F20" xr:uid="{C95088A0-3699-4705-BC83-B24CF6473B3A}">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1AF2B-CAF4-40E6-9430-9895914980DD}">
  <dimension ref="A1:Z679"/>
  <sheetViews>
    <sheetView zoomScale="85" zoomScaleNormal="85" workbookViewId="0">
      <pane ySplit="8" topLeftCell="A12" activePane="bottomLeft" state="frozen"/>
      <selection activeCell="D5" sqref="D5:F5"/>
      <selection pane="bottomLeft" activeCell="E14" sqref="E14"/>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List'!D15</f>
        <v>FSB_Chuyến đi của tôi</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COUNTIF(F10:F910,"Passed")</f>
        <v>0</v>
      </c>
      <c r="B6" s="71">
        <v>0</v>
      </c>
      <c r="C6" s="71">
        <f>COUNTIF(F12:F910,"Untested")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182</v>
      </c>
      <c r="C9" s="85"/>
      <c r="D9" s="85"/>
      <c r="E9" s="85"/>
      <c r="F9" s="85"/>
      <c r="G9" s="85"/>
      <c r="H9" s="85"/>
      <c r="I9" s="64"/>
      <c r="J9" s="64"/>
      <c r="K9" s="64"/>
      <c r="L9" s="67"/>
      <c r="M9" s="67"/>
      <c r="N9" s="67"/>
      <c r="O9" s="67"/>
      <c r="P9" s="67"/>
      <c r="Q9" s="67"/>
      <c r="R9" s="67"/>
      <c r="S9" s="67"/>
      <c r="T9" s="67"/>
      <c r="U9" s="67"/>
      <c r="V9" s="67"/>
      <c r="W9" s="67"/>
      <c r="X9" s="67"/>
      <c r="Y9" s="67"/>
      <c r="Z9" s="67"/>
    </row>
    <row r="10" spans="1:26" ht="130.19999999999999" customHeight="1" x14ac:dyDescent="0.25">
      <c r="A10" s="74" t="s">
        <v>163</v>
      </c>
      <c r="B10" s="75" t="s">
        <v>185</v>
      </c>
      <c r="C10" s="76" t="s">
        <v>186</v>
      </c>
      <c r="D10" s="76" t="s">
        <v>187</v>
      </c>
      <c r="E10" s="77" t="s">
        <v>219</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183</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198</v>
      </c>
      <c r="B12" s="75" t="s">
        <v>190</v>
      </c>
      <c r="C12" s="76" t="s">
        <v>188</v>
      </c>
      <c r="D12" s="76" t="s">
        <v>189</v>
      </c>
      <c r="E12" s="77" t="s">
        <v>220</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199</v>
      </c>
      <c r="B13" s="75" t="s">
        <v>191</v>
      </c>
      <c r="C13" s="76" t="s">
        <v>192</v>
      </c>
      <c r="D13" s="76" t="s">
        <v>193</v>
      </c>
      <c r="E13" s="77" t="s">
        <v>220</v>
      </c>
      <c r="F13" s="78" t="s">
        <v>29</v>
      </c>
      <c r="G13" s="79"/>
      <c r="H13" s="84"/>
      <c r="I13" s="81"/>
      <c r="J13" s="81"/>
      <c r="K13" s="81"/>
      <c r="L13" s="81"/>
      <c r="M13" s="81"/>
      <c r="N13" s="81"/>
      <c r="O13" s="81"/>
      <c r="P13" s="81"/>
      <c r="Q13" s="81"/>
      <c r="R13" s="81"/>
      <c r="S13" s="81"/>
      <c r="T13" s="81"/>
      <c r="U13" s="81"/>
      <c r="V13" s="81"/>
      <c r="W13" s="81"/>
      <c r="X13" s="81"/>
      <c r="Y13" s="81"/>
      <c r="Z13" s="81"/>
    </row>
    <row r="14" spans="1:26" ht="111.6" customHeight="1" x14ac:dyDescent="0.25">
      <c r="A14" s="74" t="s">
        <v>200</v>
      </c>
      <c r="B14" s="75" t="s">
        <v>194</v>
      </c>
      <c r="C14" s="76" t="s">
        <v>195</v>
      </c>
      <c r="D14" s="76" t="s">
        <v>196</v>
      </c>
      <c r="E14" s="77" t="s">
        <v>220</v>
      </c>
      <c r="F14" s="78" t="s">
        <v>29</v>
      </c>
      <c r="G14" s="67"/>
      <c r="H14" s="67"/>
      <c r="I14" s="67"/>
      <c r="J14" s="67"/>
      <c r="K14" s="67"/>
      <c r="L14" s="67"/>
      <c r="M14" s="67"/>
      <c r="N14" s="67"/>
      <c r="O14" s="67"/>
      <c r="P14" s="67"/>
      <c r="Q14" s="67"/>
      <c r="R14" s="67"/>
      <c r="S14" s="67"/>
      <c r="T14" s="67"/>
      <c r="U14" s="67"/>
      <c r="V14" s="67"/>
      <c r="W14" s="67"/>
      <c r="X14" s="67"/>
      <c r="Y14" s="67"/>
      <c r="Z14" s="67"/>
    </row>
    <row r="15" spans="1:26" ht="15" customHeight="1" x14ac:dyDescent="0.25">
      <c r="A15" s="85"/>
      <c r="B15" s="85" t="s">
        <v>184</v>
      </c>
      <c r="C15" s="85"/>
      <c r="D15" s="85"/>
      <c r="E15" s="85"/>
      <c r="F15" s="85"/>
      <c r="G15" s="85"/>
      <c r="H15" s="85"/>
      <c r="I15" s="64"/>
      <c r="J15" s="64"/>
      <c r="K15" s="64"/>
      <c r="L15" s="67"/>
      <c r="M15" s="67"/>
      <c r="N15" s="67"/>
      <c r="O15" s="67"/>
      <c r="P15" s="67"/>
      <c r="Q15" s="67"/>
      <c r="R15" s="67"/>
      <c r="S15" s="67"/>
      <c r="T15" s="67"/>
      <c r="U15" s="67"/>
      <c r="V15" s="67"/>
      <c r="W15" s="67"/>
      <c r="X15" s="67"/>
      <c r="Y15" s="67"/>
      <c r="Z15" s="67"/>
    </row>
    <row r="16" spans="1:26" ht="124.2" customHeight="1" x14ac:dyDescent="0.25">
      <c r="A16" s="74" t="s">
        <v>200</v>
      </c>
      <c r="B16" s="75" t="s">
        <v>197</v>
      </c>
      <c r="C16" s="76" t="s">
        <v>202</v>
      </c>
      <c r="D16" s="76" t="s">
        <v>203</v>
      </c>
      <c r="E16" s="77" t="s">
        <v>220</v>
      </c>
      <c r="F16" s="78" t="s">
        <v>29</v>
      </c>
      <c r="G16" s="67"/>
      <c r="H16" s="67"/>
      <c r="I16" s="67"/>
      <c r="J16" s="67"/>
      <c r="K16" s="67"/>
      <c r="L16" s="67"/>
      <c r="M16" s="67"/>
      <c r="N16" s="67"/>
      <c r="O16" s="67"/>
      <c r="P16" s="67"/>
      <c r="Q16" s="67"/>
      <c r="R16" s="67"/>
      <c r="S16" s="67"/>
      <c r="T16" s="67"/>
      <c r="U16" s="67"/>
      <c r="V16" s="67"/>
      <c r="W16" s="67"/>
      <c r="X16" s="67"/>
      <c r="Y16" s="67"/>
      <c r="Z16" s="67"/>
    </row>
    <row r="17" spans="1:26" ht="124.8" customHeight="1" x14ac:dyDescent="0.25">
      <c r="A17" s="74" t="s">
        <v>201</v>
      </c>
      <c r="B17" s="75" t="s">
        <v>204</v>
      </c>
      <c r="C17" s="76" t="s">
        <v>205</v>
      </c>
      <c r="D17" s="76" t="s">
        <v>206</v>
      </c>
      <c r="E17" s="77" t="s">
        <v>220</v>
      </c>
      <c r="F17" s="78" t="s">
        <v>29</v>
      </c>
      <c r="G17" s="67"/>
      <c r="H17" s="67"/>
      <c r="I17" s="67"/>
      <c r="J17" s="67"/>
      <c r="K17" s="67"/>
      <c r="L17" s="67"/>
      <c r="M17" s="67"/>
      <c r="N17" s="67"/>
      <c r="O17" s="67"/>
      <c r="P17" s="67"/>
      <c r="Q17" s="67"/>
      <c r="R17" s="67"/>
      <c r="S17" s="67"/>
      <c r="T17" s="67"/>
      <c r="U17" s="67"/>
      <c r="V17" s="67"/>
      <c r="W17" s="67"/>
      <c r="X17" s="67"/>
      <c r="Y17" s="67"/>
      <c r="Z17" s="67"/>
    </row>
    <row r="18" spans="1:26" ht="13.8" x14ac:dyDescent="0.25">
      <c r="A18" s="67"/>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3.8"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3.8"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3.8"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sheetData>
  <autoFilter ref="A8:H8" xr:uid="{00000000-0009-0000-0000-000002000000}"/>
  <mergeCells count="5">
    <mergeCell ref="B2:F2"/>
    <mergeCell ref="B3:F3"/>
    <mergeCell ref="B4:F4"/>
    <mergeCell ref="E5:F5"/>
    <mergeCell ref="E6:F6"/>
  </mergeCells>
  <phoneticPr fontId="7" type="noConversion"/>
  <conditionalFormatting sqref="F10 F12:F14 F16:F17">
    <cfRule type="cellIs" dxfId="104" priority="4" operator="equal">
      <formula>"Untested"</formula>
    </cfRule>
  </conditionalFormatting>
  <conditionalFormatting sqref="F10 F12:F14 F16:F17">
    <cfRule type="cellIs" dxfId="103" priority="5" operator="equal">
      <formula>"Passed"</formula>
    </cfRule>
  </conditionalFormatting>
  <conditionalFormatting sqref="F10 F12:F14 F16:F17">
    <cfRule type="cellIs" dxfId="102" priority="6" operator="equal">
      <formula>"Failed"</formula>
    </cfRule>
  </conditionalFormatting>
  <dataValidations count="2">
    <dataValidation type="list" allowBlank="1" showErrorMessage="1" sqref="F16:F17 F12:F14 F10" xr:uid="{D87E78EA-ED05-41FD-8AFB-B5BA9E508102}">
      <formula1>"Passed,Failed,Untested,N/A"</formula1>
    </dataValidation>
    <dataValidation type="list" allowBlank="1" showErrorMessage="1" sqref="F1 F7:F9 F11 F15" xr:uid="{58722683-3AEF-4E4A-A45D-630940ED2B35}">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D49A-F65A-41A5-AF69-F4EEE3742595}">
  <dimension ref="A1:Z684"/>
  <sheetViews>
    <sheetView zoomScale="85" zoomScaleNormal="85" workbookViewId="0">
      <pane ySplit="8" topLeftCell="A21" activePane="bottomLeft" state="frozen"/>
      <selection activeCell="D5" sqref="D5:F5"/>
      <selection pane="bottomLeft" activeCell="A18" sqref="A18:XFD23"/>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List'!D16</f>
        <v>FSB_Quản lý Nhà Xe</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COUNTIF(F10:F915,"Passed")</f>
        <v>0</v>
      </c>
      <c r="B6" s="71">
        <v>0</v>
      </c>
      <c r="C6" s="71">
        <f>COUNTIF(F12:F915,"Untested")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207</v>
      </c>
      <c r="C9" s="85"/>
      <c r="D9" s="85"/>
      <c r="E9" s="85"/>
      <c r="F9" s="85"/>
      <c r="G9" s="85"/>
      <c r="H9" s="85"/>
      <c r="I9" s="64"/>
      <c r="J9" s="64"/>
      <c r="K9" s="64"/>
      <c r="L9" s="67"/>
      <c r="M9" s="67"/>
      <c r="N9" s="67"/>
      <c r="O9" s="67"/>
      <c r="P9" s="67"/>
      <c r="Q9" s="67"/>
      <c r="R9" s="67"/>
      <c r="S9" s="67"/>
      <c r="T9" s="67"/>
      <c r="U9" s="67"/>
      <c r="V9" s="67"/>
      <c r="W9" s="67"/>
      <c r="X9" s="67"/>
      <c r="Y9" s="67"/>
      <c r="Z9" s="67"/>
    </row>
    <row r="10" spans="1:26" ht="130.19999999999999" customHeight="1" x14ac:dyDescent="0.25">
      <c r="A10" s="74" t="s">
        <v>211</v>
      </c>
      <c r="B10" s="75" t="s">
        <v>208</v>
      </c>
      <c r="C10" s="76" t="s">
        <v>209</v>
      </c>
      <c r="D10" s="76" t="s">
        <v>210</v>
      </c>
      <c r="E10" s="77" t="s">
        <v>218</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214</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212</v>
      </c>
      <c r="B12" s="75" t="s">
        <v>215</v>
      </c>
      <c r="C12" s="76" t="s">
        <v>216</v>
      </c>
      <c r="D12" s="76" t="s">
        <v>217</v>
      </c>
      <c r="E12" s="77" t="s">
        <v>218</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213</v>
      </c>
      <c r="B13" s="75" t="s">
        <v>221</v>
      </c>
      <c r="C13" s="76" t="s">
        <v>222</v>
      </c>
      <c r="D13" s="76" t="s">
        <v>145</v>
      </c>
      <c r="E13" s="77" t="s">
        <v>218</v>
      </c>
      <c r="F13" s="78" t="s">
        <v>29</v>
      </c>
      <c r="G13" s="79"/>
      <c r="H13" s="84"/>
      <c r="I13" s="81"/>
      <c r="J13" s="81"/>
      <c r="K13" s="81"/>
      <c r="L13" s="81"/>
      <c r="M13" s="81"/>
      <c r="N13" s="81"/>
      <c r="O13" s="81"/>
      <c r="P13" s="81"/>
      <c r="Q13" s="81"/>
      <c r="R13" s="81"/>
      <c r="S13" s="81"/>
      <c r="T13" s="81"/>
      <c r="U13" s="81"/>
      <c r="V13" s="81"/>
      <c r="W13" s="81"/>
      <c r="X13" s="81"/>
      <c r="Y13" s="81"/>
      <c r="Z13" s="81"/>
    </row>
    <row r="14" spans="1:26" ht="111.6" customHeight="1" x14ac:dyDescent="0.25">
      <c r="A14" s="74" t="s">
        <v>225</v>
      </c>
      <c r="B14" s="75" t="s">
        <v>223</v>
      </c>
      <c r="C14" s="76" t="s">
        <v>224</v>
      </c>
      <c r="D14" s="76" t="s">
        <v>145</v>
      </c>
      <c r="E14" s="77" t="s">
        <v>218</v>
      </c>
      <c r="F14" s="78" t="s">
        <v>29</v>
      </c>
      <c r="G14" s="67"/>
      <c r="H14" s="67"/>
      <c r="I14" s="67"/>
      <c r="J14" s="67"/>
      <c r="K14" s="67"/>
      <c r="L14" s="67"/>
      <c r="M14" s="67"/>
      <c r="N14" s="67"/>
      <c r="O14" s="67"/>
      <c r="P14" s="67"/>
      <c r="Q14" s="67"/>
      <c r="R14" s="67"/>
      <c r="S14" s="67"/>
      <c r="T14" s="67"/>
      <c r="U14" s="67"/>
      <c r="V14" s="67"/>
      <c r="W14" s="67"/>
      <c r="X14" s="67"/>
      <c r="Y14" s="67"/>
      <c r="Z14" s="67"/>
    </row>
    <row r="15" spans="1:26" ht="15" customHeight="1" x14ac:dyDescent="0.25">
      <c r="A15" s="85"/>
      <c r="B15" s="85" t="s">
        <v>228</v>
      </c>
      <c r="C15" s="85"/>
      <c r="D15" s="85"/>
      <c r="E15" s="85"/>
      <c r="F15" s="85"/>
      <c r="G15" s="85"/>
      <c r="H15" s="85"/>
      <c r="I15" s="64"/>
      <c r="J15" s="64"/>
      <c r="K15" s="64"/>
      <c r="L15" s="67"/>
      <c r="M15" s="67"/>
      <c r="N15" s="67"/>
      <c r="O15" s="67"/>
      <c r="P15" s="67"/>
      <c r="Q15" s="67"/>
      <c r="R15" s="67"/>
      <c r="S15" s="67"/>
      <c r="T15" s="67"/>
      <c r="U15" s="67"/>
      <c r="V15" s="67"/>
      <c r="W15" s="67"/>
      <c r="X15" s="67"/>
      <c r="Y15" s="67"/>
      <c r="Z15" s="67"/>
    </row>
    <row r="16" spans="1:26" ht="124.2" customHeight="1" x14ac:dyDescent="0.25">
      <c r="A16" s="74" t="s">
        <v>226</v>
      </c>
      <c r="B16" s="75" t="s">
        <v>229</v>
      </c>
      <c r="C16" s="76" t="s">
        <v>230</v>
      </c>
      <c r="D16" s="76" t="s">
        <v>239</v>
      </c>
      <c r="E16" s="77" t="s">
        <v>218</v>
      </c>
      <c r="F16" s="78" t="s">
        <v>29</v>
      </c>
      <c r="G16" s="67"/>
      <c r="H16" s="67"/>
      <c r="I16" s="67"/>
      <c r="J16" s="67"/>
      <c r="K16" s="67"/>
      <c r="L16" s="67"/>
      <c r="M16" s="67"/>
      <c r="N16" s="67"/>
      <c r="O16" s="67"/>
      <c r="P16" s="67"/>
      <c r="Q16" s="67"/>
      <c r="R16" s="67"/>
      <c r="S16" s="67"/>
      <c r="T16" s="67"/>
      <c r="U16" s="67"/>
      <c r="V16" s="67"/>
      <c r="W16" s="67"/>
      <c r="X16" s="67"/>
      <c r="Y16" s="67"/>
      <c r="Z16" s="67"/>
    </row>
    <row r="17" spans="1:26" ht="124.8" customHeight="1" x14ac:dyDescent="0.25">
      <c r="A17" s="74" t="s">
        <v>227</v>
      </c>
      <c r="B17" s="75" t="s">
        <v>232</v>
      </c>
      <c r="C17" s="76" t="s">
        <v>231</v>
      </c>
      <c r="D17" s="76" t="s">
        <v>233</v>
      </c>
      <c r="E17" s="77" t="s">
        <v>218</v>
      </c>
      <c r="F17" s="78" t="s">
        <v>29</v>
      </c>
      <c r="G17" s="67"/>
      <c r="H17" s="67"/>
      <c r="I17" s="67"/>
      <c r="J17" s="67"/>
      <c r="K17" s="67"/>
      <c r="L17" s="67"/>
      <c r="M17" s="67"/>
      <c r="N17" s="67"/>
      <c r="O17" s="67"/>
      <c r="P17" s="67"/>
      <c r="Q17" s="67"/>
      <c r="R17" s="67"/>
      <c r="S17" s="67"/>
      <c r="T17" s="67"/>
      <c r="U17" s="67"/>
      <c r="V17" s="67"/>
      <c r="W17" s="67"/>
      <c r="X17" s="67"/>
      <c r="Y17" s="67"/>
      <c r="Z17" s="67"/>
    </row>
    <row r="18" spans="1:26" ht="15" customHeight="1" x14ac:dyDescent="0.25">
      <c r="A18" s="85"/>
      <c r="B18" s="85" t="s">
        <v>234</v>
      </c>
      <c r="C18" s="85"/>
      <c r="D18" s="85"/>
      <c r="E18" s="85"/>
      <c r="F18" s="85"/>
      <c r="G18" s="85"/>
      <c r="H18" s="85"/>
      <c r="I18" s="64"/>
      <c r="J18" s="64"/>
      <c r="K18" s="64"/>
      <c r="L18" s="67"/>
      <c r="M18" s="67"/>
      <c r="N18" s="67"/>
      <c r="O18" s="67"/>
      <c r="P18" s="67"/>
      <c r="Q18" s="67"/>
      <c r="R18" s="67"/>
      <c r="S18" s="67"/>
      <c r="T18" s="67"/>
      <c r="U18" s="67"/>
      <c r="V18" s="67"/>
      <c r="W18" s="67"/>
      <c r="X18" s="67"/>
      <c r="Y18" s="67"/>
      <c r="Z18" s="67"/>
    </row>
    <row r="19" spans="1:26" ht="124.2" customHeight="1" x14ac:dyDescent="0.25">
      <c r="A19" s="74" t="s">
        <v>235</v>
      </c>
      <c r="B19" s="75" t="s">
        <v>237</v>
      </c>
      <c r="C19" s="76" t="s">
        <v>241</v>
      </c>
      <c r="D19" s="76" t="s">
        <v>238</v>
      </c>
      <c r="E19" s="77" t="s">
        <v>218</v>
      </c>
      <c r="F19" s="78" t="s">
        <v>29</v>
      </c>
      <c r="G19" s="67"/>
      <c r="H19" s="67"/>
      <c r="I19" s="67"/>
      <c r="J19" s="67"/>
      <c r="K19" s="67"/>
      <c r="L19" s="67"/>
      <c r="M19" s="67"/>
      <c r="N19" s="67"/>
      <c r="O19" s="67"/>
      <c r="P19" s="67"/>
      <c r="Q19" s="67"/>
      <c r="R19" s="67"/>
      <c r="S19" s="67"/>
      <c r="T19" s="67"/>
      <c r="U19" s="67"/>
      <c r="V19" s="67"/>
      <c r="W19" s="67"/>
      <c r="X19" s="67"/>
      <c r="Y19" s="67"/>
      <c r="Z19" s="67"/>
    </row>
    <row r="20" spans="1:26" ht="124.8" customHeight="1" x14ac:dyDescent="0.25">
      <c r="A20" s="74" t="s">
        <v>236</v>
      </c>
      <c r="B20" s="75" t="s">
        <v>240</v>
      </c>
      <c r="C20" s="76" t="s">
        <v>242</v>
      </c>
      <c r="D20" s="76" t="s">
        <v>243</v>
      </c>
      <c r="E20" s="77" t="s">
        <v>218</v>
      </c>
      <c r="F20" s="78" t="s">
        <v>29</v>
      </c>
      <c r="G20" s="67"/>
      <c r="H20" s="67"/>
      <c r="I20" s="67"/>
      <c r="J20" s="67"/>
      <c r="K20" s="67"/>
      <c r="L20" s="67"/>
      <c r="M20" s="67"/>
      <c r="N20" s="67"/>
      <c r="O20" s="67"/>
      <c r="P20" s="67"/>
      <c r="Q20" s="67"/>
      <c r="R20" s="67"/>
      <c r="S20" s="67"/>
      <c r="T20" s="67"/>
      <c r="U20" s="67"/>
      <c r="V20" s="67"/>
      <c r="W20" s="67"/>
      <c r="X20" s="67"/>
      <c r="Y20" s="67"/>
      <c r="Z20" s="67"/>
    </row>
    <row r="21" spans="1:26" ht="15" customHeight="1" x14ac:dyDescent="0.25">
      <c r="A21" s="85"/>
      <c r="B21" s="85" t="s">
        <v>244</v>
      </c>
      <c r="C21" s="85"/>
      <c r="D21" s="85"/>
      <c r="E21" s="85"/>
      <c r="F21" s="85"/>
      <c r="G21" s="85"/>
      <c r="H21" s="85"/>
      <c r="I21" s="64"/>
      <c r="J21" s="64"/>
      <c r="K21" s="64"/>
      <c r="L21" s="67"/>
      <c r="M21" s="67"/>
      <c r="N21" s="67"/>
      <c r="O21" s="67"/>
      <c r="P21" s="67"/>
      <c r="Q21" s="67"/>
      <c r="R21" s="67"/>
      <c r="S21" s="67"/>
      <c r="T21" s="67"/>
      <c r="U21" s="67"/>
      <c r="V21" s="67"/>
      <c r="W21" s="67"/>
      <c r="X21" s="67"/>
      <c r="Y21" s="67"/>
      <c r="Z21" s="67"/>
    </row>
    <row r="22" spans="1:26" ht="124.2" customHeight="1" x14ac:dyDescent="0.25">
      <c r="A22" s="74" t="s">
        <v>245</v>
      </c>
      <c r="B22" s="75" t="s">
        <v>247</v>
      </c>
      <c r="C22" s="76" t="s">
        <v>250</v>
      </c>
      <c r="D22" s="76" t="s">
        <v>251</v>
      </c>
      <c r="E22" s="77" t="s">
        <v>248</v>
      </c>
      <c r="F22" s="78" t="s">
        <v>29</v>
      </c>
      <c r="G22" s="67"/>
      <c r="H22" s="67"/>
      <c r="I22" s="67"/>
      <c r="J22" s="67"/>
      <c r="K22" s="67"/>
      <c r="L22" s="67"/>
      <c r="M22" s="67"/>
      <c r="N22" s="67"/>
      <c r="O22" s="67"/>
      <c r="P22" s="67"/>
      <c r="Q22" s="67"/>
      <c r="R22" s="67"/>
      <c r="S22" s="67"/>
      <c r="T22" s="67"/>
      <c r="U22" s="67"/>
      <c r="V22" s="67"/>
      <c r="W22" s="67"/>
      <c r="X22" s="67"/>
      <c r="Y22" s="67"/>
      <c r="Z22" s="67"/>
    </row>
    <row r="23" spans="1:26" ht="124.8" customHeight="1" x14ac:dyDescent="0.25">
      <c r="A23" s="74" t="s">
        <v>246</v>
      </c>
      <c r="B23" s="75" t="s">
        <v>253</v>
      </c>
      <c r="C23" s="76" t="s">
        <v>254</v>
      </c>
      <c r="D23" s="76" t="s">
        <v>252</v>
      </c>
      <c r="E23" s="77" t="s">
        <v>249</v>
      </c>
      <c r="F23" s="78" t="s">
        <v>29</v>
      </c>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8" x14ac:dyDescent="0.25">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8" x14ac:dyDescent="0.25">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3.8" x14ac:dyDescent="0.25">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spans="1:26" ht="13.8" x14ac:dyDescent="0.25">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spans="1:26" ht="13.8" x14ac:dyDescent="0.25">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sheetData>
  <autoFilter ref="A8:H8" xr:uid="{00000000-0009-0000-0000-000002000000}"/>
  <mergeCells count="5">
    <mergeCell ref="B2:F2"/>
    <mergeCell ref="B3:F3"/>
    <mergeCell ref="B4:F4"/>
    <mergeCell ref="E5:F5"/>
    <mergeCell ref="E6:F6"/>
  </mergeCells>
  <phoneticPr fontId="7" type="noConversion"/>
  <conditionalFormatting sqref="F10 F12:F14 F16:F17">
    <cfRule type="cellIs" dxfId="101" priority="7" operator="equal">
      <formula>"Untested"</formula>
    </cfRule>
  </conditionalFormatting>
  <conditionalFormatting sqref="F10 F12:F14 F16:F17">
    <cfRule type="cellIs" dxfId="100" priority="8" operator="equal">
      <formula>"Passed"</formula>
    </cfRule>
  </conditionalFormatting>
  <conditionalFormatting sqref="F10 F12:F14 F16:F17">
    <cfRule type="cellIs" dxfId="99" priority="9" operator="equal">
      <formula>"Failed"</formula>
    </cfRule>
  </conditionalFormatting>
  <conditionalFormatting sqref="F19:F20">
    <cfRule type="cellIs" dxfId="98" priority="4" operator="equal">
      <formula>"Untested"</formula>
    </cfRule>
  </conditionalFormatting>
  <conditionalFormatting sqref="F19:F20">
    <cfRule type="cellIs" dxfId="97" priority="5" operator="equal">
      <formula>"Passed"</formula>
    </cfRule>
  </conditionalFormatting>
  <conditionalFormatting sqref="F19:F20">
    <cfRule type="cellIs" dxfId="96" priority="6" operator="equal">
      <formula>"Failed"</formula>
    </cfRule>
  </conditionalFormatting>
  <conditionalFormatting sqref="F22:F23">
    <cfRule type="cellIs" dxfId="95" priority="1" operator="equal">
      <formula>"Untested"</formula>
    </cfRule>
  </conditionalFormatting>
  <conditionalFormatting sqref="F22:F23">
    <cfRule type="cellIs" dxfId="94" priority="2" operator="equal">
      <formula>"Passed"</formula>
    </cfRule>
  </conditionalFormatting>
  <conditionalFormatting sqref="F22:F23">
    <cfRule type="cellIs" dxfId="93" priority="3" operator="equal">
      <formula>"Failed"</formula>
    </cfRule>
  </conditionalFormatting>
  <dataValidations count="2">
    <dataValidation type="list" allowBlank="1" showErrorMessage="1" sqref="F1 F7:F9 F11 F15 F18 F21" xr:uid="{C5870297-35FD-4525-8F01-21FB42C3185D}">
      <formula1>$I$2:$I$6</formula1>
    </dataValidation>
    <dataValidation type="list" allowBlank="1" showErrorMessage="1" sqref="F10 F12:F14 F16:F17 F19:F20 F22:F23" xr:uid="{CEF8F0CC-CCD0-47B7-B68C-81E7F4B04A1C}">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6D60-CD4F-4E5B-8E2D-671BE8B43B60}">
  <dimension ref="A1:Z676"/>
  <sheetViews>
    <sheetView zoomScale="85" zoomScaleNormal="85" workbookViewId="0">
      <pane ySplit="8" topLeftCell="A15" activePane="bottomLeft" state="frozen"/>
      <selection activeCell="D5" sqref="D5:F5"/>
      <selection pane="bottomLeft" activeCell="C21" sqref="C21"/>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List'!D17</f>
        <v>FSB_Quản lý Loại Xe</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COUNTIF(F10:F907,"Passed")</f>
        <v>0</v>
      </c>
      <c r="B6" s="71">
        <v>0</v>
      </c>
      <c r="C6" s="71">
        <f>COUNTIF(F12:F907,"Untested")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255</v>
      </c>
      <c r="C9" s="85"/>
      <c r="D9" s="85"/>
      <c r="E9" s="85"/>
      <c r="F9" s="85"/>
      <c r="G9" s="85"/>
      <c r="H9" s="85"/>
      <c r="I9" s="64"/>
      <c r="J9" s="64"/>
      <c r="K9" s="64"/>
      <c r="L9" s="67"/>
      <c r="M9" s="67"/>
      <c r="N9" s="67"/>
      <c r="O9" s="67"/>
      <c r="P9" s="67"/>
      <c r="Q9" s="67"/>
      <c r="R9" s="67"/>
      <c r="S9" s="67"/>
      <c r="T9" s="67"/>
      <c r="U9" s="67"/>
      <c r="V9" s="67"/>
      <c r="W9" s="67"/>
      <c r="X9" s="67"/>
      <c r="Y9" s="67"/>
      <c r="Z9" s="67"/>
    </row>
    <row r="10" spans="1:26" ht="130.19999999999999" customHeight="1" x14ac:dyDescent="0.25">
      <c r="A10" s="74" t="s">
        <v>259</v>
      </c>
      <c r="B10" s="75" t="s">
        <v>256</v>
      </c>
      <c r="C10" s="76" t="s">
        <v>257</v>
      </c>
      <c r="D10" s="76" t="s">
        <v>258</v>
      </c>
      <c r="E10" s="77" t="s">
        <v>218</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260</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262</v>
      </c>
      <c r="B12" s="75" t="s">
        <v>261</v>
      </c>
      <c r="C12" s="76" t="s">
        <v>263</v>
      </c>
      <c r="D12" s="76" t="s">
        <v>264</v>
      </c>
      <c r="E12" s="77" t="s">
        <v>218</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271</v>
      </c>
      <c r="B13" s="75" t="s">
        <v>267</v>
      </c>
      <c r="C13" s="76" t="s">
        <v>265</v>
      </c>
      <c r="D13" s="76" t="s">
        <v>266</v>
      </c>
      <c r="E13" s="77" t="s">
        <v>218</v>
      </c>
      <c r="F13" s="78" t="s">
        <v>29</v>
      </c>
      <c r="G13" s="79"/>
      <c r="H13" s="84"/>
      <c r="I13" s="81"/>
      <c r="J13" s="81"/>
      <c r="K13" s="81"/>
      <c r="L13" s="81"/>
      <c r="M13" s="81"/>
      <c r="N13" s="81"/>
      <c r="O13" s="81"/>
      <c r="P13" s="81"/>
      <c r="Q13" s="81"/>
      <c r="R13" s="81"/>
      <c r="S13" s="81"/>
      <c r="T13" s="81"/>
      <c r="U13" s="81"/>
      <c r="V13" s="81"/>
      <c r="W13" s="81"/>
      <c r="X13" s="81"/>
      <c r="Y13" s="81"/>
      <c r="Z13" s="81"/>
    </row>
    <row r="14" spans="1:26" ht="111.6" customHeight="1" x14ac:dyDescent="0.25">
      <c r="A14" s="74" t="s">
        <v>272</v>
      </c>
      <c r="B14" s="75" t="s">
        <v>268</v>
      </c>
      <c r="C14" s="76" t="s">
        <v>269</v>
      </c>
      <c r="D14" s="76" t="s">
        <v>270</v>
      </c>
      <c r="E14" s="77" t="s">
        <v>218</v>
      </c>
      <c r="F14" s="78" t="s">
        <v>29</v>
      </c>
      <c r="G14" s="67"/>
      <c r="H14" s="67"/>
      <c r="I14" s="67"/>
      <c r="J14" s="67"/>
      <c r="K14" s="67"/>
      <c r="L14" s="67"/>
      <c r="M14" s="67"/>
      <c r="N14" s="67"/>
      <c r="O14" s="67"/>
      <c r="P14" s="67"/>
      <c r="Q14" s="67"/>
      <c r="R14" s="67"/>
      <c r="S14" s="67"/>
      <c r="T14" s="67"/>
      <c r="U14" s="67"/>
      <c r="V14" s="67"/>
      <c r="W14" s="67"/>
      <c r="X14" s="67"/>
      <c r="Y14" s="67"/>
      <c r="Z14" s="67"/>
    </row>
    <row r="15" spans="1:26" ht="15" customHeight="1" x14ac:dyDescent="0.25">
      <c r="A15" s="85"/>
      <c r="B15" s="85" t="s">
        <v>273</v>
      </c>
      <c r="C15" s="85"/>
      <c r="D15" s="85"/>
      <c r="E15" s="85"/>
      <c r="F15" s="85"/>
      <c r="G15" s="85"/>
      <c r="H15" s="85"/>
      <c r="I15" s="64"/>
      <c r="J15" s="64"/>
      <c r="K15" s="64"/>
      <c r="L15" s="67"/>
      <c r="M15" s="67"/>
      <c r="N15" s="67"/>
      <c r="O15" s="67"/>
      <c r="P15" s="67"/>
      <c r="Q15" s="67"/>
      <c r="R15" s="67"/>
      <c r="S15" s="67"/>
      <c r="T15" s="67"/>
      <c r="U15" s="67"/>
      <c r="V15" s="67"/>
      <c r="W15" s="67"/>
      <c r="X15" s="67"/>
      <c r="Y15" s="67"/>
      <c r="Z15" s="67"/>
    </row>
    <row r="16" spans="1:26" ht="124.2" customHeight="1" x14ac:dyDescent="0.25">
      <c r="A16" s="74" t="s">
        <v>279</v>
      </c>
      <c r="B16" s="75" t="s">
        <v>274</v>
      </c>
      <c r="C16" s="76" t="s">
        <v>275</v>
      </c>
      <c r="D16" s="76" t="s">
        <v>276</v>
      </c>
      <c r="E16" s="77" t="s">
        <v>218</v>
      </c>
      <c r="F16" s="78" t="s">
        <v>29</v>
      </c>
      <c r="G16" s="67"/>
      <c r="H16" s="67"/>
      <c r="I16" s="67"/>
      <c r="J16" s="67"/>
      <c r="K16" s="67"/>
      <c r="L16" s="67"/>
      <c r="M16" s="67"/>
      <c r="N16" s="67"/>
      <c r="O16" s="67"/>
      <c r="P16" s="67"/>
      <c r="Q16" s="67"/>
      <c r="R16" s="67"/>
      <c r="S16" s="67"/>
      <c r="T16" s="67"/>
      <c r="U16" s="67"/>
      <c r="V16" s="67"/>
      <c r="W16" s="67"/>
      <c r="X16" s="67"/>
      <c r="Y16" s="67"/>
      <c r="Z16" s="67"/>
    </row>
    <row r="17" spans="1:26" ht="124.8" customHeight="1" x14ac:dyDescent="0.25">
      <c r="A17" s="74" t="s">
        <v>283</v>
      </c>
      <c r="B17" s="75" t="s">
        <v>277</v>
      </c>
      <c r="C17" s="76" t="s">
        <v>278</v>
      </c>
      <c r="D17" s="76" t="s">
        <v>233</v>
      </c>
      <c r="E17" s="77" t="s">
        <v>218</v>
      </c>
      <c r="F17" s="78" t="s">
        <v>29</v>
      </c>
      <c r="G17" s="67"/>
      <c r="H17" s="67"/>
      <c r="I17" s="67"/>
      <c r="J17" s="67"/>
      <c r="K17" s="67"/>
      <c r="L17" s="67"/>
      <c r="M17" s="67"/>
      <c r="N17" s="67"/>
      <c r="O17" s="67"/>
      <c r="P17" s="67"/>
      <c r="Q17" s="67"/>
      <c r="R17" s="67"/>
      <c r="S17" s="67"/>
      <c r="T17" s="67"/>
      <c r="U17" s="67"/>
      <c r="V17" s="67"/>
      <c r="W17" s="67"/>
      <c r="X17" s="67"/>
      <c r="Y17" s="67"/>
      <c r="Z17" s="67"/>
    </row>
    <row r="18" spans="1:26" ht="55.2" x14ac:dyDescent="0.25">
      <c r="A18" s="74" t="s">
        <v>284</v>
      </c>
      <c r="B18" s="75" t="s">
        <v>280</v>
      </c>
      <c r="C18" s="76" t="s">
        <v>281</v>
      </c>
      <c r="D18" s="76" t="s">
        <v>282</v>
      </c>
      <c r="E18" s="77" t="s">
        <v>218</v>
      </c>
      <c r="F18" s="78" t="s">
        <v>29</v>
      </c>
      <c r="G18" s="67"/>
      <c r="H18" s="67"/>
      <c r="I18" s="67"/>
      <c r="J18" s="67"/>
      <c r="K18" s="67"/>
      <c r="L18" s="67"/>
      <c r="M18" s="67"/>
      <c r="N18" s="67"/>
      <c r="O18" s="67"/>
      <c r="P18" s="67"/>
      <c r="Q18" s="67"/>
      <c r="R18" s="67"/>
      <c r="S18" s="67"/>
      <c r="T18" s="67"/>
      <c r="U18" s="67"/>
      <c r="V18" s="67"/>
      <c r="W18" s="67"/>
      <c r="X18" s="67"/>
      <c r="Y18" s="67"/>
      <c r="Z18" s="67"/>
    </row>
    <row r="19" spans="1:26" ht="13.8" x14ac:dyDescent="0.25">
      <c r="A19" s="67"/>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3.8" x14ac:dyDescent="0.25">
      <c r="A20" s="67"/>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3.8" x14ac:dyDescent="0.25">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3.8" x14ac:dyDescent="0.25">
      <c r="A22" s="67"/>
      <c r="B22" s="67"/>
      <c r="C22" s="67"/>
      <c r="D22" s="67"/>
      <c r="E22" s="67"/>
      <c r="F22" s="67"/>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sheetData>
  <autoFilter ref="A8:H8" xr:uid="{00000000-0009-0000-0000-000002000000}"/>
  <mergeCells count="5">
    <mergeCell ref="B2:F2"/>
    <mergeCell ref="B3:F3"/>
    <mergeCell ref="B4:F4"/>
    <mergeCell ref="E5:F5"/>
    <mergeCell ref="E6:F6"/>
  </mergeCells>
  <phoneticPr fontId="7" type="noConversion"/>
  <conditionalFormatting sqref="F10 F12:F14 F16:F18">
    <cfRule type="cellIs" dxfId="92" priority="7" operator="equal">
      <formula>"Untested"</formula>
    </cfRule>
  </conditionalFormatting>
  <conditionalFormatting sqref="F10 F12:F14 F16:F18">
    <cfRule type="cellIs" dxfId="91" priority="8" operator="equal">
      <formula>"Passed"</formula>
    </cfRule>
  </conditionalFormatting>
  <conditionalFormatting sqref="F10 F12:F14 F16:F18">
    <cfRule type="cellIs" dxfId="90" priority="9" operator="equal">
      <formula>"Failed"</formula>
    </cfRule>
  </conditionalFormatting>
  <dataValidations count="2">
    <dataValidation type="list" allowBlank="1" showErrorMessage="1" sqref="F10 F12:F14 F16:F18" xr:uid="{19A3106C-0263-44A0-981D-80E4710CE593}">
      <formula1>"Passed,Failed,Untested,N/A"</formula1>
    </dataValidation>
    <dataValidation type="list" allowBlank="1" showErrorMessage="1" sqref="F1 F7:F9 F11 F15" xr:uid="{DABF31A0-DD48-4E19-B525-85DCBFEFC7F9}">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94915-3C4F-40EA-B468-39BE9DBB0056}">
  <dimension ref="A1:Z682"/>
  <sheetViews>
    <sheetView zoomScale="85" zoomScaleNormal="85" workbookViewId="0">
      <pane ySplit="8" topLeftCell="A15" activePane="bottomLeft" state="frozen"/>
      <selection activeCell="D5" sqref="D5:F5"/>
      <selection pane="bottomLeft" activeCell="B15" sqref="B15:D17"/>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List'!D18</f>
        <v>FSB_Quản lý Xe</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COUNTIF(F10:F913,"Passed")</f>
        <v>0</v>
      </c>
      <c r="B6" s="71">
        <v>0</v>
      </c>
      <c r="C6" s="71">
        <f>COUNTIF(F12:F913,"Untested")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286</v>
      </c>
      <c r="C9" s="85"/>
      <c r="D9" s="85"/>
      <c r="E9" s="85"/>
      <c r="F9" s="85"/>
      <c r="G9" s="85"/>
      <c r="H9" s="85"/>
      <c r="I9" s="64"/>
      <c r="J9" s="64"/>
      <c r="K9" s="64"/>
      <c r="L9" s="67"/>
      <c r="M9" s="67"/>
      <c r="N9" s="67"/>
      <c r="O9" s="67"/>
      <c r="P9" s="67"/>
      <c r="Q9" s="67"/>
      <c r="R9" s="67"/>
      <c r="S9" s="67"/>
      <c r="T9" s="67"/>
      <c r="U9" s="67"/>
      <c r="V9" s="67"/>
      <c r="W9" s="67"/>
      <c r="X9" s="67"/>
      <c r="Y9" s="67"/>
      <c r="Z9" s="67"/>
    </row>
    <row r="10" spans="1:26" ht="130.19999999999999" customHeight="1" x14ac:dyDescent="0.25">
      <c r="A10" s="74" t="s">
        <v>294</v>
      </c>
      <c r="B10" s="75" t="s">
        <v>291</v>
      </c>
      <c r="C10" s="76" t="s">
        <v>292</v>
      </c>
      <c r="D10" s="76" t="s">
        <v>293</v>
      </c>
      <c r="E10" s="77" t="s">
        <v>285</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287</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295</v>
      </c>
      <c r="B12" s="75" t="s">
        <v>296</v>
      </c>
      <c r="C12" s="76" t="s">
        <v>297</v>
      </c>
      <c r="D12" s="76" t="s">
        <v>298</v>
      </c>
      <c r="E12" s="77" t="s">
        <v>285</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302</v>
      </c>
      <c r="B13" s="75" t="s">
        <v>299</v>
      </c>
      <c r="C13" s="76" t="s">
        <v>300</v>
      </c>
      <c r="D13" s="76" t="s">
        <v>301</v>
      </c>
      <c r="E13" s="77" t="s">
        <v>285</v>
      </c>
      <c r="F13" s="78" t="s">
        <v>29</v>
      </c>
      <c r="G13" s="79"/>
      <c r="H13" s="84"/>
      <c r="I13" s="81"/>
      <c r="J13" s="81"/>
      <c r="K13" s="81"/>
      <c r="L13" s="81"/>
      <c r="M13" s="81"/>
      <c r="N13" s="81"/>
      <c r="O13" s="81"/>
      <c r="P13" s="81"/>
      <c r="Q13" s="81"/>
      <c r="R13" s="81"/>
      <c r="S13" s="81"/>
      <c r="T13" s="81"/>
      <c r="U13" s="81"/>
      <c r="V13" s="81"/>
      <c r="W13" s="81"/>
      <c r="X13" s="81"/>
      <c r="Y13" s="81"/>
      <c r="Z13" s="81"/>
    </row>
    <row r="14" spans="1:26" ht="15" customHeight="1" x14ac:dyDescent="0.25">
      <c r="A14" s="85"/>
      <c r="B14" s="85" t="s">
        <v>288</v>
      </c>
      <c r="C14" s="85"/>
      <c r="D14" s="85"/>
      <c r="E14" s="85"/>
      <c r="F14" s="85"/>
      <c r="G14" s="85"/>
      <c r="H14" s="85"/>
      <c r="I14" s="64"/>
      <c r="J14" s="64"/>
      <c r="K14" s="64"/>
      <c r="L14" s="67"/>
      <c r="M14" s="67"/>
      <c r="N14" s="67"/>
      <c r="O14" s="67"/>
      <c r="P14" s="67"/>
      <c r="Q14" s="67"/>
      <c r="R14" s="67"/>
      <c r="S14" s="67"/>
      <c r="T14" s="67"/>
      <c r="U14" s="67"/>
      <c r="V14" s="67"/>
      <c r="W14" s="67"/>
      <c r="X14" s="67"/>
      <c r="Y14" s="67"/>
      <c r="Z14" s="67"/>
    </row>
    <row r="15" spans="1:26" ht="124.2" customHeight="1" x14ac:dyDescent="0.25">
      <c r="A15" s="74" t="s">
        <v>303</v>
      </c>
      <c r="B15" s="75" t="s">
        <v>305</v>
      </c>
      <c r="C15" s="76" t="s">
        <v>306</v>
      </c>
      <c r="D15" s="76" t="s">
        <v>307</v>
      </c>
      <c r="E15" s="77" t="s">
        <v>285</v>
      </c>
      <c r="F15" s="78" t="s">
        <v>29</v>
      </c>
      <c r="G15" s="67"/>
      <c r="H15" s="67"/>
      <c r="I15" s="67"/>
      <c r="J15" s="67"/>
      <c r="K15" s="67"/>
      <c r="L15" s="67"/>
      <c r="M15" s="67"/>
      <c r="N15" s="67"/>
      <c r="O15" s="67"/>
      <c r="P15" s="67"/>
      <c r="Q15" s="67"/>
      <c r="R15" s="67"/>
      <c r="S15" s="67"/>
      <c r="T15" s="67"/>
      <c r="U15" s="67"/>
      <c r="V15" s="67"/>
      <c r="W15" s="67"/>
      <c r="X15" s="67"/>
      <c r="Y15" s="67"/>
      <c r="Z15" s="67"/>
    </row>
    <row r="16" spans="1:26" ht="124.8" customHeight="1" x14ac:dyDescent="0.25">
      <c r="A16" s="74" t="s">
        <v>304</v>
      </c>
      <c r="B16" s="75" t="s">
        <v>308</v>
      </c>
      <c r="C16" s="76" t="s">
        <v>309</v>
      </c>
      <c r="D16" s="76" t="s">
        <v>233</v>
      </c>
      <c r="E16" s="77" t="s">
        <v>285</v>
      </c>
      <c r="F16" s="78" t="s">
        <v>29</v>
      </c>
      <c r="G16" s="67"/>
      <c r="H16" s="67"/>
      <c r="I16" s="67"/>
      <c r="J16" s="67"/>
      <c r="K16" s="67"/>
      <c r="L16" s="67"/>
      <c r="M16" s="67"/>
      <c r="N16" s="67"/>
      <c r="O16" s="67"/>
      <c r="P16" s="67"/>
      <c r="Q16" s="67"/>
      <c r="R16" s="67"/>
      <c r="S16" s="67"/>
      <c r="T16" s="67"/>
      <c r="U16" s="67"/>
      <c r="V16" s="67"/>
      <c r="W16" s="67"/>
      <c r="X16" s="67"/>
      <c r="Y16" s="67"/>
      <c r="Z16" s="67"/>
    </row>
    <row r="17" spans="1:26" ht="55.2" x14ac:dyDescent="0.25">
      <c r="A17" s="74" t="s">
        <v>310</v>
      </c>
      <c r="B17" s="75" t="s">
        <v>311</v>
      </c>
      <c r="C17" s="76" t="s">
        <v>312</v>
      </c>
      <c r="D17" s="76" t="s">
        <v>282</v>
      </c>
      <c r="E17" s="77" t="s">
        <v>285</v>
      </c>
      <c r="F17" s="78" t="s">
        <v>29</v>
      </c>
      <c r="G17" s="67"/>
      <c r="H17" s="67"/>
      <c r="I17" s="67"/>
      <c r="J17" s="67"/>
      <c r="K17" s="67"/>
      <c r="L17" s="67"/>
      <c r="M17" s="67"/>
      <c r="N17" s="67"/>
      <c r="O17" s="67"/>
      <c r="P17" s="67"/>
      <c r="Q17" s="67"/>
      <c r="R17" s="67"/>
      <c r="S17" s="67"/>
      <c r="T17" s="67"/>
      <c r="U17" s="67"/>
      <c r="V17" s="67"/>
      <c r="W17" s="67"/>
      <c r="X17" s="67"/>
      <c r="Y17" s="67"/>
      <c r="Z17" s="67"/>
    </row>
    <row r="18" spans="1:26" ht="15" customHeight="1" x14ac:dyDescent="0.25">
      <c r="A18" s="85"/>
      <c r="B18" s="85" t="s">
        <v>289</v>
      </c>
      <c r="C18" s="85"/>
      <c r="D18" s="85"/>
      <c r="E18" s="85"/>
      <c r="F18" s="85"/>
      <c r="G18" s="85"/>
      <c r="H18" s="85"/>
      <c r="I18" s="64"/>
      <c r="J18" s="64"/>
      <c r="K18" s="64"/>
      <c r="L18" s="67"/>
      <c r="M18" s="67"/>
      <c r="N18" s="67"/>
      <c r="O18" s="67"/>
      <c r="P18" s="67"/>
      <c r="Q18" s="67"/>
      <c r="R18" s="67"/>
      <c r="S18" s="67"/>
      <c r="T18" s="67"/>
      <c r="U18" s="67"/>
      <c r="V18" s="67"/>
      <c r="W18" s="67"/>
      <c r="X18" s="67"/>
      <c r="Y18" s="67"/>
      <c r="Z18" s="67"/>
    </row>
    <row r="19" spans="1:26" ht="124.2" customHeight="1" x14ac:dyDescent="0.25">
      <c r="A19" s="74" t="s">
        <v>313</v>
      </c>
      <c r="B19" s="75" t="s">
        <v>314</v>
      </c>
      <c r="C19" s="76" t="s">
        <v>315</v>
      </c>
      <c r="D19" s="76" t="s">
        <v>316</v>
      </c>
      <c r="E19" s="77" t="s">
        <v>285</v>
      </c>
      <c r="F19" s="78" t="s">
        <v>29</v>
      </c>
      <c r="G19" s="67"/>
      <c r="H19" s="67"/>
      <c r="I19" s="67"/>
      <c r="J19" s="67"/>
      <c r="K19" s="67"/>
      <c r="L19" s="67"/>
      <c r="M19" s="67"/>
      <c r="N19" s="67"/>
      <c r="O19" s="67"/>
      <c r="P19" s="67"/>
      <c r="Q19" s="67"/>
      <c r="R19" s="67"/>
      <c r="S19" s="67"/>
      <c r="T19" s="67"/>
      <c r="U19" s="67"/>
      <c r="V19" s="67"/>
      <c r="W19" s="67"/>
      <c r="X19" s="67"/>
      <c r="Y19" s="67"/>
      <c r="Z19" s="67"/>
    </row>
    <row r="20" spans="1:26" ht="132" customHeight="1" x14ac:dyDescent="0.25">
      <c r="A20" s="74" t="s">
        <v>319</v>
      </c>
      <c r="B20" s="75" t="s">
        <v>321</v>
      </c>
      <c r="C20" s="76" t="s">
        <v>317</v>
      </c>
      <c r="D20" s="76" t="s">
        <v>318</v>
      </c>
      <c r="E20" s="77" t="s">
        <v>285</v>
      </c>
      <c r="F20" s="78" t="s">
        <v>29</v>
      </c>
      <c r="G20" s="67"/>
      <c r="H20" s="67"/>
      <c r="I20" s="67"/>
      <c r="J20" s="67"/>
      <c r="K20" s="67"/>
      <c r="L20" s="67"/>
      <c r="M20" s="67"/>
      <c r="N20" s="67"/>
      <c r="O20" s="67"/>
      <c r="P20" s="67"/>
      <c r="Q20" s="67"/>
      <c r="R20" s="67"/>
      <c r="S20" s="67"/>
      <c r="T20" s="67"/>
      <c r="U20" s="67"/>
      <c r="V20" s="67"/>
      <c r="W20" s="67"/>
      <c r="X20" s="67"/>
      <c r="Y20" s="67"/>
      <c r="Z20" s="67"/>
    </row>
    <row r="21" spans="1:26" ht="132" customHeight="1" x14ac:dyDescent="0.25">
      <c r="A21" s="74" t="s">
        <v>320</v>
      </c>
      <c r="B21" s="75" t="s">
        <v>322</v>
      </c>
      <c r="C21" s="76" t="s">
        <v>323</v>
      </c>
      <c r="D21" s="76" t="s">
        <v>324</v>
      </c>
      <c r="E21" s="77" t="s">
        <v>285</v>
      </c>
      <c r="F21" s="78" t="s">
        <v>29</v>
      </c>
      <c r="G21" s="67"/>
      <c r="H21" s="67"/>
      <c r="I21" s="67"/>
      <c r="J21" s="67"/>
      <c r="K21" s="67"/>
      <c r="L21" s="67"/>
      <c r="M21" s="67"/>
      <c r="N21" s="67"/>
      <c r="O21" s="67"/>
      <c r="P21" s="67"/>
      <c r="Q21" s="67"/>
      <c r="R21" s="67"/>
      <c r="S21" s="67"/>
      <c r="T21" s="67"/>
      <c r="U21" s="67"/>
      <c r="V21" s="67"/>
      <c r="W21" s="67"/>
      <c r="X21" s="67"/>
      <c r="Y21" s="67"/>
      <c r="Z21" s="67"/>
    </row>
    <row r="22" spans="1:26" ht="132" customHeight="1" x14ac:dyDescent="0.25">
      <c r="A22" s="74" t="s">
        <v>325</v>
      </c>
      <c r="B22" s="75" t="s">
        <v>311</v>
      </c>
      <c r="C22" s="76" t="s">
        <v>326</v>
      </c>
      <c r="D22" s="76" t="s">
        <v>327</v>
      </c>
      <c r="E22" s="77" t="s">
        <v>285</v>
      </c>
      <c r="F22" s="78" t="s">
        <v>29</v>
      </c>
      <c r="G22" s="67"/>
      <c r="H22" s="67"/>
      <c r="I22" s="67"/>
      <c r="J22" s="67"/>
      <c r="K22" s="67"/>
      <c r="L22" s="67"/>
      <c r="M22" s="67"/>
      <c r="N22" s="67"/>
      <c r="O22" s="67"/>
      <c r="P22" s="67"/>
      <c r="Q22" s="67"/>
      <c r="R22" s="67"/>
      <c r="S22" s="67"/>
      <c r="T22" s="67"/>
      <c r="U22" s="67"/>
      <c r="V22" s="67"/>
      <c r="W22" s="67"/>
      <c r="X22" s="67"/>
      <c r="Y22" s="67"/>
      <c r="Z22" s="67"/>
    </row>
    <row r="23" spans="1:26" ht="15" customHeight="1" x14ac:dyDescent="0.25">
      <c r="A23" s="85"/>
      <c r="B23" s="85" t="s">
        <v>290</v>
      </c>
      <c r="C23" s="85"/>
      <c r="D23" s="85"/>
      <c r="E23" s="85"/>
      <c r="F23" s="85"/>
      <c r="G23" s="85"/>
      <c r="H23" s="85"/>
      <c r="I23" s="64"/>
      <c r="J23" s="64"/>
      <c r="K23" s="64"/>
      <c r="L23" s="67"/>
      <c r="M23" s="67"/>
      <c r="N23" s="67"/>
      <c r="O23" s="67"/>
      <c r="P23" s="67"/>
      <c r="Q23" s="67"/>
      <c r="R23" s="67"/>
      <c r="S23" s="67"/>
      <c r="T23" s="67"/>
      <c r="U23" s="67"/>
      <c r="V23" s="67"/>
      <c r="W23" s="67"/>
      <c r="X23" s="67"/>
      <c r="Y23" s="67"/>
      <c r="Z23" s="67"/>
    </row>
    <row r="24" spans="1:26" ht="124.2" customHeight="1" x14ac:dyDescent="0.25">
      <c r="A24" s="74" t="s">
        <v>328</v>
      </c>
      <c r="B24" s="75" t="s">
        <v>329</v>
      </c>
      <c r="C24" s="76" t="s">
        <v>330</v>
      </c>
      <c r="D24" s="76" t="s">
        <v>331</v>
      </c>
      <c r="E24" s="77" t="s">
        <v>285</v>
      </c>
      <c r="F24" s="78" t="s">
        <v>29</v>
      </c>
      <c r="G24" s="67"/>
      <c r="H24" s="67"/>
      <c r="I24" s="67"/>
      <c r="J24" s="67"/>
      <c r="K24" s="67"/>
      <c r="L24" s="67"/>
      <c r="M24" s="67"/>
      <c r="N24" s="67"/>
      <c r="O24" s="67"/>
      <c r="P24" s="67"/>
      <c r="Q24" s="67"/>
      <c r="R24" s="67"/>
      <c r="S24" s="67"/>
      <c r="T24" s="67"/>
      <c r="U24" s="67"/>
      <c r="V24" s="67"/>
      <c r="W24" s="67"/>
      <c r="X24" s="67"/>
      <c r="Y24" s="67"/>
      <c r="Z24" s="67"/>
    </row>
    <row r="25" spans="1:26" ht="124.8" customHeight="1" x14ac:dyDescent="0.25">
      <c r="A25" s="74" t="s">
        <v>332</v>
      </c>
      <c r="B25" s="75" t="s">
        <v>336</v>
      </c>
      <c r="C25" s="76" t="s">
        <v>334</v>
      </c>
      <c r="D25" s="76" t="s">
        <v>335</v>
      </c>
      <c r="E25" s="77" t="s">
        <v>285</v>
      </c>
      <c r="F25" s="78" t="s">
        <v>29</v>
      </c>
      <c r="G25" s="67"/>
      <c r="H25" s="67"/>
      <c r="I25" s="67"/>
      <c r="J25" s="67"/>
      <c r="K25" s="67"/>
      <c r="L25" s="67"/>
      <c r="M25" s="67"/>
      <c r="N25" s="67"/>
      <c r="O25" s="67"/>
      <c r="P25" s="67"/>
      <c r="Q25" s="67"/>
      <c r="R25" s="67"/>
      <c r="S25" s="67"/>
      <c r="T25" s="67"/>
      <c r="U25" s="67"/>
      <c r="V25" s="67"/>
      <c r="W25" s="67"/>
      <c r="X25" s="67"/>
      <c r="Y25" s="67"/>
      <c r="Z25" s="67"/>
    </row>
    <row r="26" spans="1:26" ht="82.8" x14ac:dyDescent="0.25">
      <c r="A26" s="74" t="s">
        <v>333</v>
      </c>
      <c r="B26" s="75" t="s">
        <v>337</v>
      </c>
      <c r="C26" s="76" t="s">
        <v>338</v>
      </c>
      <c r="D26" s="76" t="s">
        <v>339</v>
      </c>
      <c r="E26" s="77" t="s">
        <v>285</v>
      </c>
      <c r="F26" s="78" t="s">
        <v>29</v>
      </c>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spans="1:26" ht="13.8" x14ac:dyDescent="0.25">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spans="1:26" ht="13.8" x14ac:dyDescent="0.25">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spans="1:26" ht="13.8" x14ac:dyDescent="0.25">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spans="1:26" ht="13.8" x14ac:dyDescent="0.25">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sheetData>
  <autoFilter ref="A8:H8" xr:uid="{00000000-0009-0000-0000-000002000000}"/>
  <mergeCells count="5">
    <mergeCell ref="B2:F2"/>
    <mergeCell ref="B3:F3"/>
    <mergeCell ref="B4:F4"/>
    <mergeCell ref="E5:F5"/>
    <mergeCell ref="E6:F6"/>
  </mergeCells>
  <phoneticPr fontId="7" type="noConversion"/>
  <conditionalFormatting sqref="F10 F12:F13 F15:F17">
    <cfRule type="cellIs" dxfId="89" priority="13" operator="equal">
      <formula>"Untested"</formula>
    </cfRule>
  </conditionalFormatting>
  <conditionalFormatting sqref="F10 F12:F13 F15:F17">
    <cfRule type="cellIs" dxfId="88" priority="14" operator="equal">
      <formula>"Passed"</formula>
    </cfRule>
  </conditionalFormatting>
  <conditionalFormatting sqref="F10 F12:F13 F15:F17">
    <cfRule type="cellIs" dxfId="87" priority="15" operator="equal">
      <formula>"Failed"</formula>
    </cfRule>
  </conditionalFormatting>
  <conditionalFormatting sqref="F19:F20">
    <cfRule type="cellIs" dxfId="86" priority="10" operator="equal">
      <formula>"Untested"</formula>
    </cfRule>
  </conditionalFormatting>
  <conditionalFormatting sqref="F19:F20">
    <cfRule type="cellIs" dxfId="85" priority="11" operator="equal">
      <formula>"Passed"</formula>
    </cfRule>
  </conditionalFormatting>
  <conditionalFormatting sqref="F19:F20">
    <cfRule type="cellIs" dxfId="84" priority="12" operator="equal">
      <formula>"Failed"</formula>
    </cfRule>
  </conditionalFormatting>
  <conditionalFormatting sqref="F24:F26">
    <cfRule type="cellIs" dxfId="83" priority="7" operator="equal">
      <formula>"Untested"</formula>
    </cfRule>
  </conditionalFormatting>
  <conditionalFormatting sqref="F24:F26">
    <cfRule type="cellIs" dxfId="82" priority="8" operator="equal">
      <formula>"Passed"</formula>
    </cfRule>
  </conditionalFormatting>
  <conditionalFormatting sqref="F24:F26">
    <cfRule type="cellIs" dxfId="81" priority="9" operator="equal">
      <formula>"Failed"</formula>
    </cfRule>
  </conditionalFormatting>
  <conditionalFormatting sqref="F21">
    <cfRule type="cellIs" dxfId="80" priority="4" operator="equal">
      <formula>"Untested"</formula>
    </cfRule>
  </conditionalFormatting>
  <conditionalFormatting sqref="F21">
    <cfRule type="cellIs" dxfId="79" priority="5" operator="equal">
      <formula>"Passed"</formula>
    </cfRule>
  </conditionalFormatting>
  <conditionalFormatting sqref="F21">
    <cfRule type="cellIs" dxfId="78" priority="6" operator="equal">
      <formula>"Failed"</formula>
    </cfRule>
  </conditionalFormatting>
  <conditionalFormatting sqref="F22">
    <cfRule type="cellIs" dxfId="77" priority="1" operator="equal">
      <formula>"Untested"</formula>
    </cfRule>
  </conditionalFormatting>
  <conditionalFormatting sqref="F22">
    <cfRule type="cellIs" dxfId="76" priority="2" operator="equal">
      <formula>"Passed"</formula>
    </cfRule>
  </conditionalFormatting>
  <conditionalFormatting sqref="F22">
    <cfRule type="cellIs" dxfId="75" priority="3" operator="equal">
      <formula>"Failed"</formula>
    </cfRule>
  </conditionalFormatting>
  <dataValidations count="2">
    <dataValidation type="list" allowBlank="1" showErrorMessage="1" sqref="F1 F7:F9 F11 F14 F18 F23" xr:uid="{E6D870C4-D8B0-4742-8986-0C7A2C6B4116}">
      <formula1>$I$2:$I$6</formula1>
    </dataValidation>
    <dataValidation type="list" allowBlank="1" showErrorMessage="1" sqref="F10 F12:F13 F15:F17 F24:F26 F19:F22" xr:uid="{6D03324D-27AE-4E3E-A53E-7F29CC257F0B}">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67CC-F68B-499E-A293-CEC75F7C3912}">
  <dimension ref="A1:Z678"/>
  <sheetViews>
    <sheetView zoomScale="85" zoomScaleNormal="85" workbookViewId="0">
      <pane ySplit="8" topLeftCell="A9" activePane="bottomLeft" state="frozen"/>
      <selection activeCell="D5" sqref="D5:F5"/>
      <selection pane="bottomLeft" activeCell="D29" sqref="D29"/>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List'!D19</f>
        <v>FSB_Quản lý Nhân Viên Tổng Đài</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COUNTIF(F10:F909,"Passed")</f>
        <v>0</v>
      </c>
      <c r="B6" s="71">
        <v>0</v>
      </c>
      <c r="C6" s="71">
        <f>COUNTIF(F12:F909,"Untested")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340</v>
      </c>
      <c r="C9" s="85"/>
      <c r="D9" s="85"/>
      <c r="E9" s="85"/>
      <c r="F9" s="85"/>
      <c r="G9" s="85"/>
      <c r="H9" s="85"/>
      <c r="I9" s="64"/>
      <c r="J9" s="64"/>
      <c r="K9" s="64"/>
      <c r="L9" s="67"/>
      <c r="M9" s="67"/>
      <c r="N9" s="67"/>
      <c r="O9" s="67"/>
      <c r="P9" s="67"/>
      <c r="Q9" s="67"/>
      <c r="R9" s="67"/>
      <c r="S9" s="67"/>
      <c r="T9" s="67"/>
      <c r="U9" s="67"/>
      <c r="V9" s="67"/>
      <c r="W9" s="67"/>
      <c r="X9" s="67"/>
      <c r="Y9" s="67"/>
      <c r="Z9" s="67"/>
    </row>
    <row r="10" spans="1:26" ht="130.19999999999999" customHeight="1" x14ac:dyDescent="0.25">
      <c r="A10" s="74" t="s">
        <v>345</v>
      </c>
      <c r="B10" s="75" t="s">
        <v>342</v>
      </c>
      <c r="C10" s="76" t="s">
        <v>343</v>
      </c>
      <c r="D10" s="76" t="s">
        <v>344</v>
      </c>
      <c r="E10" s="77" t="s">
        <v>285</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341</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346</v>
      </c>
      <c r="B12" s="75" t="s">
        <v>347</v>
      </c>
      <c r="C12" s="76" t="s">
        <v>348</v>
      </c>
      <c r="D12" s="76" t="s">
        <v>349</v>
      </c>
      <c r="E12" s="77" t="s">
        <v>285</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351</v>
      </c>
      <c r="B13" s="75" t="s">
        <v>350</v>
      </c>
      <c r="C13" s="76" t="s">
        <v>352</v>
      </c>
      <c r="D13" s="76" t="s">
        <v>353</v>
      </c>
      <c r="E13" s="77" t="s">
        <v>285</v>
      </c>
      <c r="F13" s="78" t="s">
        <v>29</v>
      </c>
      <c r="G13" s="79"/>
      <c r="H13" s="84"/>
      <c r="I13" s="81"/>
      <c r="J13" s="81"/>
      <c r="K13" s="81"/>
      <c r="L13" s="81"/>
      <c r="M13" s="81"/>
      <c r="N13" s="81"/>
      <c r="O13" s="81"/>
      <c r="P13" s="81"/>
      <c r="Q13" s="81"/>
      <c r="R13" s="81"/>
      <c r="S13" s="81"/>
      <c r="T13" s="81"/>
      <c r="U13" s="81"/>
      <c r="V13" s="81"/>
      <c r="W13" s="81"/>
      <c r="X13" s="81"/>
      <c r="Y13" s="81"/>
      <c r="Z13" s="81"/>
    </row>
    <row r="14" spans="1:26" ht="15" customHeight="1" x14ac:dyDescent="0.25">
      <c r="A14" s="85"/>
      <c r="B14" s="85" t="s">
        <v>354</v>
      </c>
      <c r="C14" s="85"/>
      <c r="D14" s="85"/>
      <c r="E14" s="85"/>
      <c r="F14" s="85"/>
      <c r="G14" s="85"/>
      <c r="H14" s="85"/>
      <c r="I14" s="64"/>
      <c r="J14" s="64"/>
      <c r="K14" s="64"/>
      <c r="L14" s="67"/>
      <c r="M14" s="67"/>
      <c r="N14" s="67"/>
      <c r="O14" s="67"/>
      <c r="P14" s="67"/>
      <c r="Q14" s="67"/>
      <c r="R14" s="67"/>
      <c r="S14" s="67"/>
      <c r="T14" s="67"/>
      <c r="U14" s="67"/>
      <c r="V14" s="67"/>
      <c r="W14" s="67"/>
      <c r="X14" s="67"/>
      <c r="Y14" s="67"/>
      <c r="Z14" s="67"/>
    </row>
    <row r="15" spans="1:26" ht="124.2" customHeight="1" x14ac:dyDescent="0.25">
      <c r="A15" s="74" t="s">
        <v>355</v>
      </c>
      <c r="B15" s="75" t="s">
        <v>356</v>
      </c>
      <c r="C15" s="76" t="s">
        <v>360</v>
      </c>
      <c r="D15" s="76" t="s">
        <v>359</v>
      </c>
      <c r="E15" s="77" t="s">
        <v>285</v>
      </c>
      <c r="F15" s="78" t="s">
        <v>29</v>
      </c>
      <c r="G15" s="67"/>
      <c r="H15" s="67"/>
      <c r="I15" s="67"/>
      <c r="J15" s="67"/>
      <c r="K15" s="67"/>
      <c r="L15" s="67"/>
      <c r="M15" s="67"/>
      <c r="N15" s="67"/>
      <c r="O15" s="67"/>
      <c r="P15" s="67"/>
      <c r="Q15" s="67"/>
      <c r="R15" s="67"/>
      <c r="S15" s="67"/>
      <c r="T15" s="67"/>
      <c r="U15" s="67"/>
      <c r="V15" s="67"/>
      <c r="W15" s="67"/>
      <c r="X15" s="67"/>
      <c r="Y15" s="67"/>
      <c r="Z15" s="67"/>
    </row>
    <row r="16" spans="1:26" ht="124.8" customHeight="1" x14ac:dyDescent="0.25">
      <c r="A16" s="74" t="s">
        <v>357</v>
      </c>
      <c r="B16" s="75" t="s">
        <v>361</v>
      </c>
      <c r="C16" s="76" t="s">
        <v>362</v>
      </c>
      <c r="D16" s="76" t="s">
        <v>282</v>
      </c>
      <c r="E16" s="77" t="s">
        <v>285</v>
      </c>
      <c r="F16" s="78" t="s">
        <v>29</v>
      </c>
      <c r="G16" s="67"/>
      <c r="H16" s="67"/>
      <c r="I16" s="67"/>
      <c r="J16" s="67"/>
      <c r="K16" s="67"/>
      <c r="L16" s="67"/>
      <c r="M16" s="67"/>
      <c r="N16" s="67"/>
      <c r="O16" s="67"/>
      <c r="P16" s="67"/>
      <c r="Q16" s="67"/>
      <c r="R16" s="67"/>
      <c r="S16" s="67"/>
      <c r="T16" s="67"/>
      <c r="U16" s="67"/>
      <c r="V16" s="67"/>
      <c r="W16" s="67"/>
      <c r="X16" s="67"/>
      <c r="Y16" s="67"/>
      <c r="Z16" s="67"/>
    </row>
    <row r="17" spans="1:26" ht="15" customHeight="1" x14ac:dyDescent="0.25">
      <c r="A17" s="85"/>
      <c r="B17" s="85" t="s">
        <v>363</v>
      </c>
      <c r="C17" s="85"/>
      <c r="D17" s="85"/>
      <c r="E17" s="85"/>
      <c r="F17" s="85"/>
      <c r="G17" s="85"/>
      <c r="H17" s="85"/>
      <c r="I17" s="64"/>
      <c r="J17" s="64"/>
      <c r="K17" s="64"/>
      <c r="L17" s="67"/>
      <c r="M17" s="67"/>
      <c r="N17" s="67"/>
      <c r="O17" s="67"/>
      <c r="P17" s="67"/>
      <c r="Q17" s="67"/>
      <c r="R17" s="67"/>
      <c r="S17" s="67"/>
      <c r="T17" s="67"/>
      <c r="U17" s="67"/>
      <c r="V17" s="67"/>
      <c r="W17" s="67"/>
      <c r="X17" s="67"/>
      <c r="Y17" s="67"/>
      <c r="Z17" s="67"/>
    </row>
    <row r="18" spans="1:26" ht="124.2" customHeight="1" x14ac:dyDescent="0.25">
      <c r="A18" s="74" t="s">
        <v>358</v>
      </c>
      <c r="B18" s="75" t="s">
        <v>368</v>
      </c>
      <c r="C18" s="76" t="s">
        <v>366</v>
      </c>
      <c r="D18" s="76" t="s">
        <v>367</v>
      </c>
      <c r="E18" s="77" t="s">
        <v>285</v>
      </c>
      <c r="F18" s="78" t="s">
        <v>29</v>
      </c>
      <c r="G18" s="67"/>
      <c r="H18" s="67"/>
      <c r="I18" s="67"/>
      <c r="J18" s="67"/>
      <c r="K18" s="67"/>
      <c r="L18" s="67"/>
      <c r="M18" s="67"/>
      <c r="N18" s="67"/>
      <c r="O18" s="67"/>
      <c r="P18" s="67"/>
      <c r="Q18" s="67"/>
      <c r="R18" s="67"/>
      <c r="S18" s="67"/>
      <c r="T18" s="67"/>
      <c r="U18" s="67"/>
      <c r="V18" s="67"/>
      <c r="W18" s="67"/>
      <c r="X18" s="67"/>
      <c r="Y18" s="67"/>
      <c r="Z18" s="67"/>
    </row>
    <row r="19" spans="1:26" ht="132" customHeight="1" x14ac:dyDescent="0.25">
      <c r="A19" s="74" t="s">
        <v>364</v>
      </c>
      <c r="B19" s="75" t="s">
        <v>361</v>
      </c>
      <c r="C19" s="76" t="s">
        <v>369</v>
      </c>
      <c r="D19" s="76" t="s">
        <v>243</v>
      </c>
      <c r="E19" s="77" t="s">
        <v>285</v>
      </c>
      <c r="F19" s="78" t="s">
        <v>29</v>
      </c>
      <c r="G19" s="67"/>
      <c r="H19" s="67"/>
      <c r="I19" s="67"/>
      <c r="J19" s="67"/>
      <c r="K19" s="67"/>
      <c r="L19" s="67"/>
      <c r="M19" s="67"/>
      <c r="N19" s="67"/>
      <c r="O19" s="67"/>
      <c r="P19" s="67"/>
      <c r="Q19" s="67"/>
      <c r="R19" s="67"/>
      <c r="S19" s="67"/>
      <c r="T19" s="67"/>
      <c r="U19" s="67"/>
      <c r="V19" s="67"/>
      <c r="W19" s="67"/>
      <c r="X19" s="67"/>
      <c r="Y19" s="67"/>
      <c r="Z19" s="67"/>
    </row>
    <row r="20" spans="1:26" ht="15" customHeight="1" x14ac:dyDescent="0.25">
      <c r="A20" s="85"/>
      <c r="B20" s="85" t="s">
        <v>373</v>
      </c>
      <c r="C20" s="85"/>
      <c r="D20" s="85"/>
      <c r="E20" s="85"/>
      <c r="F20" s="85"/>
      <c r="G20" s="85"/>
      <c r="H20" s="85"/>
      <c r="I20" s="64"/>
      <c r="J20" s="64"/>
      <c r="K20" s="64"/>
      <c r="L20" s="67"/>
      <c r="M20" s="67"/>
      <c r="N20" s="67"/>
      <c r="O20" s="67"/>
      <c r="P20" s="67"/>
      <c r="Q20" s="67"/>
      <c r="R20" s="67"/>
      <c r="S20" s="67"/>
      <c r="T20" s="67"/>
      <c r="U20" s="67"/>
      <c r="V20" s="67"/>
      <c r="W20" s="67"/>
      <c r="X20" s="67"/>
      <c r="Y20" s="67"/>
      <c r="Z20" s="67"/>
    </row>
    <row r="21" spans="1:26" ht="124.2" customHeight="1" x14ac:dyDescent="0.25">
      <c r="A21" s="74" t="s">
        <v>365</v>
      </c>
      <c r="B21" s="75" t="s">
        <v>374</v>
      </c>
      <c r="C21" s="76" t="s">
        <v>375</v>
      </c>
      <c r="D21" s="76" t="s">
        <v>376</v>
      </c>
      <c r="E21" s="77" t="s">
        <v>285</v>
      </c>
      <c r="F21" s="78" t="s">
        <v>29</v>
      </c>
      <c r="G21" s="67"/>
      <c r="H21" s="67"/>
      <c r="I21" s="67"/>
      <c r="J21" s="67"/>
      <c r="K21" s="67"/>
      <c r="L21" s="67"/>
      <c r="M21" s="67"/>
      <c r="N21" s="67"/>
      <c r="O21" s="67"/>
      <c r="P21" s="67"/>
      <c r="Q21" s="67"/>
      <c r="R21" s="67"/>
      <c r="S21" s="67"/>
      <c r="T21" s="67"/>
      <c r="U21" s="67"/>
      <c r="V21" s="67"/>
      <c r="W21" s="67"/>
      <c r="X21" s="67"/>
      <c r="Y21" s="67"/>
      <c r="Z21" s="67"/>
    </row>
    <row r="22" spans="1:26" ht="124.8" customHeight="1" x14ac:dyDescent="0.25">
      <c r="A22" s="74" t="s">
        <v>370</v>
      </c>
      <c r="B22" s="75" t="s">
        <v>379</v>
      </c>
      <c r="C22" s="76" t="s">
        <v>378</v>
      </c>
      <c r="D22" s="76" t="s">
        <v>377</v>
      </c>
      <c r="E22" s="77" t="s">
        <v>285</v>
      </c>
      <c r="F22" s="78" t="s">
        <v>29</v>
      </c>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sheetData>
  <autoFilter ref="A8:H8" xr:uid="{00000000-0009-0000-0000-000002000000}"/>
  <mergeCells count="5">
    <mergeCell ref="B2:F2"/>
    <mergeCell ref="B3:F3"/>
    <mergeCell ref="B4:F4"/>
    <mergeCell ref="E5:F5"/>
    <mergeCell ref="E6:F6"/>
  </mergeCells>
  <phoneticPr fontId="7" type="noConversion"/>
  <conditionalFormatting sqref="F10 F12:F13 F15:F16">
    <cfRule type="cellIs" dxfId="74" priority="13" operator="equal">
      <formula>"Untested"</formula>
    </cfRule>
  </conditionalFormatting>
  <conditionalFormatting sqref="F10 F12:F13 F15:F16">
    <cfRule type="cellIs" dxfId="73" priority="14" operator="equal">
      <formula>"Passed"</formula>
    </cfRule>
  </conditionalFormatting>
  <conditionalFormatting sqref="F10 F12:F13 F15:F16">
    <cfRule type="cellIs" dxfId="72" priority="15" operator="equal">
      <formula>"Failed"</formula>
    </cfRule>
  </conditionalFormatting>
  <conditionalFormatting sqref="F18:F19">
    <cfRule type="cellIs" dxfId="71" priority="10" operator="equal">
      <formula>"Untested"</formula>
    </cfRule>
  </conditionalFormatting>
  <conditionalFormatting sqref="F18:F19">
    <cfRule type="cellIs" dxfId="70" priority="11" operator="equal">
      <formula>"Passed"</formula>
    </cfRule>
  </conditionalFormatting>
  <conditionalFormatting sqref="F18:F19">
    <cfRule type="cellIs" dxfId="69" priority="12" operator="equal">
      <formula>"Failed"</formula>
    </cfRule>
  </conditionalFormatting>
  <conditionalFormatting sqref="F21:F22">
    <cfRule type="cellIs" dxfId="68" priority="7" operator="equal">
      <formula>"Untested"</formula>
    </cfRule>
  </conditionalFormatting>
  <conditionalFormatting sqref="F21:F22">
    <cfRule type="cellIs" dxfId="67" priority="8" operator="equal">
      <formula>"Passed"</formula>
    </cfRule>
  </conditionalFormatting>
  <conditionalFormatting sqref="F21:F22">
    <cfRule type="cellIs" dxfId="66" priority="9" operator="equal">
      <formula>"Failed"</formula>
    </cfRule>
  </conditionalFormatting>
  <dataValidations count="2">
    <dataValidation type="list" allowBlank="1" showErrorMessage="1" sqref="F10 F12:F13 F15:F16 F21:F22 F18:F19" xr:uid="{B3564FCD-06E4-4C59-8031-4A2D0DDBEAA5}">
      <formula1>"Passed,Failed,Untested,N/A"</formula1>
    </dataValidation>
    <dataValidation type="list" allowBlank="1" showErrorMessage="1" sqref="F1 F7:F9 F11 F14 F17 F20" xr:uid="{55333240-1FE5-445F-BDDF-304A6212DE11}">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52C53-525E-4414-9ABC-170490077A5D}">
  <dimension ref="A1:Z678"/>
  <sheetViews>
    <sheetView zoomScale="85" zoomScaleNormal="85" workbookViewId="0">
      <pane ySplit="8" topLeftCell="A13" activePane="bottomLeft" state="frozen"/>
      <selection activeCell="D5" sqref="D5:F5"/>
      <selection pane="bottomLeft" activeCell="B15" sqref="B15:D16"/>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List'!D20</f>
        <v>FSB_Quản lý Nhân Viên Xe</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COUNTIF(F10:F909,"Passed")</f>
        <v>0</v>
      </c>
      <c r="B6" s="71">
        <v>0</v>
      </c>
      <c r="C6" s="71">
        <f>COUNTIF(F12:F909,"Untested")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340</v>
      </c>
      <c r="C9" s="85"/>
      <c r="D9" s="85"/>
      <c r="E9" s="85"/>
      <c r="F9" s="85"/>
      <c r="G9" s="85"/>
      <c r="H9" s="85"/>
      <c r="I9" s="64"/>
      <c r="J9" s="64"/>
      <c r="K9" s="64"/>
      <c r="L9" s="67"/>
      <c r="M9" s="67"/>
      <c r="N9" s="67"/>
      <c r="O9" s="67"/>
      <c r="P9" s="67"/>
      <c r="Q9" s="67"/>
      <c r="R9" s="67"/>
      <c r="S9" s="67"/>
      <c r="T9" s="67"/>
      <c r="U9" s="67"/>
      <c r="V9" s="67"/>
      <c r="W9" s="67"/>
      <c r="X9" s="67"/>
      <c r="Y9" s="67"/>
      <c r="Z9" s="67"/>
    </row>
    <row r="10" spans="1:26" ht="130.19999999999999" customHeight="1" x14ac:dyDescent="0.25">
      <c r="A10" s="74" t="s">
        <v>371</v>
      </c>
      <c r="B10" s="75" t="s">
        <v>380</v>
      </c>
      <c r="C10" s="76" t="s">
        <v>381</v>
      </c>
      <c r="D10" s="76" t="s">
        <v>382</v>
      </c>
      <c r="E10" s="77" t="s">
        <v>285</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341</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372</v>
      </c>
      <c r="B12" s="75" t="s">
        <v>383</v>
      </c>
      <c r="C12" s="76" t="s">
        <v>384</v>
      </c>
      <c r="D12" s="76" t="s">
        <v>385</v>
      </c>
      <c r="E12" s="77" t="s">
        <v>285</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403</v>
      </c>
      <c r="B13" s="75" t="s">
        <v>386</v>
      </c>
      <c r="C13" s="76" t="s">
        <v>387</v>
      </c>
      <c r="D13" s="76" t="s">
        <v>388</v>
      </c>
      <c r="E13" s="77" t="s">
        <v>285</v>
      </c>
      <c r="F13" s="78" t="s">
        <v>29</v>
      </c>
      <c r="G13" s="79"/>
      <c r="H13" s="84"/>
      <c r="I13" s="81"/>
      <c r="J13" s="81"/>
      <c r="K13" s="81"/>
      <c r="L13" s="81"/>
      <c r="M13" s="81"/>
      <c r="N13" s="81"/>
      <c r="O13" s="81"/>
      <c r="P13" s="81"/>
      <c r="Q13" s="81"/>
      <c r="R13" s="81"/>
      <c r="S13" s="81"/>
      <c r="T13" s="81"/>
      <c r="U13" s="81"/>
      <c r="V13" s="81"/>
      <c r="W13" s="81"/>
      <c r="X13" s="81"/>
      <c r="Y13" s="81"/>
      <c r="Z13" s="81"/>
    </row>
    <row r="14" spans="1:26" ht="15" customHeight="1" x14ac:dyDescent="0.25">
      <c r="A14" s="85"/>
      <c r="B14" s="85" t="s">
        <v>354</v>
      </c>
      <c r="C14" s="85"/>
      <c r="D14" s="85"/>
      <c r="E14" s="85"/>
      <c r="F14" s="85"/>
      <c r="G14" s="85"/>
      <c r="H14" s="85"/>
      <c r="I14" s="64"/>
      <c r="J14" s="64"/>
      <c r="K14" s="64"/>
      <c r="L14" s="67"/>
      <c r="M14" s="67"/>
      <c r="N14" s="67"/>
      <c r="O14" s="67"/>
      <c r="P14" s="67"/>
      <c r="Q14" s="67"/>
      <c r="R14" s="67"/>
      <c r="S14" s="67"/>
      <c r="T14" s="67"/>
      <c r="U14" s="67"/>
      <c r="V14" s="67"/>
      <c r="W14" s="67"/>
      <c r="X14" s="67"/>
      <c r="Y14" s="67"/>
      <c r="Z14" s="67"/>
    </row>
    <row r="15" spans="1:26" ht="124.2" customHeight="1" x14ac:dyDescent="0.25">
      <c r="A15" s="74" t="s">
        <v>404</v>
      </c>
      <c r="B15" s="75" t="s">
        <v>389</v>
      </c>
      <c r="C15" s="76" t="s">
        <v>390</v>
      </c>
      <c r="D15" s="76" t="s">
        <v>391</v>
      </c>
      <c r="E15" s="77" t="s">
        <v>285</v>
      </c>
      <c r="F15" s="78" t="s">
        <v>29</v>
      </c>
      <c r="G15" s="67"/>
      <c r="H15" s="67"/>
      <c r="I15" s="67"/>
      <c r="J15" s="67"/>
      <c r="K15" s="67"/>
      <c r="L15" s="67"/>
      <c r="M15" s="67"/>
      <c r="N15" s="67"/>
      <c r="O15" s="67"/>
      <c r="P15" s="67"/>
      <c r="Q15" s="67"/>
      <c r="R15" s="67"/>
      <c r="S15" s="67"/>
      <c r="T15" s="67"/>
      <c r="U15" s="67"/>
      <c r="V15" s="67"/>
      <c r="W15" s="67"/>
      <c r="X15" s="67"/>
      <c r="Y15" s="67"/>
      <c r="Z15" s="67"/>
    </row>
    <row r="16" spans="1:26" ht="124.8" customHeight="1" x14ac:dyDescent="0.25">
      <c r="A16" s="74" t="s">
        <v>405</v>
      </c>
      <c r="B16" s="75" t="s">
        <v>392</v>
      </c>
      <c r="C16" s="76" t="s">
        <v>393</v>
      </c>
      <c r="D16" s="76" t="s">
        <v>282</v>
      </c>
      <c r="E16" s="77" t="s">
        <v>285</v>
      </c>
      <c r="F16" s="78" t="s">
        <v>29</v>
      </c>
      <c r="G16" s="67"/>
      <c r="H16" s="67"/>
      <c r="I16" s="67"/>
      <c r="J16" s="67"/>
      <c r="K16" s="67"/>
      <c r="L16" s="67"/>
      <c r="M16" s="67"/>
      <c r="N16" s="67"/>
      <c r="O16" s="67"/>
      <c r="P16" s="67"/>
      <c r="Q16" s="67"/>
      <c r="R16" s="67"/>
      <c r="S16" s="67"/>
      <c r="T16" s="67"/>
      <c r="U16" s="67"/>
      <c r="V16" s="67"/>
      <c r="W16" s="67"/>
      <c r="X16" s="67"/>
      <c r="Y16" s="67"/>
      <c r="Z16" s="67"/>
    </row>
    <row r="17" spans="1:26" ht="15" customHeight="1" x14ac:dyDescent="0.25">
      <c r="A17" s="85"/>
      <c r="B17" s="85" t="s">
        <v>363</v>
      </c>
      <c r="C17" s="85"/>
      <c r="D17" s="85"/>
      <c r="E17" s="85"/>
      <c r="F17" s="85"/>
      <c r="G17" s="85"/>
      <c r="H17" s="85"/>
      <c r="I17" s="64"/>
      <c r="J17" s="64"/>
      <c r="K17" s="64"/>
      <c r="L17" s="67"/>
      <c r="M17" s="67"/>
      <c r="N17" s="67"/>
      <c r="O17" s="67"/>
      <c r="P17" s="67"/>
      <c r="Q17" s="67"/>
      <c r="R17" s="67"/>
      <c r="S17" s="67"/>
      <c r="T17" s="67"/>
      <c r="U17" s="67"/>
      <c r="V17" s="67"/>
      <c r="W17" s="67"/>
      <c r="X17" s="67"/>
      <c r="Y17" s="67"/>
      <c r="Z17" s="67"/>
    </row>
    <row r="18" spans="1:26" ht="124.2" customHeight="1" x14ac:dyDescent="0.25">
      <c r="A18" s="74" t="s">
        <v>406</v>
      </c>
      <c r="B18" s="75" t="s">
        <v>394</v>
      </c>
      <c r="C18" s="76" t="s">
        <v>395</v>
      </c>
      <c r="D18" s="76" t="s">
        <v>396</v>
      </c>
      <c r="E18" s="77" t="s">
        <v>285</v>
      </c>
      <c r="F18" s="78" t="s">
        <v>29</v>
      </c>
      <c r="G18" s="67"/>
      <c r="H18" s="67"/>
      <c r="I18" s="67"/>
      <c r="J18" s="67"/>
      <c r="K18" s="67"/>
      <c r="L18" s="67"/>
      <c r="M18" s="67"/>
      <c r="N18" s="67"/>
      <c r="O18" s="67"/>
      <c r="P18" s="67"/>
      <c r="Q18" s="67"/>
      <c r="R18" s="67"/>
      <c r="S18" s="67"/>
      <c r="T18" s="67"/>
      <c r="U18" s="67"/>
      <c r="V18" s="67"/>
      <c r="W18" s="67"/>
      <c r="X18" s="67"/>
      <c r="Y18" s="67"/>
      <c r="Z18" s="67"/>
    </row>
    <row r="19" spans="1:26" ht="132" customHeight="1" x14ac:dyDescent="0.25">
      <c r="A19" s="74" t="s">
        <v>407</v>
      </c>
      <c r="B19" s="75" t="s">
        <v>392</v>
      </c>
      <c r="C19" s="76" t="s">
        <v>397</v>
      </c>
      <c r="D19" s="76" t="s">
        <v>243</v>
      </c>
      <c r="E19" s="77" t="s">
        <v>285</v>
      </c>
      <c r="F19" s="78" t="s">
        <v>29</v>
      </c>
      <c r="G19" s="67"/>
      <c r="H19" s="67"/>
      <c r="I19" s="67"/>
      <c r="J19" s="67"/>
      <c r="K19" s="67"/>
      <c r="L19" s="67"/>
      <c r="M19" s="67"/>
      <c r="N19" s="67"/>
      <c r="O19" s="67"/>
      <c r="P19" s="67"/>
      <c r="Q19" s="67"/>
      <c r="R19" s="67"/>
      <c r="S19" s="67"/>
      <c r="T19" s="67"/>
      <c r="U19" s="67"/>
      <c r="V19" s="67"/>
      <c r="W19" s="67"/>
      <c r="X19" s="67"/>
      <c r="Y19" s="67"/>
      <c r="Z19" s="67"/>
    </row>
    <row r="20" spans="1:26" ht="15" customHeight="1" x14ac:dyDescent="0.25">
      <c r="A20" s="85"/>
      <c r="B20" s="85" t="s">
        <v>373</v>
      </c>
      <c r="C20" s="85"/>
      <c r="D20" s="85"/>
      <c r="E20" s="85"/>
      <c r="F20" s="85"/>
      <c r="G20" s="85"/>
      <c r="H20" s="85"/>
      <c r="I20" s="64"/>
      <c r="J20" s="64"/>
      <c r="K20" s="64"/>
      <c r="L20" s="67"/>
      <c r="M20" s="67"/>
      <c r="N20" s="67"/>
      <c r="O20" s="67"/>
      <c r="P20" s="67"/>
      <c r="Q20" s="67"/>
      <c r="R20" s="67"/>
      <c r="S20" s="67"/>
      <c r="T20" s="67"/>
      <c r="U20" s="67"/>
      <c r="V20" s="67"/>
      <c r="W20" s="67"/>
      <c r="X20" s="67"/>
      <c r="Y20" s="67"/>
      <c r="Z20" s="67"/>
    </row>
    <row r="21" spans="1:26" ht="124.2" customHeight="1" x14ac:dyDescent="0.25">
      <c r="A21" s="74" t="s">
        <v>408</v>
      </c>
      <c r="B21" s="75" t="s">
        <v>398</v>
      </c>
      <c r="C21" s="76" t="s">
        <v>399</v>
      </c>
      <c r="D21" s="76" t="s">
        <v>400</v>
      </c>
      <c r="E21" s="77" t="s">
        <v>285</v>
      </c>
      <c r="F21" s="78" t="s">
        <v>29</v>
      </c>
      <c r="G21" s="67"/>
      <c r="H21" s="67"/>
      <c r="I21" s="67"/>
      <c r="J21" s="67"/>
      <c r="K21" s="67"/>
      <c r="L21" s="67"/>
      <c r="M21" s="67"/>
      <c r="N21" s="67"/>
      <c r="O21" s="67"/>
      <c r="P21" s="67"/>
      <c r="Q21" s="67"/>
      <c r="R21" s="67"/>
      <c r="S21" s="67"/>
      <c r="T21" s="67"/>
      <c r="U21" s="67"/>
      <c r="V21" s="67"/>
      <c r="W21" s="67"/>
      <c r="X21" s="67"/>
      <c r="Y21" s="67"/>
      <c r="Z21" s="67"/>
    </row>
    <row r="22" spans="1:26" ht="124.8" customHeight="1" x14ac:dyDescent="0.25">
      <c r="A22" s="74" t="s">
        <v>409</v>
      </c>
      <c r="B22" s="75" t="s">
        <v>401</v>
      </c>
      <c r="C22" s="76" t="s">
        <v>402</v>
      </c>
      <c r="D22" s="76" t="s">
        <v>377</v>
      </c>
      <c r="E22" s="77" t="s">
        <v>285</v>
      </c>
      <c r="F22" s="78" t="s">
        <v>29</v>
      </c>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spans="1:26" ht="13.8" x14ac:dyDescent="0.25">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spans="1:26" ht="13.8" x14ac:dyDescent="0.25">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sheetData>
  <autoFilter ref="A8:H8" xr:uid="{00000000-0009-0000-0000-000002000000}"/>
  <mergeCells count="5">
    <mergeCell ref="B2:F2"/>
    <mergeCell ref="B3:F3"/>
    <mergeCell ref="B4:F4"/>
    <mergeCell ref="E5:F5"/>
    <mergeCell ref="E6:F6"/>
  </mergeCells>
  <phoneticPr fontId="7" type="noConversion"/>
  <conditionalFormatting sqref="F10 F12:F13 F15:F16">
    <cfRule type="cellIs" dxfId="65" priority="7" operator="equal">
      <formula>"Untested"</formula>
    </cfRule>
  </conditionalFormatting>
  <conditionalFormatting sqref="F10 F12:F13 F15:F16">
    <cfRule type="cellIs" dxfId="64" priority="8" operator="equal">
      <formula>"Passed"</formula>
    </cfRule>
  </conditionalFormatting>
  <conditionalFormatting sqref="F10 F12:F13 F15:F16">
    <cfRule type="cellIs" dxfId="63" priority="9" operator="equal">
      <formula>"Failed"</formula>
    </cfRule>
  </conditionalFormatting>
  <conditionalFormatting sqref="F18:F19">
    <cfRule type="cellIs" dxfId="62" priority="4" operator="equal">
      <formula>"Untested"</formula>
    </cfRule>
  </conditionalFormatting>
  <conditionalFormatting sqref="F18:F19">
    <cfRule type="cellIs" dxfId="61" priority="5" operator="equal">
      <formula>"Passed"</formula>
    </cfRule>
  </conditionalFormatting>
  <conditionalFormatting sqref="F18:F19">
    <cfRule type="cellIs" dxfId="60" priority="6" operator="equal">
      <formula>"Failed"</formula>
    </cfRule>
  </conditionalFormatting>
  <conditionalFormatting sqref="F21:F22">
    <cfRule type="cellIs" dxfId="59" priority="1" operator="equal">
      <formula>"Untested"</formula>
    </cfRule>
  </conditionalFormatting>
  <conditionalFormatting sqref="F21:F22">
    <cfRule type="cellIs" dxfId="58" priority="2" operator="equal">
      <formula>"Passed"</formula>
    </cfRule>
  </conditionalFormatting>
  <conditionalFormatting sqref="F21:F22">
    <cfRule type="cellIs" dxfId="57" priority="3" operator="equal">
      <formula>"Failed"</formula>
    </cfRule>
  </conditionalFormatting>
  <dataValidations count="2">
    <dataValidation type="list" allowBlank="1" showErrorMessage="1" sqref="F1 F7:F9 F11 F14 F17 F20" xr:uid="{E8FC224A-4B19-4982-8517-02DF5BC68BFD}">
      <formula1>$I$2:$I$6</formula1>
    </dataValidation>
    <dataValidation type="list" allowBlank="1" showErrorMessage="1" sqref="F10 F12:F13 F15:F16 F21:F22 F18:F19" xr:uid="{E935DE2A-9407-44A5-A5BA-7C8840F412F6}">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911F-ED81-4DEC-A88C-C74EC540A1E7}">
  <dimension ref="A1:Z674"/>
  <sheetViews>
    <sheetView zoomScale="70" zoomScaleNormal="70" workbookViewId="0">
      <pane ySplit="8" topLeftCell="A19" activePane="bottomLeft" state="frozen"/>
      <selection activeCell="D5" sqref="D5:F5"/>
      <selection pane="bottomLeft" activeCell="E22" sqref="E22"/>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List'!D21</f>
        <v>FSB_Quản lý Chuyến Xe</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COUNTIF(F10:F905,"Passed")</f>
        <v>0</v>
      </c>
      <c r="B6" s="71">
        <v>0</v>
      </c>
      <c r="C6" s="71">
        <f>COUNTIF(F12:F905,"Untested")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410</v>
      </c>
      <c r="C9" s="85"/>
      <c r="D9" s="85"/>
      <c r="E9" s="85"/>
      <c r="F9" s="85"/>
      <c r="G9" s="85"/>
      <c r="H9" s="85"/>
      <c r="I9" s="64"/>
      <c r="J9" s="64"/>
      <c r="K9" s="64"/>
      <c r="L9" s="67"/>
      <c r="M9" s="67"/>
      <c r="N9" s="67"/>
      <c r="O9" s="67"/>
      <c r="P9" s="67"/>
      <c r="Q9" s="67"/>
      <c r="R9" s="67"/>
      <c r="S9" s="67"/>
      <c r="T9" s="67"/>
      <c r="U9" s="67"/>
      <c r="V9" s="67"/>
      <c r="W9" s="67"/>
      <c r="X9" s="67"/>
      <c r="Y9" s="67"/>
      <c r="Z9" s="67"/>
    </row>
    <row r="10" spans="1:26" ht="109.8" customHeight="1" x14ac:dyDescent="0.25">
      <c r="A10" s="74" t="s">
        <v>412</v>
      </c>
      <c r="B10" s="75" t="s">
        <v>411</v>
      </c>
      <c r="C10" s="76" t="s">
        <v>414</v>
      </c>
      <c r="D10" s="76" t="s">
        <v>413</v>
      </c>
      <c r="E10" s="77" t="s">
        <v>285</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415</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417</v>
      </c>
      <c r="B12" s="75" t="s">
        <v>416</v>
      </c>
      <c r="C12" s="76" t="s">
        <v>419</v>
      </c>
      <c r="D12" s="76" t="s">
        <v>420</v>
      </c>
      <c r="E12" s="77" t="s">
        <v>285</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418</v>
      </c>
      <c r="B13" s="75" t="s">
        <v>421</v>
      </c>
      <c r="C13" s="76" t="s">
        <v>423</v>
      </c>
      <c r="D13" s="76" t="s">
        <v>422</v>
      </c>
      <c r="E13" s="77" t="s">
        <v>285</v>
      </c>
      <c r="F13" s="78" t="s">
        <v>29</v>
      </c>
      <c r="G13" s="79"/>
      <c r="H13" s="84"/>
      <c r="I13" s="81"/>
      <c r="J13" s="81"/>
      <c r="K13" s="81"/>
      <c r="L13" s="81"/>
      <c r="M13" s="81"/>
      <c r="N13" s="81"/>
      <c r="O13" s="81"/>
      <c r="P13" s="81"/>
      <c r="Q13" s="81"/>
      <c r="R13" s="81"/>
      <c r="S13" s="81"/>
      <c r="T13" s="81"/>
      <c r="U13" s="81"/>
      <c r="V13" s="81"/>
      <c r="W13" s="81"/>
      <c r="X13" s="81"/>
      <c r="Y13" s="81"/>
      <c r="Z13" s="81"/>
    </row>
    <row r="14" spans="1:26" ht="136.19999999999999" customHeight="1" x14ac:dyDescent="0.25">
      <c r="A14" s="74" t="s">
        <v>424</v>
      </c>
      <c r="B14" s="75" t="s">
        <v>425</v>
      </c>
      <c r="C14" s="76" t="s">
        <v>426</v>
      </c>
      <c r="D14" s="76" t="s">
        <v>145</v>
      </c>
      <c r="E14" s="77" t="s">
        <v>285</v>
      </c>
      <c r="F14" s="78" t="s">
        <v>29</v>
      </c>
      <c r="G14" s="79"/>
      <c r="H14" s="84"/>
      <c r="I14" s="81"/>
      <c r="J14" s="81"/>
      <c r="K14" s="81"/>
      <c r="L14" s="81"/>
      <c r="M14" s="81"/>
      <c r="N14" s="81"/>
      <c r="O14" s="81"/>
      <c r="P14" s="81"/>
      <c r="Q14" s="81"/>
      <c r="R14" s="81"/>
      <c r="S14" s="81"/>
      <c r="T14" s="81"/>
      <c r="U14" s="81"/>
      <c r="V14" s="81"/>
      <c r="W14" s="81"/>
      <c r="X14" s="81"/>
      <c r="Y14" s="81"/>
      <c r="Z14" s="81"/>
    </row>
    <row r="15" spans="1:26" ht="15" customHeight="1" x14ac:dyDescent="0.25">
      <c r="A15" s="85"/>
      <c r="B15" s="85" t="s">
        <v>427</v>
      </c>
      <c r="C15" s="85"/>
      <c r="D15" s="85"/>
      <c r="E15" s="85"/>
      <c r="F15" s="85"/>
      <c r="G15" s="85"/>
      <c r="H15" s="85"/>
      <c r="I15" s="64"/>
      <c r="J15" s="64"/>
      <c r="K15" s="64"/>
      <c r="L15" s="67"/>
      <c r="M15" s="67"/>
      <c r="N15" s="67"/>
      <c r="O15" s="67"/>
      <c r="P15" s="67"/>
      <c r="Q15" s="67"/>
      <c r="R15" s="67"/>
      <c r="S15" s="67"/>
      <c r="T15" s="67"/>
      <c r="U15" s="67"/>
      <c r="V15" s="67"/>
      <c r="W15" s="67"/>
      <c r="X15" s="67"/>
      <c r="Y15" s="67"/>
      <c r="Z15" s="67"/>
    </row>
    <row r="16" spans="1:26" ht="124.2" customHeight="1" x14ac:dyDescent="0.25">
      <c r="A16" s="74" t="s">
        <v>428</v>
      </c>
      <c r="B16" s="75" t="s">
        <v>430</v>
      </c>
      <c r="C16" s="76" t="s">
        <v>431</v>
      </c>
      <c r="D16" s="76" t="s">
        <v>432</v>
      </c>
      <c r="E16" s="77" t="s">
        <v>285</v>
      </c>
      <c r="F16" s="78" t="s">
        <v>29</v>
      </c>
      <c r="G16" s="67"/>
      <c r="H16" s="67"/>
      <c r="I16" s="67"/>
      <c r="J16" s="67"/>
      <c r="K16" s="67"/>
      <c r="L16" s="67"/>
      <c r="M16" s="67"/>
      <c r="N16" s="67"/>
      <c r="O16" s="67"/>
      <c r="P16" s="67"/>
      <c r="Q16" s="67"/>
      <c r="R16" s="67"/>
      <c r="S16" s="67"/>
      <c r="T16" s="67"/>
      <c r="U16" s="67"/>
      <c r="V16" s="67"/>
      <c r="W16" s="67"/>
      <c r="X16" s="67"/>
      <c r="Y16" s="67"/>
      <c r="Z16" s="67"/>
    </row>
    <row r="17" spans="1:26" ht="135.6" customHeight="1" x14ac:dyDescent="0.25">
      <c r="A17" s="74" t="s">
        <v>429</v>
      </c>
      <c r="B17" s="75" t="s">
        <v>433</v>
      </c>
      <c r="C17" s="76" t="s">
        <v>434</v>
      </c>
      <c r="D17" s="76" t="s">
        <v>435</v>
      </c>
      <c r="E17" s="77" t="s">
        <v>285</v>
      </c>
      <c r="F17" s="78" t="s">
        <v>29</v>
      </c>
      <c r="G17" s="67"/>
      <c r="H17" s="67"/>
      <c r="I17" s="67"/>
      <c r="J17" s="67"/>
      <c r="K17" s="67"/>
      <c r="L17" s="67"/>
      <c r="M17" s="67"/>
      <c r="N17" s="67"/>
      <c r="O17" s="67"/>
      <c r="P17" s="67"/>
      <c r="Q17" s="67"/>
      <c r="R17" s="67"/>
      <c r="S17" s="67"/>
      <c r="T17" s="67"/>
      <c r="U17" s="67"/>
      <c r="V17" s="67"/>
      <c r="W17" s="67"/>
      <c r="X17" s="67"/>
      <c r="Y17" s="67"/>
      <c r="Z17" s="67"/>
    </row>
    <row r="18" spans="1:26" ht="103.2" customHeight="1" x14ac:dyDescent="0.25">
      <c r="A18" s="74" t="s">
        <v>436</v>
      </c>
      <c r="B18" s="75" t="s">
        <v>437</v>
      </c>
      <c r="C18" s="76" t="s">
        <v>438</v>
      </c>
      <c r="D18" s="76" t="s">
        <v>439</v>
      </c>
      <c r="E18" s="77" t="s">
        <v>285</v>
      </c>
      <c r="F18" s="78" t="s">
        <v>29</v>
      </c>
      <c r="G18" s="67"/>
      <c r="H18" s="67"/>
      <c r="I18" s="67"/>
      <c r="J18" s="67"/>
      <c r="K18" s="67"/>
      <c r="L18" s="67"/>
      <c r="M18" s="67"/>
      <c r="N18" s="67"/>
      <c r="O18" s="67"/>
      <c r="P18" s="67"/>
      <c r="Q18" s="67"/>
      <c r="R18" s="67"/>
      <c r="S18" s="67"/>
      <c r="T18" s="67"/>
      <c r="U18" s="67"/>
      <c r="V18" s="67"/>
      <c r="W18" s="67"/>
      <c r="X18" s="67"/>
      <c r="Y18" s="67"/>
      <c r="Z18" s="67"/>
    </row>
    <row r="19" spans="1:26" ht="15" customHeight="1" x14ac:dyDescent="0.25">
      <c r="A19" s="85"/>
      <c r="B19" s="85" t="s">
        <v>440</v>
      </c>
      <c r="C19" s="85"/>
      <c r="D19" s="85"/>
      <c r="E19" s="85"/>
      <c r="F19" s="85"/>
      <c r="G19" s="85"/>
      <c r="H19" s="85"/>
      <c r="I19" s="64"/>
      <c r="J19" s="64"/>
      <c r="K19" s="64"/>
      <c r="L19" s="67"/>
      <c r="M19" s="67"/>
      <c r="N19" s="67"/>
      <c r="O19" s="67"/>
      <c r="P19" s="67"/>
      <c r="Q19" s="67"/>
      <c r="R19" s="67"/>
      <c r="S19" s="67"/>
      <c r="T19" s="67"/>
      <c r="U19" s="67"/>
      <c r="V19" s="67"/>
      <c r="W19" s="67"/>
      <c r="X19" s="67"/>
      <c r="Y19" s="67"/>
      <c r="Z19" s="67"/>
    </row>
    <row r="20" spans="1:26" ht="124.2" customHeight="1" x14ac:dyDescent="0.25">
      <c r="A20" s="74" t="s">
        <v>441</v>
      </c>
      <c r="B20" s="75" t="s">
        <v>444</v>
      </c>
      <c r="C20" s="76" t="s">
        <v>445</v>
      </c>
      <c r="D20" s="76" t="s">
        <v>446</v>
      </c>
      <c r="E20" s="77" t="s">
        <v>285</v>
      </c>
      <c r="F20" s="78" t="s">
        <v>29</v>
      </c>
      <c r="G20" s="67"/>
      <c r="H20" s="67"/>
      <c r="I20" s="67"/>
      <c r="J20" s="67"/>
      <c r="K20" s="67"/>
      <c r="L20" s="67"/>
      <c r="M20" s="67"/>
      <c r="N20" s="67"/>
      <c r="O20" s="67"/>
      <c r="P20" s="67"/>
      <c r="Q20" s="67"/>
      <c r="R20" s="67"/>
      <c r="S20" s="67"/>
      <c r="T20" s="67"/>
      <c r="U20" s="67"/>
      <c r="V20" s="67"/>
      <c r="W20" s="67"/>
      <c r="X20" s="67"/>
      <c r="Y20" s="67"/>
      <c r="Z20" s="67"/>
    </row>
    <row r="21" spans="1:26" ht="102.6" customHeight="1" x14ac:dyDescent="0.25">
      <c r="A21" s="74" t="s">
        <v>442</v>
      </c>
      <c r="B21" s="75" t="s">
        <v>447</v>
      </c>
      <c r="C21" s="76" t="s">
        <v>448</v>
      </c>
      <c r="D21" s="76" t="s">
        <v>449</v>
      </c>
      <c r="E21" s="77" t="s">
        <v>285</v>
      </c>
      <c r="F21" s="78" t="s">
        <v>29</v>
      </c>
      <c r="G21" s="67"/>
      <c r="H21" s="67"/>
      <c r="I21" s="67"/>
      <c r="J21" s="67"/>
      <c r="K21" s="67"/>
      <c r="L21" s="67"/>
      <c r="M21" s="67"/>
      <c r="N21" s="67"/>
      <c r="O21" s="67"/>
      <c r="P21" s="67"/>
      <c r="Q21" s="67"/>
      <c r="R21" s="67"/>
      <c r="S21" s="67"/>
      <c r="T21" s="67"/>
      <c r="U21" s="67"/>
      <c r="V21" s="67"/>
      <c r="W21" s="67"/>
      <c r="X21" s="67"/>
      <c r="Y21" s="67"/>
      <c r="Z21" s="67"/>
    </row>
    <row r="22" spans="1:26" ht="102" customHeight="1" x14ac:dyDescent="0.25">
      <c r="A22" s="74" t="s">
        <v>443</v>
      </c>
      <c r="B22" s="75" t="s">
        <v>450</v>
      </c>
      <c r="C22" s="76" t="s">
        <v>451</v>
      </c>
      <c r="D22" s="76" t="s">
        <v>282</v>
      </c>
      <c r="E22" s="77" t="s">
        <v>285</v>
      </c>
      <c r="F22" s="78" t="s">
        <v>29</v>
      </c>
      <c r="G22" s="67"/>
      <c r="H22" s="67"/>
      <c r="I22" s="67"/>
      <c r="J22" s="67"/>
      <c r="K22" s="67"/>
      <c r="L22" s="67"/>
      <c r="M22" s="67"/>
      <c r="N22" s="67"/>
      <c r="O22" s="67"/>
      <c r="P22" s="67"/>
      <c r="Q22" s="67"/>
      <c r="R22" s="67"/>
      <c r="S22" s="67"/>
      <c r="T22" s="67"/>
      <c r="U22" s="67"/>
      <c r="V22" s="67"/>
      <c r="W22" s="67"/>
      <c r="X22" s="67"/>
      <c r="Y22" s="67"/>
      <c r="Z22" s="67"/>
    </row>
    <row r="23" spans="1:26" ht="13.8" x14ac:dyDescent="0.25">
      <c r="A23" s="67"/>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sheetData>
  <autoFilter ref="A8:H8" xr:uid="{00000000-0009-0000-0000-000002000000}"/>
  <mergeCells count="5">
    <mergeCell ref="B2:F2"/>
    <mergeCell ref="B3:F3"/>
    <mergeCell ref="B4:F4"/>
    <mergeCell ref="E5:F5"/>
    <mergeCell ref="E6:F6"/>
  </mergeCells>
  <phoneticPr fontId="7" type="noConversion"/>
  <conditionalFormatting sqref="F10 F12:F13 F16:F17">
    <cfRule type="cellIs" dxfId="56" priority="16" operator="equal">
      <formula>"Untested"</formula>
    </cfRule>
  </conditionalFormatting>
  <conditionalFormatting sqref="F10 F12:F13 F16:F17">
    <cfRule type="cellIs" dxfId="55" priority="17" operator="equal">
      <formula>"Passed"</formula>
    </cfRule>
  </conditionalFormatting>
  <conditionalFormatting sqref="F10 F12:F13 F16:F17">
    <cfRule type="cellIs" dxfId="54" priority="18" operator="equal">
      <formula>"Failed"</formula>
    </cfRule>
  </conditionalFormatting>
  <conditionalFormatting sqref="F20:F21">
    <cfRule type="cellIs" dxfId="53" priority="13" operator="equal">
      <formula>"Untested"</formula>
    </cfRule>
  </conditionalFormatting>
  <conditionalFormatting sqref="F20:F21">
    <cfRule type="cellIs" dxfId="52" priority="14" operator="equal">
      <formula>"Passed"</formula>
    </cfRule>
  </conditionalFormatting>
  <conditionalFormatting sqref="F20:F21">
    <cfRule type="cellIs" dxfId="51" priority="15" operator="equal">
      <formula>"Failed"</formula>
    </cfRule>
  </conditionalFormatting>
  <conditionalFormatting sqref="F14">
    <cfRule type="cellIs" dxfId="50" priority="7" operator="equal">
      <formula>"Untested"</formula>
    </cfRule>
  </conditionalFormatting>
  <conditionalFormatting sqref="F14">
    <cfRule type="cellIs" dxfId="49" priority="8" operator="equal">
      <formula>"Passed"</formula>
    </cfRule>
  </conditionalFormatting>
  <conditionalFormatting sqref="F14">
    <cfRule type="cellIs" dxfId="48" priority="9" operator="equal">
      <formula>"Failed"</formula>
    </cfRule>
  </conditionalFormatting>
  <conditionalFormatting sqref="F18">
    <cfRule type="cellIs" dxfId="47" priority="4" operator="equal">
      <formula>"Untested"</formula>
    </cfRule>
  </conditionalFormatting>
  <conditionalFormatting sqref="F18">
    <cfRule type="cellIs" dxfId="46" priority="5" operator="equal">
      <formula>"Passed"</formula>
    </cfRule>
  </conditionalFormatting>
  <conditionalFormatting sqref="F18">
    <cfRule type="cellIs" dxfId="45" priority="6" operator="equal">
      <formula>"Failed"</formula>
    </cfRule>
  </conditionalFormatting>
  <conditionalFormatting sqref="F22">
    <cfRule type="cellIs" dxfId="44" priority="1" operator="equal">
      <formula>"Untested"</formula>
    </cfRule>
  </conditionalFormatting>
  <conditionalFormatting sqref="F22">
    <cfRule type="cellIs" dxfId="43" priority="2" operator="equal">
      <formula>"Passed"</formula>
    </cfRule>
  </conditionalFormatting>
  <conditionalFormatting sqref="F22">
    <cfRule type="cellIs" dxfId="42" priority="3" operator="equal">
      <formula>"Failed"</formula>
    </cfRule>
  </conditionalFormatting>
  <dataValidations count="2">
    <dataValidation type="list" allowBlank="1" showErrorMessage="1" sqref="F10 F16:F18 F12:F14 F20:F22" xr:uid="{B142C234-7734-46F6-9B97-29DD702EF972}">
      <formula1>"Passed,Failed,Untested,N/A"</formula1>
    </dataValidation>
    <dataValidation type="list" allowBlank="1" showErrorMessage="1" sqref="F1 F7:F9 F11 F15 F19" xr:uid="{0AE0A47C-C848-439C-8DAF-62121B956D22}">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9E76B-DB23-48E7-9DB5-0FF4F496932B}">
  <dimension ref="A1:Z676"/>
  <sheetViews>
    <sheetView zoomScale="70" zoomScaleNormal="70" workbookViewId="0">
      <pane ySplit="8" topLeftCell="A21" activePane="bottomLeft" state="frozen"/>
      <selection activeCell="D5" sqref="D5:F5"/>
      <selection pane="bottomLeft" activeCell="E28" sqref="E28"/>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List'!D22</f>
        <v>FSB_Quản lý Điểm Dừng</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COUNTIF(F10:F907,"Passed")</f>
        <v>0</v>
      </c>
      <c r="B6" s="71">
        <v>0</v>
      </c>
      <c r="C6" s="71">
        <f>COUNTIF(F12:F907,"Untested")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452</v>
      </c>
      <c r="C9" s="85"/>
      <c r="D9" s="85"/>
      <c r="E9" s="85"/>
      <c r="F9" s="85"/>
      <c r="G9" s="85"/>
      <c r="H9" s="85"/>
      <c r="I9" s="64"/>
      <c r="J9" s="64"/>
      <c r="K9" s="64"/>
      <c r="L9" s="67"/>
      <c r="M9" s="67"/>
      <c r="N9" s="67"/>
      <c r="O9" s="67"/>
      <c r="P9" s="67"/>
      <c r="Q9" s="67"/>
      <c r="R9" s="67"/>
      <c r="S9" s="67"/>
      <c r="T9" s="67"/>
      <c r="U9" s="67"/>
      <c r="V9" s="67"/>
      <c r="W9" s="67"/>
      <c r="X9" s="67"/>
      <c r="Y9" s="67"/>
      <c r="Z9" s="67"/>
    </row>
    <row r="10" spans="1:26" ht="72" customHeight="1" x14ac:dyDescent="0.25">
      <c r="A10" s="74" t="s">
        <v>457</v>
      </c>
      <c r="B10" s="75" t="s">
        <v>461</v>
      </c>
      <c r="C10" s="76" t="s">
        <v>462</v>
      </c>
      <c r="D10" s="76" t="s">
        <v>463</v>
      </c>
      <c r="E10" s="77" t="s">
        <v>285</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453</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458</v>
      </c>
      <c r="B12" s="75" t="s">
        <v>465</v>
      </c>
      <c r="C12" s="76" t="s">
        <v>464</v>
      </c>
      <c r="D12" s="76" t="s">
        <v>466</v>
      </c>
      <c r="E12" s="77" t="s">
        <v>285</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459</v>
      </c>
      <c r="B13" s="75" t="s">
        <v>467</v>
      </c>
      <c r="C13" s="76" t="s">
        <v>468</v>
      </c>
      <c r="D13" s="76" t="s">
        <v>469</v>
      </c>
      <c r="E13" s="77" t="s">
        <v>285</v>
      </c>
      <c r="F13" s="78" t="s">
        <v>29</v>
      </c>
      <c r="G13" s="79"/>
      <c r="H13" s="84"/>
      <c r="I13" s="81"/>
      <c r="J13" s="81"/>
      <c r="K13" s="81"/>
      <c r="L13" s="81"/>
      <c r="M13" s="81"/>
      <c r="N13" s="81"/>
      <c r="O13" s="81"/>
      <c r="P13" s="81"/>
      <c r="Q13" s="81"/>
      <c r="R13" s="81"/>
      <c r="S13" s="81"/>
      <c r="T13" s="81"/>
      <c r="U13" s="81"/>
      <c r="V13" s="81"/>
      <c r="W13" s="81"/>
      <c r="X13" s="81"/>
      <c r="Y13" s="81"/>
      <c r="Z13" s="81"/>
    </row>
    <row r="14" spans="1:26" ht="136.19999999999999" customHeight="1" x14ac:dyDescent="0.25">
      <c r="A14" s="74" t="s">
        <v>460</v>
      </c>
      <c r="B14" s="75" t="s">
        <v>470</v>
      </c>
      <c r="C14" s="76" t="s">
        <v>471</v>
      </c>
      <c r="D14" s="76" t="s">
        <v>145</v>
      </c>
      <c r="E14" s="77" t="s">
        <v>285</v>
      </c>
      <c r="F14" s="78" t="s">
        <v>29</v>
      </c>
      <c r="G14" s="79"/>
      <c r="H14" s="84"/>
      <c r="I14" s="81"/>
      <c r="J14" s="81"/>
      <c r="K14" s="81"/>
      <c r="L14" s="81"/>
      <c r="M14" s="81"/>
      <c r="N14" s="81"/>
      <c r="O14" s="81"/>
      <c r="P14" s="81"/>
      <c r="Q14" s="81"/>
      <c r="R14" s="81"/>
      <c r="S14" s="81"/>
      <c r="T14" s="81"/>
      <c r="U14" s="81"/>
      <c r="V14" s="81"/>
      <c r="W14" s="81"/>
      <c r="X14" s="81"/>
      <c r="Y14" s="81"/>
      <c r="Z14" s="81"/>
    </row>
    <row r="15" spans="1:26" ht="15" customHeight="1" x14ac:dyDescent="0.25">
      <c r="A15" s="85"/>
      <c r="B15" s="85" t="s">
        <v>454</v>
      </c>
      <c r="C15" s="85"/>
      <c r="D15" s="85"/>
      <c r="E15" s="85"/>
      <c r="F15" s="85"/>
      <c r="G15" s="85"/>
      <c r="H15" s="85"/>
      <c r="I15" s="64"/>
      <c r="J15" s="64"/>
      <c r="K15" s="64"/>
      <c r="L15" s="67"/>
      <c r="M15" s="67"/>
      <c r="N15" s="67"/>
      <c r="O15" s="67"/>
      <c r="P15" s="67"/>
      <c r="Q15" s="67"/>
      <c r="R15" s="67"/>
      <c r="S15" s="67"/>
      <c r="T15" s="67"/>
      <c r="U15" s="67"/>
      <c r="V15" s="67"/>
      <c r="W15" s="67"/>
      <c r="X15" s="67"/>
      <c r="Y15" s="67"/>
      <c r="Z15" s="67"/>
    </row>
    <row r="16" spans="1:26" ht="124.2" customHeight="1" x14ac:dyDescent="0.25">
      <c r="A16" s="74" t="s">
        <v>477</v>
      </c>
      <c r="B16" s="75" t="s">
        <v>472</v>
      </c>
      <c r="C16" s="76" t="s">
        <v>474</v>
      </c>
      <c r="D16" s="76" t="s">
        <v>475</v>
      </c>
      <c r="E16" s="77" t="s">
        <v>285</v>
      </c>
      <c r="F16" s="78" t="s">
        <v>29</v>
      </c>
      <c r="G16" s="67"/>
      <c r="H16" s="67"/>
      <c r="I16" s="67"/>
      <c r="J16" s="67"/>
      <c r="K16" s="67"/>
      <c r="L16" s="67"/>
      <c r="M16" s="67"/>
      <c r="N16" s="67"/>
      <c r="O16" s="67"/>
      <c r="P16" s="67"/>
      <c r="Q16" s="67"/>
      <c r="R16" s="67"/>
      <c r="S16" s="67"/>
      <c r="T16" s="67"/>
      <c r="U16" s="67"/>
      <c r="V16" s="67"/>
      <c r="W16" s="67"/>
      <c r="X16" s="67"/>
      <c r="Y16" s="67"/>
      <c r="Z16" s="67"/>
    </row>
    <row r="17" spans="1:26" ht="135.6" customHeight="1" x14ac:dyDescent="0.25">
      <c r="A17" s="74" t="s">
        <v>478</v>
      </c>
      <c r="B17" s="75" t="s">
        <v>473</v>
      </c>
      <c r="C17" s="76" t="s">
        <v>476</v>
      </c>
      <c r="D17" s="76" t="s">
        <v>282</v>
      </c>
      <c r="E17" s="77" t="s">
        <v>285</v>
      </c>
      <c r="F17" s="78" t="s">
        <v>29</v>
      </c>
      <c r="G17" s="67"/>
      <c r="H17" s="67"/>
      <c r="I17" s="67"/>
      <c r="J17" s="67"/>
      <c r="K17" s="67"/>
      <c r="L17" s="67"/>
      <c r="M17" s="67"/>
      <c r="N17" s="67"/>
      <c r="O17" s="67"/>
      <c r="P17" s="67"/>
      <c r="Q17" s="67"/>
      <c r="R17" s="67"/>
      <c r="S17" s="67"/>
      <c r="T17" s="67"/>
      <c r="U17" s="67"/>
      <c r="V17" s="67"/>
      <c r="W17" s="67"/>
      <c r="X17" s="67"/>
      <c r="Y17" s="67"/>
      <c r="Z17" s="67"/>
    </row>
    <row r="18" spans="1:26" ht="15" customHeight="1" x14ac:dyDescent="0.25">
      <c r="A18" s="85"/>
      <c r="B18" s="85" t="s">
        <v>455</v>
      </c>
      <c r="C18" s="85"/>
      <c r="D18" s="85"/>
      <c r="E18" s="85"/>
      <c r="F18" s="85"/>
      <c r="G18" s="85"/>
      <c r="H18" s="85"/>
      <c r="I18" s="64"/>
      <c r="J18" s="64"/>
      <c r="K18" s="64"/>
      <c r="L18" s="67"/>
      <c r="M18" s="67"/>
      <c r="N18" s="67"/>
      <c r="O18" s="67"/>
      <c r="P18" s="67"/>
      <c r="Q18" s="67"/>
      <c r="R18" s="67"/>
      <c r="S18" s="67"/>
      <c r="T18" s="67"/>
      <c r="U18" s="67"/>
      <c r="V18" s="67"/>
      <c r="W18" s="67"/>
      <c r="X18" s="67"/>
      <c r="Y18" s="67"/>
      <c r="Z18" s="67"/>
    </row>
    <row r="19" spans="1:26" ht="124.2" customHeight="1" x14ac:dyDescent="0.25">
      <c r="A19" s="74" t="s">
        <v>484</v>
      </c>
      <c r="B19" s="75" t="s">
        <v>479</v>
      </c>
      <c r="C19" s="76" t="s">
        <v>481</v>
      </c>
      <c r="D19" s="76" t="s">
        <v>480</v>
      </c>
      <c r="E19" s="77" t="s">
        <v>285</v>
      </c>
      <c r="F19" s="78" t="s">
        <v>29</v>
      </c>
      <c r="G19" s="67"/>
      <c r="H19" s="67"/>
      <c r="I19" s="67"/>
      <c r="J19" s="67"/>
      <c r="K19" s="67"/>
      <c r="L19" s="67"/>
      <c r="M19" s="67"/>
      <c r="N19" s="67"/>
      <c r="O19" s="67"/>
      <c r="P19" s="67"/>
      <c r="Q19" s="67"/>
      <c r="R19" s="67"/>
      <c r="S19" s="67"/>
      <c r="T19" s="67"/>
      <c r="U19" s="67"/>
      <c r="V19" s="67"/>
      <c r="W19" s="67"/>
      <c r="X19" s="67"/>
      <c r="Y19" s="67"/>
      <c r="Z19" s="67"/>
    </row>
    <row r="20" spans="1:26" ht="102.6" customHeight="1" x14ac:dyDescent="0.25">
      <c r="A20" s="74" t="s">
        <v>485</v>
      </c>
      <c r="B20" s="75" t="s">
        <v>482</v>
      </c>
      <c r="C20" s="76" t="s">
        <v>487</v>
      </c>
      <c r="D20" s="76" t="s">
        <v>488</v>
      </c>
      <c r="E20" s="77" t="s">
        <v>285</v>
      </c>
      <c r="F20" s="78" t="s">
        <v>29</v>
      </c>
      <c r="G20" s="67"/>
      <c r="H20" s="67"/>
      <c r="I20" s="67"/>
      <c r="J20" s="67"/>
      <c r="K20" s="67"/>
      <c r="L20" s="67"/>
      <c r="M20" s="67"/>
      <c r="N20" s="67"/>
      <c r="O20" s="67"/>
      <c r="P20" s="67"/>
      <c r="Q20" s="67"/>
      <c r="R20" s="67"/>
      <c r="S20" s="67"/>
      <c r="T20" s="67"/>
      <c r="U20" s="67"/>
      <c r="V20" s="67"/>
      <c r="W20" s="67"/>
      <c r="X20" s="67"/>
      <c r="Y20" s="67"/>
      <c r="Z20" s="67"/>
    </row>
    <row r="21" spans="1:26" ht="102" customHeight="1" x14ac:dyDescent="0.25">
      <c r="A21" s="74" t="s">
        <v>486</v>
      </c>
      <c r="B21" s="75" t="s">
        <v>483</v>
      </c>
      <c r="C21" s="76" t="s">
        <v>489</v>
      </c>
      <c r="D21" s="76" t="s">
        <v>490</v>
      </c>
      <c r="E21" s="77" t="s">
        <v>285</v>
      </c>
      <c r="F21" s="78" t="s">
        <v>29</v>
      </c>
      <c r="G21" s="67"/>
      <c r="H21" s="67"/>
      <c r="I21" s="67"/>
      <c r="J21" s="67"/>
      <c r="K21" s="67"/>
      <c r="L21" s="67"/>
      <c r="M21" s="67"/>
      <c r="N21" s="67"/>
      <c r="O21" s="67"/>
      <c r="P21" s="67"/>
      <c r="Q21" s="67"/>
      <c r="R21" s="67"/>
      <c r="S21" s="67"/>
      <c r="T21" s="67"/>
      <c r="U21" s="67"/>
      <c r="V21" s="67"/>
      <c r="W21" s="67"/>
      <c r="X21" s="67"/>
      <c r="Y21" s="67"/>
      <c r="Z21" s="67"/>
    </row>
    <row r="22" spans="1:26" ht="15" customHeight="1" x14ac:dyDescent="0.25">
      <c r="A22" s="85"/>
      <c r="B22" s="85" t="s">
        <v>456</v>
      </c>
      <c r="C22" s="85"/>
      <c r="D22" s="85"/>
      <c r="E22" s="85"/>
      <c r="F22" s="85"/>
      <c r="G22" s="85"/>
      <c r="H22" s="85"/>
      <c r="I22" s="64"/>
      <c r="J22" s="64"/>
      <c r="K22" s="64"/>
      <c r="L22" s="67"/>
      <c r="M22" s="67"/>
      <c r="N22" s="67"/>
      <c r="O22" s="67"/>
      <c r="P22" s="67"/>
      <c r="Q22" s="67"/>
      <c r="R22" s="67"/>
      <c r="S22" s="67"/>
      <c r="T22" s="67"/>
      <c r="U22" s="67"/>
      <c r="V22" s="67"/>
      <c r="W22" s="67"/>
      <c r="X22" s="67"/>
      <c r="Y22" s="67"/>
      <c r="Z22" s="67"/>
    </row>
    <row r="23" spans="1:26" ht="124.2" customHeight="1" x14ac:dyDescent="0.25">
      <c r="A23" s="74" t="s">
        <v>491</v>
      </c>
      <c r="B23" s="75" t="s">
        <v>494</v>
      </c>
      <c r="C23" s="76" t="s">
        <v>495</v>
      </c>
      <c r="D23" s="76" t="s">
        <v>496</v>
      </c>
      <c r="E23" s="77" t="s">
        <v>285</v>
      </c>
      <c r="F23" s="78" t="s">
        <v>29</v>
      </c>
      <c r="G23" s="67"/>
      <c r="H23" s="67"/>
      <c r="I23" s="67"/>
      <c r="J23" s="67"/>
      <c r="K23" s="67"/>
      <c r="L23" s="67"/>
      <c r="M23" s="67"/>
      <c r="N23" s="67"/>
      <c r="O23" s="67"/>
      <c r="P23" s="67"/>
      <c r="Q23" s="67"/>
      <c r="R23" s="67"/>
      <c r="S23" s="67"/>
      <c r="T23" s="67"/>
      <c r="U23" s="67"/>
      <c r="V23" s="67"/>
      <c r="W23" s="67"/>
      <c r="X23" s="67"/>
      <c r="Y23" s="67"/>
      <c r="Z23" s="67"/>
    </row>
    <row r="24" spans="1:26" ht="102" customHeight="1" x14ac:dyDescent="0.25">
      <c r="A24" s="74" t="s">
        <v>492</v>
      </c>
      <c r="B24" s="75" t="s">
        <v>497</v>
      </c>
      <c r="C24" s="76" t="s">
        <v>498</v>
      </c>
      <c r="D24" s="76" t="s">
        <v>499</v>
      </c>
      <c r="E24" s="77" t="s">
        <v>285</v>
      </c>
      <c r="F24" s="78" t="s">
        <v>29</v>
      </c>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spans="1:26" ht="13.8" x14ac:dyDescent="0.25">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sheetData>
  <autoFilter ref="A8:H8" xr:uid="{00000000-0009-0000-0000-000002000000}"/>
  <mergeCells count="5">
    <mergeCell ref="B2:F2"/>
    <mergeCell ref="B3:F3"/>
    <mergeCell ref="B4:F4"/>
    <mergeCell ref="E5:F5"/>
    <mergeCell ref="E6:F6"/>
  </mergeCells>
  <phoneticPr fontId="7" type="noConversion"/>
  <conditionalFormatting sqref="F10 F12:F13 F16:F17">
    <cfRule type="cellIs" dxfId="41" priority="19" operator="equal">
      <formula>"Untested"</formula>
    </cfRule>
  </conditionalFormatting>
  <conditionalFormatting sqref="F10 F12:F13 F16:F17">
    <cfRule type="cellIs" dxfId="40" priority="20" operator="equal">
      <formula>"Passed"</formula>
    </cfRule>
  </conditionalFormatting>
  <conditionalFormatting sqref="F10 F12:F13 F16:F17">
    <cfRule type="cellIs" dxfId="39" priority="21" operator="equal">
      <formula>"Failed"</formula>
    </cfRule>
  </conditionalFormatting>
  <conditionalFormatting sqref="F19:F20">
    <cfRule type="cellIs" dxfId="38" priority="16" operator="equal">
      <formula>"Untested"</formula>
    </cfRule>
  </conditionalFormatting>
  <conditionalFormatting sqref="F19:F20">
    <cfRule type="cellIs" dxfId="37" priority="17" operator="equal">
      <formula>"Passed"</formula>
    </cfRule>
  </conditionalFormatting>
  <conditionalFormatting sqref="F19:F20">
    <cfRule type="cellIs" dxfId="36" priority="18" operator="equal">
      <formula>"Failed"</formula>
    </cfRule>
  </conditionalFormatting>
  <conditionalFormatting sqref="F14">
    <cfRule type="cellIs" dxfId="35" priority="13" operator="equal">
      <formula>"Untested"</formula>
    </cfRule>
  </conditionalFormatting>
  <conditionalFormatting sqref="F14">
    <cfRule type="cellIs" dxfId="34" priority="14" operator="equal">
      <formula>"Passed"</formula>
    </cfRule>
  </conditionalFormatting>
  <conditionalFormatting sqref="F14">
    <cfRule type="cellIs" dxfId="33" priority="15" operator="equal">
      <formula>"Failed"</formula>
    </cfRule>
  </conditionalFormatting>
  <conditionalFormatting sqref="F21">
    <cfRule type="cellIs" dxfId="29" priority="7" operator="equal">
      <formula>"Untested"</formula>
    </cfRule>
  </conditionalFormatting>
  <conditionalFormatting sqref="F21">
    <cfRule type="cellIs" dxfId="28" priority="8" operator="equal">
      <formula>"Passed"</formula>
    </cfRule>
  </conditionalFormatting>
  <conditionalFormatting sqref="F21">
    <cfRule type="cellIs" dxfId="27" priority="9" operator="equal">
      <formula>"Failed"</formula>
    </cfRule>
  </conditionalFormatting>
  <conditionalFormatting sqref="F23">
    <cfRule type="cellIs" dxfId="26" priority="4" operator="equal">
      <formula>"Untested"</formula>
    </cfRule>
  </conditionalFormatting>
  <conditionalFormatting sqref="F23">
    <cfRule type="cellIs" dxfId="25" priority="5" operator="equal">
      <formula>"Passed"</formula>
    </cfRule>
  </conditionalFormatting>
  <conditionalFormatting sqref="F23">
    <cfRule type="cellIs" dxfId="24" priority="6" operator="equal">
      <formula>"Failed"</formula>
    </cfRule>
  </conditionalFormatting>
  <conditionalFormatting sqref="F24">
    <cfRule type="cellIs" dxfId="23" priority="1" operator="equal">
      <formula>"Untested"</formula>
    </cfRule>
  </conditionalFormatting>
  <conditionalFormatting sqref="F24">
    <cfRule type="cellIs" dxfId="22" priority="2" operator="equal">
      <formula>"Passed"</formula>
    </cfRule>
  </conditionalFormatting>
  <conditionalFormatting sqref="F24">
    <cfRule type="cellIs" dxfId="21" priority="3" operator="equal">
      <formula>"Failed"</formula>
    </cfRule>
  </conditionalFormatting>
  <dataValidations count="2">
    <dataValidation type="list" allowBlank="1" showErrorMessage="1" sqref="F1 F7:F9 F11 F15 F18 F22" xr:uid="{46B87222-D460-48D8-9067-B4C2D219DD42}">
      <formula1>$I$2:$I$6</formula1>
    </dataValidation>
    <dataValidation type="list" allowBlank="1" showErrorMessage="1" sqref="F10 F16:F17 F12:F14 F19:F21 F23:F24" xr:uid="{C838C0C5-3AB6-442F-BDD4-26A7C1653D4C}">
      <formula1>"Passed,Failed,Untested,N/A"</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1C65-536D-4332-AB0F-2AD64E3ABF65}">
  <dimension ref="A1:Z675"/>
  <sheetViews>
    <sheetView zoomScale="70" zoomScaleNormal="70" workbookViewId="0">
      <pane ySplit="8" topLeftCell="A9" activePane="bottomLeft" state="frozen"/>
      <selection activeCell="D5" sqref="D5:F5"/>
      <selection pane="bottomLeft" activeCell="A6" sqref="A6"/>
    </sheetView>
  </sheetViews>
  <sheetFormatPr defaultColWidth="14.44140625" defaultRowHeight="15" customHeight="1" x14ac:dyDescent="0.25"/>
  <cols>
    <col min="1" max="1" width="18" style="14" customWidth="1"/>
    <col min="2" max="2" width="21.5546875" style="14" customWidth="1"/>
    <col min="3" max="3" width="45.44140625" style="14" customWidth="1"/>
    <col min="4" max="4" width="30" style="14" customWidth="1"/>
    <col min="5" max="5" width="29.6640625" style="14" customWidth="1"/>
    <col min="6" max="6" width="16" style="14" customWidth="1"/>
    <col min="7" max="7" width="20.5546875" style="14" customWidth="1"/>
    <col min="8" max="8" width="25.5546875" style="14" customWidth="1"/>
    <col min="9" max="9" width="7.44140625" style="14" customWidth="1"/>
    <col min="10" max="11" width="10.33203125" style="14" customWidth="1"/>
    <col min="12" max="26" width="14.44140625" style="14" customWidth="1"/>
    <col min="27" max="16384" width="14.44140625" style="14"/>
  </cols>
  <sheetData>
    <row r="1" spans="1:26" ht="15" customHeight="1" x14ac:dyDescent="0.25">
      <c r="A1" s="64"/>
      <c r="B1" s="64"/>
      <c r="C1" s="64"/>
      <c r="D1" s="64"/>
      <c r="E1" s="64"/>
      <c r="F1" s="65"/>
      <c r="G1" s="66"/>
      <c r="H1" s="65"/>
      <c r="I1" s="64"/>
      <c r="J1" s="64"/>
      <c r="K1" s="64"/>
      <c r="L1" s="67"/>
      <c r="M1" s="67"/>
      <c r="N1" s="67"/>
      <c r="O1" s="67"/>
      <c r="P1" s="67"/>
      <c r="Q1" s="67"/>
      <c r="R1" s="67"/>
      <c r="S1" s="67"/>
      <c r="T1" s="67"/>
      <c r="U1" s="67"/>
      <c r="V1" s="67"/>
      <c r="W1" s="67"/>
      <c r="X1" s="67"/>
      <c r="Y1" s="67"/>
      <c r="Z1" s="67"/>
    </row>
    <row r="2" spans="1:26" ht="15" customHeight="1" x14ac:dyDescent="0.25">
      <c r="A2" s="68" t="s">
        <v>23</v>
      </c>
      <c r="B2" s="105" t="str">
        <f>Chung!C5&amp;"_"&amp;'Test case List'!D23</f>
        <v>FSB_Quản lý Vé</v>
      </c>
      <c r="C2" s="88"/>
      <c r="D2" s="88"/>
      <c r="E2" s="88"/>
      <c r="F2" s="89"/>
      <c r="G2" s="65"/>
      <c r="H2" s="65"/>
      <c r="I2" s="64"/>
      <c r="J2" s="64"/>
      <c r="K2" s="64"/>
      <c r="L2" s="67"/>
      <c r="M2" s="67"/>
      <c r="N2" s="67"/>
      <c r="O2" s="67"/>
      <c r="P2" s="67"/>
      <c r="Q2" s="67"/>
      <c r="R2" s="67"/>
      <c r="S2" s="67"/>
      <c r="T2" s="67"/>
      <c r="U2" s="67"/>
      <c r="V2" s="67"/>
      <c r="W2" s="67"/>
      <c r="X2" s="67"/>
      <c r="Y2" s="67"/>
      <c r="Z2" s="67"/>
    </row>
    <row r="3" spans="1:26" ht="15" customHeight="1" x14ac:dyDescent="0.25">
      <c r="A3" s="68" t="s">
        <v>24</v>
      </c>
      <c r="B3" s="106" t="s">
        <v>73</v>
      </c>
      <c r="C3" s="88"/>
      <c r="D3" s="88"/>
      <c r="E3" s="88"/>
      <c r="F3" s="89"/>
      <c r="G3" s="65"/>
      <c r="H3" s="65"/>
      <c r="I3" s="64"/>
      <c r="J3" s="64"/>
      <c r="K3" s="64"/>
      <c r="L3" s="67"/>
      <c r="M3" s="67"/>
      <c r="N3" s="67"/>
      <c r="O3" s="67"/>
      <c r="P3" s="67"/>
      <c r="Q3" s="67"/>
      <c r="R3" s="67"/>
      <c r="S3" s="67"/>
      <c r="T3" s="67"/>
      <c r="U3" s="67"/>
      <c r="V3" s="67"/>
      <c r="W3" s="67"/>
      <c r="X3" s="67"/>
      <c r="Y3" s="67"/>
      <c r="Z3" s="67"/>
    </row>
    <row r="4" spans="1:26" ht="15" customHeight="1" x14ac:dyDescent="0.25">
      <c r="A4" s="68" t="s">
        <v>25</v>
      </c>
      <c r="B4" s="106" t="str">
        <f>Chung!G4</f>
        <v>Đặng Quốc Minh</v>
      </c>
      <c r="C4" s="88"/>
      <c r="D4" s="88"/>
      <c r="E4" s="88"/>
      <c r="F4" s="89"/>
      <c r="G4" s="65"/>
      <c r="H4" s="65"/>
      <c r="I4" s="69"/>
      <c r="J4" s="69"/>
      <c r="K4" s="64"/>
      <c r="L4" s="67"/>
      <c r="M4" s="67"/>
      <c r="N4" s="67"/>
      <c r="O4" s="67"/>
      <c r="P4" s="67"/>
      <c r="Q4" s="67"/>
      <c r="R4" s="67"/>
      <c r="S4" s="67"/>
      <c r="T4" s="67"/>
      <c r="U4" s="67"/>
      <c r="V4" s="67"/>
      <c r="W4" s="67"/>
      <c r="X4" s="67"/>
      <c r="Y4" s="67"/>
      <c r="Z4" s="67"/>
    </row>
    <row r="5" spans="1:26" ht="15" customHeight="1" x14ac:dyDescent="0.25">
      <c r="A5" s="70" t="s">
        <v>26</v>
      </c>
      <c r="B5" s="70" t="s">
        <v>27</v>
      </c>
      <c r="C5" s="70" t="s">
        <v>28</v>
      </c>
      <c r="D5" s="70" t="s">
        <v>29</v>
      </c>
      <c r="E5" s="107" t="s">
        <v>30</v>
      </c>
      <c r="F5" s="89"/>
      <c r="G5" s="65"/>
      <c r="H5" s="65"/>
      <c r="I5" s="64"/>
      <c r="J5" s="64"/>
      <c r="K5" s="64"/>
      <c r="L5" s="67"/>
      <c r="M5" s="67"/>
      <c r="N5" s="67"/>
      <c r="O5" s="67"/>
      <c r="P5" s="67"/>
      <c r="Q5" s="67"/>
      <c r="R5" s="67"/>
      <c r="S5" s="67"/>
      <c r="T5" s="67"/>
      <c r="U5" s="67"/>
      <c r="V5" s="67"/>
      <c r="W5" s="67"/>
      <c r="X5" s="67"/>
      <c r="Y5" s="67"/>
      <c r="Z5" s="67"/>
    </row>
    <row r="6" spans="1:26" ht="15" customHeight="1" x14ac:dyDescent="0.25">
      <c r="A6" s="71">
        <f>COUNTIF(F10:F906,"Passed")</f>
        <v>0</v>
      </c>
      <c r="B6" s="71">
        <v>0</v>
      </c>
      <c r="C6" s="71">
        <f>COUNTIF(F12:F906,"Untested")</f>
        <v>0</v>
      </c>
      <c r="D6" s="71">
        <v>0</v>
      </c>
      <c r="E6" s="108">
        <f>SUM(A6,B6,C6,D6)</f>
        <v>0</v>
      </c>
      <c r="F6" s="89"/>
      <c r="G6" s="65"/>
      <c r="H6" s="65"/>
      <c r="I6" s="64"/>
      <c r="J6" s="64"/>
      <c r="K6" s="64"/>
      <c r="L6" s="67"/>
      <c r="M6" s="67"/>
      <c r="N6" s="67"/>
      <c r="O6" s="67"/>
      <c r="P6" s="67"/>
      <c r="Q6" s="67"/>
      <c r="R6" s="67"/>
      <c r="S6" s="67"/>
      <c r="T6" s="67"/>
      <c r="U6" s="67"/>
      <c r="V6" s="67"/>
      <c r="W6" s="67"/>
      <c r="X6" s="67"/>
      <c r="Y6" s="67"/>
      <c r="Z6" s="67"/>
    </row>
    <row r="7" spans="1:26" ht="15" customHeight="1" x14ac:dyDescent="0.25">
      <c r="A7" s="64"/>
      <c r="B7" s="64"/>
      <c r="C7" s="64"/>
      <c r="D7" s="64"/>
      <c r="E7" s="64"/>
      <c r="F7" s="64"/>
      <c r="G7" s="64"/>
      <c r="H7" s="64"/>
      <c r="I7" s="64"/>
      <c r="J7" s="64"/>
      <c r="K7" s="64"/>
      <c r="L7" s="67"/>
      <c r="M7" s="67"/>
      <c r="N7" s="67"/>
      <c r="O7" s="67"/>
      <c r="P7" s="67"/>
      <c r="Q7" s="67"/>
      <c r="R7" s="67"/>
      <c r="S7" s="67"/>
      <c r="T7" s="67"/>
      <c r="U7" s="67"/>
      <c r="V7" s="67"/>
      <c r="W7" s="67"/>
      <c r="X7" s="67"/>
      <c r="Y7" s="67"/>
      <c r="Z7" s="67"/>
    </row>
    <row r="8" spans="1:26" ht="15" customHeight="1" x14ac:dyDescent="0.25">
      <c r="A8" s="72" t="s">
        <v>31</v>
      </c>
      <c r="B8" s="72" t="s">
        <v>32</v>
      </c>
      <c r="C8" s="72" t="s">
        <v>33</v>
      </c>
      <c r="D8" s="72" t="s">
        <v>34</v>
      </c>
      <c r="E8" s="73" t="s">
        <v>35</v>
      </c>
      <c r="F8" s="73" t="s">
        <v>36</v>
      </c>
      <c r="G8" s="73" t="s">
        <v>37</v>
      </c>
      <c r="H8" s="72" t="s">
        <v>38</v>
      </c>
      <c r="I8" s="64"/>
      <c r="J8" s="64"/>
      <c r="K8" s="64"/>
      <c r="L8" s="67"/>
      <c r="M8" s="67"/>
      <c r="N8" s="67"/>
      <c r="O8" s="67"/>
      <c r="P8" s="67"/>
      <c r="Q8" s="67"/>
      <c r="R8" s="67"/>
      <c r="S8" s="67"/>
      <c r="T8" s="67"/>
      <c r="U8" s="67"/>
      <c r="V8" s="67"/>
      <c r="W8" s="67"/>
      <c r="X8" s="67"/>
      <c r="Y8" s="67"/>
      <c r="Z8" s="67"/>
    </row>
    <row r="9" spans="1:26" ht="15" customHeight="1" x14ac:dyDescent="0.25">
      <c r="A9" s="85"/>
      <c r="B9" s="85" t="s">
        <v>505</v>
      </c>
      <c r="C9" s="85"/>
      <c r="D9" s="85"/>
      <c r="E9" s="85"/>
      <c r="F9" s="85"/>
      <c r="G9" s="85"/>
      <c r="H9" s="85"/>
      <c r="I9" s="64"/>
      <c r="J9" s="64"/>
      <c r="K9" s="64"/>
      <c r="L9" s="67"/>
      <c r="M9" s="67"/>
      <c r="N9" s="67"/>
      <c r="O9" s="67"/>
      <c r="P9" s="67"/>
      <c r="Q9" s="67"/>
      <c r="R9" s="67"/>
      <c r="S9" s="67"/>
      <c r="T9" s="67"/>
      <c r="U9" s="67"/>
      <c r="V9" s="67"/>
      <c r="W9" s="67"/>
      <c r="X9" s="67"/>
      <c r="Y9" s="67"/>
      <c r="Z9" s="67"/>
    </row>
    <row r="10" spans="1:26" ht="72" customHeight="1" x14ac:dyDescent="0.25">
      <c r="A10" s="74" t="s">
        <v>493</v>
      </c>
      <c r="B10" s="75" t="s">
        <v>501</v>
      </c>
      <c r="C10" s="76" t="s">
        <v>502</v>
      </c>
      <c r="D10" s="76" t="s">
        <v>503</v>
      </c>
      <c r="E10" s="77" t="s">
        <v>500</v>
      </c>
      <c r="F10" s="78" t="s">
        <v>29</v>
      </c>
      <c r="G10" s="79"/>
      <c r="H10" s="80"/>
      <c r="I10" s="81"/>
      <c r="J10" s="81"/>
      <c r="K10" s="81"/>
      <c r="L10" s="81"/>
      <c r="M10" s="81"/>
      <c r="N10" s="81"/>
      <c r="O10" s="81"/>
      <c r="P10" s="81"/>
      <c r="Q10" s="81"/>
      <c r="R10" s="81"/>
      <c r="S10" s="81"/>
      <c r="T10" s="81"/>
      <c r="U10" s="81"/>
      <c r="V10" s="81"/>
      <c r="W10" s="81"/>
      <c r="X10" s="81"/>
      <c r="Y10" s="81"/>
      <c r="Z10" s="81"/>
    </row>
    <row r="11" spans="1:26" ht="15" customHeight="1" x14ac:dyDescent="0.25">
      <c r="A11" s="85"/>
      <c r="B11" s="85" t="s">
        <v>506</v>
      </c>
      <c r="C11" s="85"/>
      <c r="D11" s="85"/>
      <c r="E11" s="85"/>
      <c r="F11" s="85"/>
      <c r="G11" s="85"/>
      <c r="H11" s="85"/>
      <c r="I11" s="64"/>
      <c r="J11" s="64"/>
      <c r="K11" s="64"/>
      <c r="L11" s="67"/>
      <c r="M11" s="67"/>
      <c r="N11" s="67"/>
      <c r="O11" s="67"/>
      <c r="P11" s="67"/>
      <c r="Q11" s="67"/>
      <c r="R11" s="67"/>
      <c r="S11" s="67"/>
      <c r="T11" s="67"/>
      <c r="U11" s="67"/>
      <c r="V11" s="67"/>
      <c r="W11" s="67"/>
      <c r="X11" s="67"/>
      <c r="Y11" s="67"/>
      <c r="Z11" s="67"/>
    </row>
    <row r="12" spans="1:26" ht="116.4" customHeight="1" x14ac:dyDescent="0.25">
      <c r="A12" s="74" t="s">
        <v>504</v>
      </c>
      <c r="B12" s="75" t="s">
        <v>507</v>
      </c>
      <c r="C12" s="76" t="s">
        <v>508</v>
      </c>
      <c r="D12" s="76" t="s">
        <v>509</v>
      </c>
      <c r="E12" s="77" t="s">
        <v>500</v>
      </c>
      <c r="F12" s="78" t="s">
        <v>29</v>
      </c>
      <c r="G12" s="79"/>
      <c r="H12" s="83"/>
      <c r="I12" s="67"/>
      <c r="J12" s="67"/>
      <c r="K12" s="67"/>
      <c r="L12" s="67"/>
      <c r="M12" s="67"/>
      <c r="N12" s="67"/>
      <c r="O12" s="67"/>
      <c r="P12" s="67"/>
      <c r="Q12" s="67"/>
      <c r="R12" s="67"/>
      <c r="S12" s="67"/>
      <c r="T12" s="67"/>
      <c r="U12" s="67"/>
      <c r="V12" s="67"/>
      <c r="W12" s="67"/>
      <c r="X12" s="67"/>
      <c r="Y12" s="67"/>
      <c r="Z12" s="67"/>
    </row>
    <row r="13" spans="1:26" ht="136.19999999999999" customHeight="1" x14ac:dyDescent="0.25">
      <c r="A13" s="74" t="s">
        <v>510</v>
      </c>
      <c r="B13" s="75" t="s">
        <v>512</v>
      </c>
      <c r="C13" s="76" t="s">
        <v>514</v>
      </c>
      <c r="D13" s="76" t="s">
        <v>515</v>
      </c>
      <c r="E13" s="77" t="s">
        <v>500</v>
      </c>
      <c r="F13" s="78" t="s">
        <v>29</v>
      </c>
      <c r="G13" s="79"/>
      <c r="H13" s="84"/>
      <c r="I13" s="81"/>
      <c r="J13" s="81"/>
      <c r="K13" s="81"/>
      <c r="L13" s="81"/>
      <c r="M13" s="81"/>
      <c r="N13" s="81"/>
      <c r="O13" s="81"/>
      <c r="P13" s="81"/>
      <c r="Q13" s="81"/>
      <c r="R13" s="81"/>
      <c r="S13" s="81"/>
      <c r="T13" s="81"/>
      <c r="U13" s="81"/>
      <c r="V13" s="81"/>
      <c r="W13" s="81"/>
      <c r="X13" s="81"/>
      <c r="Y13" s="81"/>
      <c r="Z13" s="81"/>
    </row>
    <row r="14" spans="1:26" ht="136.19999999999999" customHeight="1" x14ac:dyDescent="0.25">
      <c r="A14" s="74" t="s">
        <v>511</v>
      </c>
      <c r="B14" s="75" t="s">
        <v>513</v>
      </c>
      <c r="C14" s="76" t="s">
        <v>516</v>
      </c>
      <c r="D14" s="76" t="s">
        <v>517</v>
      </c>
      <c r="E14" s="77" t="s">
        <v>500</v>
      </c>
      <c r="F14" s="78" t="s">
        <v>29</v>
      </c>
      <c r="G14" s="79"/>
      <c r="H14" s="84"/>
      <c r="I14" s="81"/>
      <c r="J14" s="81"/>
      <c r="K14" s="81"/>
      <c r="L14" s="81"/>
      <c r="M14" s="81"/>
      <c r="N14" s="81"/>
      <c r="O14" s="81"/>
      <c r="P14" s="81"/>
      <c r="Q14" s="81"/>
      <c r="R14" s="81"/>
      <c r="S14" s="81"/>
      <c r="T14" s="81"/>
      <c r="U14" s="81"/>
      <c r="V14" s="81"/>
      <c r="W14" s="81"/>
      <c r="X14" s="81"/>
      <c r="Y14" s="81"/>
      <c r="Z14" s="81"/>
    </row>
    <row r="15" spans="1:26" ht="15" customHeight="1" x14ac:dyDescent="0.25">
      <c r="A15" s="85"/>
      <c r="B15" s="85" t="s">
        <v>518</v>
      </c>
      <c r="C15" s="85"/>
      <c r="D15" s="85"/>
      <c r="E15" s="85"/>
      <c r="F15" s="85"/>
      <c r="G15" s="85"/>
      <c r="H15" s="85"/>
      <c r="I15" s="64"/>
      <c r="J15" s="64"/>
      <c r="K15" s="64"/>
      <c r="L15" s="67"/>
      <c r="M15" s="67"/>
      <c r="N15" s="67"/>
      <c r="O15" s="67"/>
      <c r="P15" s="67"/>
      <c r="Q15" s="67"/>
      <c r="R15" s="67"/>
      <c r="S15" s="67"/>
      <c r="T15" s="67"/>
      <c r="U15" s="67"/>
      <c r="V15" s="67"/>
      <c r="W15" s="67"/>
      <c r="X15" s="67"/>
      <c r="Y15" s="67"/>
      <c r="Z15" s="67"/>
    </row>
    <row r="16" spans="1:26" ht="124.2" customHeight="1" x14ac:dyDescent="0.25">
      <c r="A16" s="74" t="s">
        <v>525</v>
      </c>
      <c r="B16" s="75" t="s">
        <v>519</v>
      </c>
      <c r="C16" s="76" t="s">
        <v>520</v>
      </c>
      <c r="D16" s="76" t="s">
        <v>521</v>
      </c>
      <c r="E16" s="77" t="s">
        <v>500</v>
      </c>
      <c r="F16" s="78" t="s">
        <v>29</v>
      </c>
      <c r="G16" s="67"/>
      <c r="H16" s="67"/>
      <c r="I16" s="67"/>
      <c r="J16" s="67"/>
      <c r="K16" s="67"/>
      <c r="L16" s="67"/>
      <c r="M16" s="67"/>
      <c r="N16" s="67"/>
      <c r="O16" s="67"/>
      <c r="P16" s="67"/>
      <c r="Q16" s="67"/>
      <c r="R16" s="67"/>
      <c r="S16" s="67"/>
      <c r="T16" s="67"/>
      <c r="U16" s="67"/>
      <c r="V16" s="67"/>
      <c r="W16" s="67"/>
      <c r="X16" s="67"/>
      <c r="Y16" s="67"/>
      <c r="Z16" s="67"/>
    </row>
    <row r="17" spans="1:26" ht="135.6" customHeight="1" x14ac:dyDescent="0.25">
      <c r="A17" s="74" t="s">
        <v>526</v>
      </c>
      <c r="B17" s="75" t="s">
        <v>522</v>
      </c>
      <c r="C17" s="76" t="s">
        <v>523</v>
      </c>
      <c r="D17" s="76" t="s">
        <v>524</v>
      </c>
      <c r="E17" s="77" t="s">
        <v>500</v>
      </c>
      <c r="F17" s="78" t="s">
        <v>29</v>
      </c>
      <c r="G17" s="67"/>
      <c r="H17" s="67"/>
      <c r="I17" s="67"/>
      <c r="J17" s="67"/>
      <c r="K17" s="67"/>
      <c r="L17" s="67"/>
      <c r="M17" s="67"/>
      <c r="N17" s="67"/>
      <c r="O17" s="67"/>
      <c r="P17" s="67"/>
      <c r="Q17" s="67"/>
      <c r="R17" s="67"/>
      <c r="S17" s="67"/>
      <c r="T17" s="67"/>
      <c r="U17" s="67"/>
      <c r="V17" s="67"/>
      <c r="W17" s="67"/>
      <c r="X17" s="67"/>
      <c r="Y17" s="67"/>
      <c r="Z17" s="67"/>
    </row>
    <row r="18" spans="1:26" ht="15" customHeight="1" x14ac:dyDescent="0.25">
      <c r="A18" s="85"/>
      <c r="B18" s="85" t="s">
        <v>527</v>
      </c>
      <c r="C18" s="85"/>
      <c r="D18" s="85"/>
      <c r="E18" s="85"/>
      <c r="F18" s="85"/>
      <c r="G18" s="85"/>
      <c r="H18" s="85"/>
      <c r="I18" s="64"/>
      <c r="J18" s="64"/>
      <c r="K18" s="64"/>
      <c r="L18" s="67"/>
      <c r="M18" s="67"/>
      <c r="N18" s="67"/>
      <c r="O18" s="67"/>
      <c r="P18" s="67"/>
      <c r="Q18" s="67"/>
      <c r="R18" s="67"/>
      <c r="S18" s="67"/>
      <c r="T18" s="67"/>
      <c r="U18" s="67"/>
      <c r="V18" s="67"/>
      <c r="W18" s="67"/>
      <c r="X18" s="67"/>
      <c r="Y18" s="67"/>
      <c r="Z18" s="67"/>
    </row>
    <row r="19" spans="1:26" ht="124.2" customHeight="1" x14ac:dyDescent="0.25">
      <c r="A19" s="74" t="s">
        <v>528</v>
      </c>
      <c r="B19" s="75" t="s">
        <v>531</v>
      </c>
      <c r="C19" s="76" t="s">
        <v>533</v>
      </c>
      <c r="D19" s="76" t="s">
        <v>521</v>
      </c>
      <c r="E19" s="77" t="s">
        <v>500</v>
      </c>
      <c r="F19" s="78" t="s">
        <v>29</v>
      </c>
      <c r="G19" s="67"/>
      <c r="H19" s="67"/>
      <c r="I19" s="67"/>
      <c r="J19" s="67"/>
      <c r="K19" s="67"/>
      <c r="L19" s="67"/>
      <c r="M19" s="67"/>
      <c r="N19" s="67"/>
      <c r="O19" s="67"/>
      <c r="P19" s="67"/>
      <c r="Q19" s="67"/>
      <c r="R19" s="67"/>
      <c r="S19" s="67"/>
      <c r="T19" s="67"/>
      <c r="U19" s="67"/>
      <c r="V19" s="67"/>
      <c r="W19" s="67"/>
      <c r="X19" s="67"/>
      <c r="Y19" s="67"/>
      <c r="Z19" s="67"/>
    </row>
    <row r="20" spans="1:26" ht="102.6" customHeight="1" x14ac:dyDescent="0.25">
      <c r="A20" s="74" t="s">
        <v>529</v>
      </c>
      <c r="B20" s="75" t="s">
        <v>532</v>
      </c>
      <c r="C20" s="76" t="s">
        <v>523</v>
      </c>
      <c r="D20" s="76" t="s">
        <v>524</v>
      </c>
      <c r="E20" s="77" t="s">
        <v>500</v>
      </c>
      <c r="F20" s="78" t="s">
        <v>29</v>
      </c>
      <c r="G20" s="67"/>
      <c r="H20" s="67"/>
      <c r="I20" s="67"/>
      <c r="J20" s="67"/>
      <c r="K20" s="67"/>
      <c r="L20" s="67"/>
      <c r="M20" s="67"/>
      <c r="N20" s="67"/>
      <c r="O20" s="67"/>
      <c r="P20" s="67"/>
      <c r="Q20" s="67"/>
      <c r="R20" s="67"/>
      <c r="S20" s="67"/>
      <c r="T20" s="67"/>
      <c r="U20" s="67"/>
      <c r="V20" s="67"/>
      <c r="W20" s="67"/>
      <c r="X20" s="67"/>
      <c r="Y20" s="67"/>
      <c r="Z20" s="67"/>
    </row>
    <row r="21" spans="1:26" ht="15" customHeight="1" x14ac:dyDescent="0.25">
      <c r="A21" s="85"/>
      <c r="B21" s="85" t="s">
        <v>534</v>
      </c>
      <c r="C21" s="85"/>
      <c r="D21" s="85"/>
      <c r="E21" s="85"/>
      <c r="F21" s="85"/>
      <c r="G21" s="85"/>
      <c r="H21" s="85"/>
      <c r="I21" s="64"/>
      <c r="J21" s="64"/>
      <c r="K21" s="64"/>
      <c r="L21" s="67"/>
      <c r="M21" s="67"/>
      <c r="N21" s="67"/>
      <c r="O21" s="67"/>
      <c r="P21" s="67"/>
      <c r="Q21" s="67"/>
      <c r="R21" s="67"/>
      <c r="S21" s="67"/>
      <c r="T21" s="67"/>
      <c r="U21" s="67"/>
      <c r="V21" s="67"/>
      <c r="W21" s="67"/>
      <c r="X21" s="67"/>
      <c r="Y21" s="67"/>
      <c r="Z21" s="67"/>
    </row>
    <row r="22" spans="1:26" ht="124.2" customHeight="1" x14ac:dyDescent="0.25">
      <c r="A22" s="74" t="s">
        <v>530</v>
      </c>
      <c r="B22" s="75" t="s">
        <v>535</v>
      </c>
      <c r="C22" s="76" t="s">
        <v>538</v>
      </c>
      <c r="D22" s="76" t="s">
        <v>539</v>
      </c>
      <c r="E22" s="77" t="s">
        <v>500</v>
      </c>
      <c r="F22" s="78" t="s">
        <v>29</v>
      </c>
      <c r="G22" s="67"/>
      <c r="H22" s="67"/>
      <c r="I22" s="67"/>
      <c r="J22" s="67"/>
      <c r="K22" s="67"/>
      <c r="L22" s="67"/>
      <c r="M22" s="67"/>
      <c r="N22" s="67"/>
      <c r="O22" s="67"/>
      <c r="P22" s="67"/>
      <c r="Q22" s="67"/>
      <c r="R22" s="67"/>
      <c r="S22" s="67"/>
      <c r="T22" s="67"/>
      <c r="U22" s="67"/>
      <c r="V22" s="67"/>
      <c r="W22" s="67"/>
      <c r="X22" s="67"/>
      <c r="Y22" s="67"/>
      <c r="Z22" s="67"/>
    </row>
    <row r="23" spans="1:26" ht="102" customHeight="1" x14ac:dyDescent="0.25">
      <c r="A23" s="74" t="s">
        <v>537</v>
      </c>
      <c r="B23" s="75" t="s">
        <v>536</v>
      </c>
      <c r="C23" s="76" t="s">
        <v>540</v>
      </c>
      <c r="D23" s="76" t="s">
        <v>539</v>
      </c>
      <c r="E23" s="77" t="s">
        <v>500</v>
      </c>
      <c r="F23" s="78" t="s">
        <v>29</v>
      </c>
      <c r="G23" s="67"/>
      <c r="H23" s="67"/>
      <c r="I23" s="67"/>
      <c r="J23" s="67"/>
      <c r="K23" s="67"/>
      <c r="L23" s="67"/>
      <c r="M23" s="67"/>
      <c r="N23" s="67"/>
      <c r="O23" s="67"/>
      <c r="P23" s="67"/>
      <c r="Q23" s="67"/>
      <c r="R23" s="67"/>
      <c r="S23" s="67"/>
      <c r="T23" s="67"/>
      <c r="U23" s="67"/>
      <c r="V23" s="67"/>
      <c r="W23" s="67"/>
      <c r="X23" s="67"/>
      <c r="Y23" s="67"/>
      <c r="Z23" s="67"/>
    </row>
    <row r="24" spans="1:26" ht="13.8"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3.8" x14ac:dyDescent="0.25">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3.8"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row>
    <row r="27" spans="1:26" ht="13.8" x14ac:dyDescent="0.25">
      <c r="A27" s="67"/>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3.8" x14ac:dyDescent="0.25">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spans="1:26" ht="13.8" x14ac:dyDescent="0.25">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spans="1:26" ht="13.8" x14ac:dyDescent="0.25">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3.8" x14ac:dyDescent="0.25">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spans="1:26" ht="13.8" x14ac:dyDescent="0.25">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13.8" x14ac:dyDescent="0.25">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3.8" x14ac:dyDescent="0.25">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spans="1:26" ht="13.8" x14ac:dyDescent="0.25">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3.8" x14ac:dyDescent="0.25">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3.8" x14ac:dyDescent="0.25">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3.8" x14ac:dyDescent="0.25">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3.8" x14ac:dyDescent="0.25">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13.8" x14ac:dyDescent="0.25">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spans="1:26" ht="13.8" x14ac:dyDescent="0.25">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spans="1:26" ht="13.8" x14ac:dyDescent="0.25">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spans="1:26" ht="13.8" x14ac:dyDescent="0.25">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3.8" x14ac:dyDescent="0.25">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3.8" x14ac:dyDescent="0.25">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3.8" x14ac:dyDescent="0.25">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3.8"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3.8" x14ac:dyDescent="0.25">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3.8" x14ac:dyDescent="0.25">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3.8" x14ac:dyDescent="0.25">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3.8" x14ac:dyDescent="0.25">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3.8" x14ac:dyDescent="0.25">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3.8" x14ac:dyDescent="0.25">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3.8" x14ac:dyDescent="0.25">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3.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3.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3.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3.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3.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3.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3.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3.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3.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3.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3.8"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3.8"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3.8"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3.8"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3.8"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3.8"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3.8"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3.8"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3.8"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3.8"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3.8"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3.8"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3.8"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3.8"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3.8"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3.8"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3.8"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3.8"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3.8"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3.8"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3.8"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3.8"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3.8"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3.8"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3.8"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3.8"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3.8"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3.8"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3.8"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3.8"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3.8"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3.8"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3.8"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3.8"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3.8"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3.8"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3.8"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3.8"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3.8"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3.8"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3.8"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3.8"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3.8"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3.8"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3.8"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3.8"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3.8"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3.8"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3.8"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3.8"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3.8"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3.8"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3.8"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3.8"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3.8"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3.8"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3.8"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3.8"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3.8"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3.8"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3.8"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3.8"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3.8"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3.8"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3.8"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3.8"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3.8"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3.8"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3.8"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3.8"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3.8"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3.8"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3.8"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3.8"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3.8"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3.8"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3.8" x14ac:dyDescent="0.25">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3.8" x14ac:dyDescent="0.25">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3.8" x14ac:dyDescent="0.25">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3.8" x14ac:dyDescent="0.25">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3.8" x14ac:dyDescent="0.2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3.8" x14ac:dyDescent="0.25">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3.8" x14ac:dyDescent="0.25">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3.8" x14ac:dyDescent="0.25">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3.8" x14ac:dyDescent="0.25">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3.8" x14ac:dyDescent="0.25">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3.8" x14ac:dyDescent="0.25">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3.8" x14ac:dyDescent="0.25">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3.8" x14ac:dyDescent="0.25">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3.8" x14ac:dyDescent="0.25">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3.8" x14ac:dyDescent="0.2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3.8" x14ac:dyDescent="0.25">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3.8" x14ac:dyDescent="0.25">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3.8" x14ac:dyDescent="0.25">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3.8" x14ac:dyDescent="0.25">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3.8" x14ac:dyDescent="0.25">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3.8" x14ac:dyDescent="0.25">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3.8" x14ac:dyDescent="0.25">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3.8" x14ac:dyDescent="0.25">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3.8" x14ac:dyDescent="0.25">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3.8" x14ac:dyDescent="0.2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3.8" x14ac:dyDescent="0.25">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3.8" x14ac:dyDescent="0.25">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3.8" x14ac:dyDescent="0.25">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3.8" x14ac:dyDescent="0.25">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3.8" x14ac:dyDescent="0.25">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3.8" x14ac:dyDescent="0.25">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3.8" x14ac:dyDescent="0.25">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3.8" x14ac:dyDescent="0.25">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3.8" x14ac:dyDescent="0.25">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3.8" x14ac:dyDescent="0.2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3.8" x14ac:dyDescent="0.25">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3.8" x14ac:dyDescent="0.25">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3.8" x14ac:dyDescent="0.25">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3.8" x14ac:dyDescent="0.25">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3.8" x14ac:dyDescent="0.25">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3.8" x14ac:dyDescent="0.25">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3.8" x14ac:dyDescent="0.25">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3.8" x14ac:dyDescent="0.25">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3.8" x14ac:dyDescent="0.25">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3.8" x14ac:dyDescent="0.2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3.8" x14ac:dyDescent="0.25">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3.8" x14ac:dyDescent="0.25">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3.8" x14ac:dyDescent="0.25">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3.8" x14ac:dyDescent="0.25">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3.8" x14ac:dyDescent="0.25">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3.8" x14ac:dyDescent="0.25">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3.8" x14ac:dyDescent="0.25">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3.8" x14ac:dyDescent="0.25">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3.8" x14ac:dyDescent="0.25">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3.8" x14ac:dyDescent="0.2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3.8" x14ac:dyDescent="0.25">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3.8" x14ac:dyDescent="0.25">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3.8" x14ac:dyDescent="0.25">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3.8" x14ac:dyDescent="0.25">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3.8" x14ac:dyDescent="0.25">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3.8" x14ac:dyDescent="0.25">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3.8" x14ac:dyDescent="0.25">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3.8" x14ac:dyDescent="0.25">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3.8" x14ac:dyDescent="0.25">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3.8" x14ac:dyDescent="0.2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3.8" x14ac:dyDescent="0.25">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3.8" x14ac:dyDescent="0.25">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3.8" x14ac:dyDescent="0.25">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3.8" x14ac:dyDescent="0.25">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3.8" x14ac:dyDescent="0.25">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3.8" x14ac:dyDescent="0.25">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3.8" x14ac:dyDescent="0.25">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3.8" x14ac:dyDescent="0.25">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3.8" x14ac:dyDescent="0.25">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3.8" x14ac:dyDescent="0.2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3.8" x14ac:dyDescent="0.25">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3.8" x14ac:dyDescent="0.25">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3.8" x14ac:dyDescent="0.25">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3.8" x14ac:dyDescent="0.25">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3.8" x14ac:dyDescent="0.25">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3.8" x14ac:dyDescent="0.25">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3.8" x14ac:dyDescent="0.25">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3.8" x14ac:dyDescent="0.25">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3.8" x14ac:dyDescent="0.25">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3.8" x14ac:dyDescent="0.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3.8" x14ac:dyDescent="0.25">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3.8" x14ac:dyDescent="0.25">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3.8" x14ac:dyDescent="0.25">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3.8" x14ac:dyDescent="0.25">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3.8" x14ac:dyDescent="0.25">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3.8" x14ac:dyDescent="0.25">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3.8" x14ac:dyDescent="0.25">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3.8" x14ac:dyDescent="0.25">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3.8" x14ac:dyDescent="0.25">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3.8" x14ac:dyDescent="0.2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3.8" x14ac:dyDescent="0.25">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3.8" x14ac:dyDescent="0.25">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3.8" x14ac:dyDescent="0.25">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3.8" x14ac:dyDescent="0.25">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3.8" x14ac:dyDescent="0.25">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3.8" x14ac:dyDescent="0.25">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3.8" x14ac:dyDescent="0.25">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3.8" x14ac:dyDescent="0.25">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3.8" x14ac:dyDescent="0.25">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3.8" x14ac:dyDescent="0.2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3.8" x14ac:dyDescent="0.25">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3.8" x14ac:dyDescent="0.25">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3.8" x14ac:dyDescent="0.25">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3.8" x14ac:dyDescent="0.25">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3.8" x14ac:dyDescent="0.25">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3.8" x14ac:dyDescent="0.25">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spans="1:26" ht="13.8" x14ac:dyDescent="0.25">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spans="1:26" ht="13.8" x14ac:dyDescent="0.25">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spans="1:26" ht="13.8" x14ac:dyDescent="0.25">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spans="1:26" ht="13.8" x14ac:dyDescent="0.2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spans="1:26" ht="13.8" x14ac:dyDescent="0.25">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spans="1:26" ht="13.8" x14ac:dyDescent="0.25">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spans="1:26" ht="13.8" x14ac:dyDescent="0.25">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spans="1:26" ht="13.8" x14ac:dyDescent="0.25">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spans="1:26" ht="13.8" x14ac:dyDescent="0.25">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spans="1:26" ht="13.8" x14ac:dyDescent="0.25">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spans="1:26" ht="13.8" x14ac:dyDescent="0.25">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spans="1:26" ht="13.8" x14ac:dyDescent="0.25">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spans="1:26" ht="13.8" x14ac:dyDescent="0.25">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spans="1:26" ht="13.8" x14ac:dyDescent="0.2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spans="1:26" ht="13.8" x14ac:dyDescent="0.25">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spans="1:26" ht="13.8" x14ac:dyDescent="0.25">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spans="1:26" ht="13.8" x14ac:dyDescent="0.25">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spans="1:26" ht="13.8" x14ac:dyDescent="0.25">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spans="1:26" ht="13.8" x14ac:dyDescent="0.25">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spans="1:26" ht="13.8" x14ac:dyDescent="0.25">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spans="1:26" ht="13.8" x14ac:dyDescent="0.25">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spans="1:26" ht="13.8" x14ac:dyDescent="0.25">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spans="1:26" ht="13.8" x14ac:dyDescent="0.25">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spans="1:26" ht="13.8" x14ac:dyDescent="0.2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spans="1:26" ht="13.8" x14ac:dyDescent="0.25">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spans="1:26" ht="13.8" x14ac:dyDescent="0.25">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spans="1:26" ht="13.8"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spans="1:26" ht="13.8"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spans="1:26" ht="13.8"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spans="1:26" ht="13.8"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spans="1:26" ht="13.8"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spans="1:26" ht="13.8"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spans="1:26" ht="13.8"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spans="1:26" ht="13.8"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spans="1:26" ht="13.8"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spans="1:26" ht="13.8"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spans="1:26" ht="13.8"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spans="1:26" ht="13.8"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spans="1:26" ht="13.8"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spans="1:26" ht="13.8"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spans="1:26" ht="13.8"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spans="1:26" ht="13.8"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spans="1:26" ht="13.8"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spans="1:26" ht="13.8"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spans="1:26" ht="13.8"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spans="1:26" ht="13.8"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spans="1:26" ht="13.8"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spans="1:26" ht="13.8"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spans="1:26" ht="13.8"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spans="1:26" ht="13.8"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spans="1:26" ht="13.8"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spans="1:26" ht="13.8"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spans="1:26" ht="13.8"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spans="1:26" ht="13.8"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spans="1:26" ht="13.8" x14ac:dyDescent="0.25">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spans="1:26" ht="13.8" x14ac:dyDescent="0.25">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spans="1:26" ht="13.8" x14ac:dyDescent="0.25">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spans="1:26" ht="13.8" x14ac:dyDescent="0.25">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spans="1:26" ht="13.8" x14ac:dyDescent="0.25">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spans="1:26" ht="13.8" x14ac:dyDescent="0.25">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spans="1:26" ht="13.8" x14ac:dyDescent="0.25">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spans="1:26" ht="13.8" x14ac:dyDescent="0.25">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spans="1:26" ht="13.8" x14ac:dyDescent="0.25">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spans="1:26" ht="13.8" x14ac:dyDescent="0.2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spans="1:26" ht="13.8" x14ac:dyDescent="0.25">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spans="1:26" ht="13.8" x14ac:dyDescent="0.25">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spans="1:26" ht="13.8" x14ac:dyDescent="0.25">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spans="1:26" ht="13.8" x14ac:dyDescent="0.25">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spans="1:26" ht="13.8" x14ac:dyDescent="0.25">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spans="1:26" ht="13.8" x14ac:dyDescent="0.25">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spans="1:26" ht="13.8" x14ac:dyDescent="0.25">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spans="1:26" ht="13.8" x14ac:dyDescent="0.25">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spans="1:26" ht="13.8" x14ac:dyDescent="0.25">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spans="1:26" ht="13.8" x14ac:dyDescent="0.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spans="1:26" ht="13.8" x14ac:dyDescent="0.25">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spans="1:26" ht="13.8" x14ac:dyDescent="0.25">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spans="1:26" ht="13.8" x14ac:dyDescent="0.25">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spans="1:26" ht="13.8" x14ac:dyDescent="0.25">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spans="1:26" ht="13.8" x14ac:dyDescent="0.25">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spans="1:26" ht="13.8" x14ac:dyDescent="0.25">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spans="1:26" ht="13.8" x14ac:dyDescent="0.25">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spans="1:26" ht="13.8" x14ac:dyDescent="0.25">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spans="1:26" ht="13.8" x14ac:dyDescent="0.25">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spans="1:26" ht="13.8" x14ac:dyDescent="0.2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spans="1:26" ht="13.8" x14ac:dyDescent="0.25">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spans="1:26" ht="13.8" x14ac:dyDescent="0.25">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spans="1:26" ht="13.8"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spans="1:26" ht="13.8"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spans="1:26" ht="13.8"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spans="1:26" ht="13.8"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spans="1:26" ht="13.8"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spans="1:26" ht="13.8"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spans="1:26" ht="13.8"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spans="1:26" ht="13.8"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spans="1:26" ht="13.8"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spans="1:26" ht="13.8"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spans="1:26" ht="13.8"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spans="1:26" ht="13.8"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spans="1:26" ht="13.8"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spans="1:26" ht="13.8"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spans="1:26" ht="13.8"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spans="1:26" ht="13.8"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spans="1:26" ht="13.8"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spans="1:26" ht="13.8"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spans="1:26" ht="13.8"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spans="1:26" ht="13.8"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spans="1:26" ht="13.8"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spans="1:26" ht="13.8"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spans="1:26" ht="13.8" x14ac:dyDescent="0.25">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spans="1:26" ht="13.8" x14ac:dyDescent="0.25">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spans="1:26" ht="13.8" x14ac:dyDescent="0.25">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spans="1:26" ht="13.8" x14ac:dyDescent="0.25">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spans="1:26" ht="13.8" x14ac:dyDescent="0.25">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spans="1:26" ht="13.8" x14ac:dyDescent="0.2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spans="1:26" ht="13.8" x14ac:dyDescent="0.25">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spans="1:26" ht="13.8" x14ac:dyDescent="0.25">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spans="1:26" ht="13.8" x14ac:dyDescent="0.25">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spans="1:26" ht="13.8" x14ac:dyDescent="0.25">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spans="1:26" ht="13.8" x14ac:dyDescent="0.25">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spans="1:26" ht="13.8" x14ac:dyDescent="0.25">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spans="1:26" ht="13.8" x14ac:dyDescent="0.25">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spans="1:26" ht="13.8" x14ac:dyDescent="0.25">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spans="1:26" ht="13.8" x14ac:dyDescent="0.25">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spans="1:26" ht="13.8" x14ac:dyDescent="0.2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spans="1:26" ht="13.8" x14ac:dyDescent="0.25">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spans="1:26" ht="13.8" x14ac:dyDescent="0.25">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spans="1:26" ht="13.8" x14ac:dyDescent="0.25">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spans="1:26" ht="13.8" x14ac:dyDescent="0.25">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spans="1:26" ht="13.8" x14ac:dyDescent="0.25">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spans="1:26" ht="13.8" x14ac:dyDescent="0.25">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spans="1:26" ht="13.8" x14ac:dyDescent="0.25">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spans="1:26" ht="13.8" x14ac:dyDescent="0.25">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spans="1:26" ht="13.8" x14ac:dyDescent="0.25">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spans="1:26" ht="13.8" x14ac:dyDescent="0.2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spans="1:26" ht="13.8" x14ac:dyDescent="0.25">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spans="1:26" ht="13.8" x14ac:dyDescent="0.25">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spans="1:26" ht="13.8" x14ac:dyDescent="0.25">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spans="1:26" ht="13.8" x14ac:dyDescent="0.25">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spans="1:26" ht="13.8" x14ac:dyDescent="0.25">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spans="1:26" ht="13.8" x14ac:dyDescent="0.25">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spans="1:26" ht="13.8" x14ac:dyDescent="0.25">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spans="1:26" ht="13.8" x14ac:dyDescent="0.25">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spans="1:26" ht="13.8" x14ac:dyDescent="0.25">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spans="1:26" ht="13.8" x14ac:dyDescent="0.2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spans="1:26" ht="13.8" x14ac:dyDescent="0.25">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spans="1:26" ht="13.8" x14ac:dyDescent="0.25">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spans="1:26" ht="13.8" x14ac:dyDescent="0.25">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spans="1:26" ht="13.8" x14ac:dyDescent="0.25">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spans="1:26" ht="13.8" x14ac:dyDescent="0.25">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spans="1:26" ht="13.8" x14ac:dyDescent="0.25">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spans="1:26" ht="13.8" x14ac:dyDescent="0.25">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spans="1:26" ht="13.8" x14ac:dyDescent="0.25">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spans="1:26" ht="13.8" x14ac:dyDescent="0.25">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spans="1:26" ht="13.8" x14ac:dyDescent="0.2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spans="1:26" ht="13.8" x14ac:dyDescent="0.25">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spans="1:26" ht="13.8" x14ac:dyDescent="0.25">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spans="1:26" ht="13.8" x14ac:dyDescent="0.25">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spans="1:26" ht="13.8" x14ac:dyDescent="0.25">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spans="1:26" ht="13.8" x14ac:dyDescent="0.25">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spans="1:26" ht="13.8" x14ac:dyDescent="0.25">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spans="1:26" ht="13.8" x14ac:dyDescent="0.25">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spans="1:26" ht="13.8" x14ac:dyDescent="0.25">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spans="1:26" ht="13.8" x14ac:dyDescent="0.25">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spans="1:26" ht="13.8" x14ac:dyDescent="0.2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spans="1:26" ht="13.8" x14ac:dyDescent="0.25">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spans="1:26" ht="13.8" x14ac:dyDescent="0.25">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spans="1:26" ht="13.8" x14ac:dyDescent="0.25">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spans="1:26" ht="13.8" x14ac:dyDescent="0.25">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spans="1:26" ht="13.8" x14ac:dyDescent="0.25">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spans="1:26" ht="13.8" x14ac:dyDescent="0.25">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spans="1:26" ht="13.8" x14ac:dyDescent="0.25">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spans="1:26" ht="13.8" x14ac:dyDescent="0.25">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spans="1:26" ht="13.8" x14ac:dyDescent="0.25">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spans="1:26" ht="13.8" x14ac:dyDescent="0.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spans="1:26" ht="13.8" x14ac:dyDescent="0.25">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spans="1:26" ht="13.8" x14ac:dyDescent="0.25">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spans="1:26" ht="13.8" x14ac:dyDescent="0.25">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spans="1:26" ht="13.8" x14ac:dyDescent="0.25">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spans="1:26" ht="13.8" x14ac:dyDescent="0.25">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spans="1:26" ht="13.8" x14ac:dyDescent="0.25">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spans="1:26" ht="13.8" x14ac:dyDescent="0.25">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spans="1:26" ht="13.8" x14ac:dyDescent="0.25">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spans="1:26" ht="13.8" x14ac:dyDescent="0.25">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spans="1:26" ht="13.8" x14ac:dyDescent="0.2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spans="1:26" ht="13.8" x14ac:dyDescent="0.25">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spans="1:26" ht="13.8" x14ac:dyDescent="0.25">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spans="1:26" ht="13.8" x14ac:dyDescent="0.25">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spans="1:26" ht="13.8" x14ac:dyDescent="0.25">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spans="1:26" ht="13.8" x14ac:dyDescent="0.25">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spans="1:26" ht="13.8" x14ac:dyDescent="0.25">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spans="1:26" ht="13.8" x14ac:dyDescent="0.25">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spans="1:26" ht="13.8" x14ac:dyDescent="0.25">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spans="1:26" ht="13.8" x14ac:dyDescent="0.25">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spans="1:26" ht="13.8" x14ac:dyDescent="0.2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spans="1:26" ht="13.8" x14ac:dyDescent="0.25">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spans="1:26" ht="13.8" x14ac:dyDescent="0.25">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spans="1:26" ht="13.8" x14ac:dyDescent="0.25">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spans="1:26" ht="13.8" x14ac:dyDescent="0.25">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spans="1:26" ht="13.8" x14ac:dyDescent="0.25">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spans="1:26" ht="13.8" x14ac:dyDescent="0.25">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spans="1:26" ht="13.8" x14ac:dyDescent="0.25">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spans="1:26" ht="13.8" x14ac:dyDescent="0.25">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spans="1:26" ht="13.8" x14ac:dyDescent="0.25">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spans="1:26" ht="13.8" x14ac:dyDescent="0.2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spans="1:26" ht="13.8" x14ac:dyDescent="0.25">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spans="1:26" ht="13.8" x14ac:dyDescent="0.25">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spans="1:26" ht="13.8" x14ac:dyDescent="0.25">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spans="1:26" ht="13.8" x14ac:dyDescent="0.25">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spans="1:26" ht="13.8" x14ac:dyDescent="0.25">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spans="1:26" ht="13.8" x14ac:dyDescent="0.25">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spans="1:26" ht="13.8" x14ac:dyDescent="0.25">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spans="1:26" ht="13.8" x14ac:dyDescent="0.25">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spans="1:26" ht="13.8" x14ac:dyDescent="0.25">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spans="1:26" ht="13.8" x14ac:dyDescent="0.2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spans="1:26" ht="13.8" x14ac:dyDescent="0.25">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spans="1:26" ht="13.8" x14ac:dyDescent="0.25">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spans="1:26" ht="13.8" x14ac:dyDescent="0.25">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spans="1:26" ht="13.8" x14ac:dyDescent="0.25">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spans="1:26" ht="13.8" x14ac:dyDescent="0.25">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spans="1:26" ht="13.8" x14ac:dyDescent="0.25">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spans="1:26" ht="13.8" x14ac:dyDescent="0.25">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spans="1:26" ht="13.8" x14ac:dyDescent="0.25">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spans="1:26" ht="13.8" x14ac:dyDescent="0.25">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spans="1:26" ht="13.8" x14ac:dyDescent="0.2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spans="1:26" ht="13.8" x14ac:dyDescent="0.25">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spans="1:26" ht="13.8" x14ac:dyDescent="0.25">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spans="1:26" ht="13.8" x14ac:dyDescent="0.25">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spans="1:26" ht="13.8" x14ac:dyDescent="0.25">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spans="1:26" ht="13.8" x14ac:dyDescent="0.25">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spans="1:26" ht="13.8" x14ac:dyDescent="0.25">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spans="1:26" ht="13.8" x14ac:dyDescent="0.25">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spans="1:26" ht="13.8" x14ac:dyDescent="0.25">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spans="1:26" ht="13.8" x14ac:dyDescent="0.25">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spans="1:26" ht="13.8" x14ac:dyDescent="0.2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spans="1:26" ht="13.8" x14ac:dyDescent="0.25">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spans="1:26" ht="13.8" x14ac:dyDescent="0.25">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spans="1:26" ht="13.8" x14ac:dyDescent="0.25">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spans="1:26" ht="13.8" x14ac:dyDescent="0.25">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spans="1:26" ht="13.8" x14ac:dyDescent="0.25">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spans="1:26" ht="13.8" x14ac:dyDescent="0.25">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spans="1:26" ht="13.8" x14ac:dyDescent="0.25">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spans="1:26" ht="13.8" x14ac:dyDescent="0.25">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spans="1:26" ht="13.8" x14ac:dyDescent="0.25">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spans="1:26" ht="13.8" x14ac:dyDescent="0.2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spans="1:26" ht="13.8" x14ac:dyDescent="0.25">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spans="1:26" ht="13.8" x14ac:dyDescent="0.25">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spans="1:26" ht="13.8" x14ac:dyDescent="0.25">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spans="1:26" ht="13.8" x14ac:dyDescent="0.25">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spans="1:26" ht="13.8" x14ac:dyDescent="0.25">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spans="1:26" ht="13.8" x14ac:dyDescent="0.25">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spans="1:26" ht="13.8" x14ac:dyDescent="0.25">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spans="1:26" ht="13.8" x14ac:dyDescent="0.25">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spans="1:26" ht="13.8" x14ac:dyDescent="0.25">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spans="1:26" ht="13.8" x14ac:dyDescent="0.2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spans="1:26" ht="13.8" x14ac:dyDescent="0.25">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spans="1:26" ht="13.8" x14ac:dyDescent="0.25">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spans="1:26" ht="13.8" x14ac:dyDescent="0.25">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spans="1:26" ht="13.8" x14ac:dyDescent="0.25">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spans="1:26" ht="13.8" x14ac:dyDescent="0.25">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spans="1:26" ht="13.8" x14ac:dyDescent="0.25">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spans="1:26" ht="13.8" x14ac:dyDescent="0.25">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spans="1:26" ht="13.8" x14ac:dyDescent="0.25">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spans="1:26" ht="13.8" x14ac:dyDescent="0.25">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spans="1:26" ht="13.8" x14ac:dyDescent="0.2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spans="1:26" ht="13.8" x14ac:dyDescent="0.25">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spans="1:26" ht="13.8" x14ac:dyDescent="0.25">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spans="1:26" ht="13.8" x14ac:dyDescent="0.25">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spans="1:26" ht="13.8" x14ac:dyDescent="0.25">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spans="1:26" ht="13.8" x14ac:dyDescent="0.25">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spans="1:26" ht="13.8" x14ac:dyDescent="0.25">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spans="1:26" ht="13.8" x14ac:dyDescent="0.25">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spans="1:26" ht="13.8" x14ac:dyDescent="0.25">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spans="1:26" ht="13.8" x14ac:dyDescent="0.25">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spans="1:26" ht="13.8" x14ac:dyDescent="0.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spans="1:26" ht="13.8" x14ac:dyDescent="0.25">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spans="1:26" ht="13.8" x14ac:dyDescent="0.25">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spans="1:26" ht="13.8" x14ac:dyDescent="0.25">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spans="1:26" ht="13.8" x14ac:dyDescent="0.25">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spans="1:26" ht="13.8" x14ac:dyDescent="0.25">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spans="1:26" ht="13.8" x14ac:dyDescent="0.25">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spans="1:26" ht="13.8" x14ac:dyDescent="0.25">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spans="1:26" ht="13.8" x14ac:dyDescent="0.25">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spans="1:26" ht="13.8" x14ac:dyDescent="0.25">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spans="1:26" ht="13.8" x14ac:dyDescent="0.2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spans="1:26" ht="13.8" x14ac:dyDescent="0.25">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spans="1:26" ht="13.8" x14ac:dyDescent="0.25">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spans="1:26" ht="13.8" x14ac:dyDescent="0.25">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spans="1:26" ht="13.8" x14ac:dyDescent="0.25">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spans="1:26" ht="13.8" x14ac:dyDescent="0.25">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spans="1:26" ht="13.8" x14ac:dyDescent="0.25">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spans="1:26" ht="13.8" x14ac:dyDescent="0.25">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spans="1:26" ht="13.8" x14ac:dyDescent="0.25">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spans="1:26" ht="13.8" x14ac:dyDescent="0.25">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spans="1:26" ht="13.8" x14ac:dyDescent="0.2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spans="1:26" ht="13.8" x14ac:dyDescent="0.25">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spans="1:26" ht="13.8" x14ac:dyDescent="0.25">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spans="1:26" ht="13.8" x14ac:dyDescent="0.25">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spans="1:26" ht="13.8" x14ac:dyDescent="0.25">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spans="1:26" ht="13.8" x14ac:dyDescent="0.25">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spans="1:26" ht="13.8" x14ac:dyDescent="0.25">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spans="1:26" ht="13.8" x14ac:dyDescent="0.25">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spans="1:26" ht="13.8" x14ac:dyDescent="0.25">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spans="1:26" ht="13.8" x14ac:dyDescent="0.25">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spans="1:26" ht="13.8" x14ac:dyDescent="0.2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spans="1:26" ht="13.8" x14ac:dyDescent="0.25">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spans="1:26" ht="13.8" x14ac:dyDescent="0.25">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spans="1:26" ht="13.8" x14ac:dyDescent="0.25">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spans="1:26" ht="13.8" x14ac:dyDescent="0.25">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spans="1:26" ht="13.8" x14ac:dyDescent="0.25">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spans="1:26" ht="13.8" x14ac:dyDescent="0.25">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spans="1:26" ht="13.8" x14ac:dyDescent="0.25">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spans="1:26" ht="13.8" x14ac:dyDescent="0.25">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spans="1:26" ht="13.8" x14ac:dyDescent="0.25">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spans="1:26" ht="13.8" x14ac:dyDescent="0.2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spans="1:26" ht="13.8" x14ac:dyDescent="0.25">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spans="1:26" ht="13.8" x14ac:dyDescent="0.25">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spans="1:26" ht="13.8" x14ac:dyDescent="0.25">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spans="1:26" ht="13.8" x14ac:dyDescent="0.25">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spans="1:26" ht="13.8" x14ac:dyDescent="0.25">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spans="1:26" ht="13.8" x14ac:dyDescent="0.25">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spans="1:26" ht="13.8" x14ac:dyDescent="0.25">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spans="1:26" ht="13.8" x14ac:dyDescent="0.25">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spans="1:26" ht="13.8" x14ac:dyDescent="0.25">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spans="1:26" ht="13.8" x14ac:dyDescent="0.2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spans="1:26" ht="13.8" x14ac:dyDescent="0.25">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spans="1:26" ht="13.8" x14ac:dyDescent="0.25">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spans="1:26" ht="13.8" x14ac:dyDescent="0.25">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spans="1:26" ht="13.8" x14ac:dyDescent="0.25">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spans="1:26" ht="13.8" x14ac:dyDescent="0.25">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spans="1:26" ht="13.8" x14ac:dyDescent="0.25">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spans="1:26" ht="13.8" x14ac:dyDescent="0.25">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spans="1:26" ht="13.8" x14ac:dyDescent="0.25">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spans="1:26" ht="13.8" x14ac:dyDescent="0.25">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spans="1:26" ht="13.8" x14ac:dyDescent="0.2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spans="1:26" ht="13.8" x14ac:dyDescent="0.25">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spans="1:26" ht="13.8" x14ac:dyDescent="0.25">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spans="1:26" ht="13.8" x14ac:dyDescent="0.25">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spans="1:26" ht="13.8" x14ac:dyDescent="0.25">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spans="1:26" ht="13.8" x14ac:dyDescent="0.25">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spans="1:26" ht="13.8" x14ac:dyDescent="0.25">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spans="1:26" ht="13.8" x14ac:dyDescent="0.25">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spans="1:26" ht="13.8" x14ac:dyDescent="0.25">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spans="1:26" ht="13.8" x14ac:dyDescent="0.25">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spans="1:26" ht="13.8" x14ac:dyDescent="0.2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spans="1:26" ht="13.8" x14ac:dyDescent="0.25">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spans="1:26" ht="13.8" x14ac:dyDescent="0.25">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spans="1:26" ht="13.8" x14ac:dyDescent="0.25">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spans="1:26" ht="13.8" x14ac:dyDescent="0.25">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spans="1:26" ht="13.8" x14ac:dyDescent="0.25">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spans="1:26" ht="13.8" x14ac:dyDescent="0.25">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spans="1:26" ht="13.8" x14ac:dyDescent="0.25">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spans="1:26" ht="13.8" x14ac:dyDescent="0.25">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spans="1:26" ht="13.8" x14ac:dyDescent="0.25">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spans="1:26" ht="13.8" x14ac:dyDescent="0.2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spans="1:26" ht="13.8" x14ac:dyDescent="0.25">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spans="1:26" ht="13.8" x14ac:dyDescent="0.25">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spans="1:26" ht="13.8" x14ac:dyDescent="0.25">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spans="1:26" ht="13.8" x14ac:dyDescent="0.25">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spans="1:26" ht="13.8" x14ac:dyDescent="0.25">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spans="1:26" ht="13.8" x14ac:dyDescent="0.25">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spans="1:26" ht="13.8" x14ac:dyDescent="0.25">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spans="1:26" ht="13.8" x14ac:dyDescent="0.25">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spans="1:26" ht="13.8" x14ac:dyDescent="0.25">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spans="1:26" ht="13.8" x14ac:dyDescent="0.2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spans="1:26" ht="13.8" x14ac:dyDescent="0.25">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spans="1:26" ht="13.8" x14ac:dyDescent="0.25">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spans="1:26" ht="13.8" x14ac:dyDescent="0.25">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spans="1:26" ht="13.8" x14ac:dyDescent="0.25">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spans="1:26" ht="13.8" x14ac:dyDescent="0.25">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spans="1:26" ht="13.8" x14ac:dyDescent="0.25">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spans="1:26" ht="13.8" x14ac:dyDescent="0.25">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spans="1:26" ht="13.8" x14ac:dyDescent="0.25">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spans="1:26" ht="13.8" x14ac:dyDescent="0.25">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spans="1:26" ht="13.8" x14ac:dyDescent="0.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spans="1:26" ht="13.8" x14ac:dyDescent="0.25">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spans="1:26" ht="13.8" x14ac:dyDescent="0.25">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spans="1:26" ht="13.8" x14ac:dyDescent="0.25">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spans="1:26" ht="13.8" x14ac:dyDescent="0.25">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spans="1:26" ht="13.8" x14ac:dyDescent="0.25">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spans="1:26" ht="13.8" x14ac:dyDescent="0.25">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spans="1:26" ht="13.8" x14ac:dyDescent="0.25">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spans="1:26" ht="13.8" x14ac:dyDescent="0.25">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spans="1:26" ht="13.8" x14ac:dyDescent="0.25">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spans="1:26" ht="13.8" x14ac:dyDescent="0.2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spans="1:26" ht="13.8" x14ac:dyDescent="0.25">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spans="1:26" ht="13.8" x14ac:dyDescent="0.25">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spans="1:26" ht="13.8" x14ac:dyDescent="0.25">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spans="1:26" ht="13.8" x14ac:dyDescent="0.25">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spans="1:26" ht="13.8" x14ac:dyDescent="0.25">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spans="1:26" ht="13.8" x14ac:dyDescent="0.25">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spans="1:26" ht="13.8" x14ac:dyDescent="0.25">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spans="1:26" ht="13.8" x14ac:dyDescent="0.25">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spans="1:26" ht="13.8" x14ac:dyDescent="0.25">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spans="1:26" ht="13.8" x14ac:dyDescent="0.2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spans="1:26" ht="13.8" x14ac:dyDescent="0.25">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spans="1:26" ht="13.8" x14ac:dyDescent="0.25">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spans="1:26" ht="13.8" x14ac:dyDescent="0.25">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spans="1:26" ht="13.8" x14ac:dyDescent="0.25">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spans="1:26" ht="13.8" x14ac:dyDescent="0.25">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spans="1:26" ht="13.8" x14ac:dyDescent="0.25">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spans="1:26" ht="13.8" x14ac:dyDescent="0.25">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spans="1:26" ht="13.8" x14ac:dyDescent="0.25">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spans="1:26" ht="13.8" x14ac:dyDescent="0.25">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spans="1:26" ht="13.8" x14ac:dyDescent="0.2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spans="1:26" ht="13.8" x14ac:dyDescent="0.25">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spans="1:26" ht="13.8" x14ac:dyDescent="0.25">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spans="1:26" ht="13.8" x14ac:dyDescent="0.25">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spans="1:26" ht="13.8" x14ac:dyDescent="0.25">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spans="1:26" ht="13.8" x14ac:dyDescent="0.25">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spans="1:26" ht="13.8" x14ac:dyDescent="0.25">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spans="1:26" ht="13.8" x14ac:dyDescent="0.25">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spans="1:26" ht="13.8" x14ac:dyDescent="0.25">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spans="1:26" ht="13.8" x14ac:dyDescent="0.25">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spans="1:26" ht="13.8" x14ac:dyDescent="0.2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spans="1:26" ht="13.8" x14ac:dyDescent="0.25">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spans="1:26" ht="13.8" x14ac:dyDescent="0.25">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spans="1:26" ht="13.8" x14ac:dyDescent="0.25">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spans="1:26" ht="13.8" x14ac:dyDescent="0.25">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spans="1:26" ht="13.8" x14ac:dyDescent="0.25">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spans="1:26" ht="13.8" x14ac:dyDescent="0.25">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spans="1:26" ht="13.8" x14ac:dyDescent="0.25">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spans="1:26" ht="13.8" x14ac:dyDescent="0.25">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spans="1:26" ht="13.8" x14ac:dyDescent="0.25">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spans="1:26" ht="13.8" x14ac:dyDescent="0.2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sheetData>
  <autoFilter ref="A8:H8" xr:uid="{00000000-0009-0000-0000-000002000000}"/>
  <mergeCells count="5">
    <mergeCell ref="B2:F2"/>
    <mergeCell ref="B3:F3"/>
    <mergeCell ref="B4:F4"/>
    <mergeCell ref="E5:F5"/>
    <mergeCell ref="E6:F6"/>
  </mergeCells>
  <phoneticPr fontId="7" type="noConversion"/>
  <conditionalFormatting sqref="F10 F12:F13 F16:F17">
    <cfRule type="cellIs" dxfId="20" priority="19" operator="equal">
      <formula>"Untested"</formula>
    </cfRule>
  </conditionalFormatting>
  <conditionalFormatting sqref="F10 F12:F13 F16:F17">
    <cfRule type="cellIs" dxfId="19" priority="20" operator="equal">
      <formula>"Passed"</formula>
    </cfRule>
  </conditionalFormatting>
  <conditionalFormatting sqref="F10 F12:F13 F16:F17">
    <cfRule type="cellIs" dxfId="18" priority="21" operator="equal">
      <formula>"Failed"</formula>
    </cfRule>
  </conditionalFormatting>
  <conditionalFormatting sqref="F19:F20">
    <cfRule type="cellIs" dxfId="17" priority="16" operator="equal">
      <formula>"Untested"</formula>
    </cfRule>
  </conditionalFormatting>
  <conditionalFormatting sqref="F19:F20">
    <cfRule type="cellIs" dxfId="16" priority="17" operator="equal">
      <formula>"Passed"</formula>
    </cfRule>
  </conditionalFormatting>
  <conditionalFormatting sqref="F19:F20">
    <cfRule type="cellIs" dxfId="15" priority="18" operator="equal">
      <formula>"Failed"</formula>
    </cfRule>
  </conditionalFormatting>
  <conditionalFormatting sqref="F14">
    <cfRule type="cellIs" dxfId="14" priority="13" operator="equal">
      <formula>"Untested"</formula>
    </cfRule>
  </conditionalFormatting>
  <conditionalFormatting sqref="F14">
    <cfRule type="cellIs" dxfId="13" priority="14" operator="equal">
      <formula>"Passed"</formula>
    </cfRule>
  </conditionalFormatting>
  <conditionalFormatting sqref="F14">
    <cfRule type="cellIs" dxfId="12" priority="15" operator="equal">
      <formula>"Failed"</formula>
    </cfRule>
  </conditionalFormatting>
  <conditionalFormatting sqref="F22">
    <cfRule type="cellIs" dxfId="8" priority="7" operator="equal">
      <formula>"Untested"</formula>
    </cfRule>
  </conditionalFormatting>
  <conditionalFormatting sqref="F22">
    <cfRule type="cellIs" dxfId="7" priority="8" operator="equal">
      <formula>"Passed"</formula>
    </cfRule>
  </conditionalFormatting>
  <conditionalFormatting sqref="F22">
    <cfRule type="cellIs" dxfId="6" priority="9" operator="equal">
      <formula>"Failed"</formula>
    </cfRule>
  </conditionalFormatting>
  <conditionalFormatting sqref="F23">
    <cfRule type="cellIs" dxfId="5" priority="4" operator="equal">
      <formula>"Untested"</formula>
    </cfRule>
  </conditionalFormatting>
  <conditionalFormatting sqref="F23">
    <cfRule type="cellIs" dxfId="4" priority="5" operator="equal">
      <formula>"Passed"</formula>
    </cfRule>
  </conditionalFormatting>
  <conditionalFormatting sqref="F23">
    <cfRule type="cellIs" dxfId="3" priority="6" operator="equal">
      <formula>"Failed"</formula>
    </cfRule>
  </conditionalFormatting>
  <dataValidations count="2">
    <dataValidation type="list" allowBlank="1" showErrorMessage="1" sqref="F10 F22:F23 F12:F14 F19:F20 F16:F17" xr:uid="{E72A9F98-226E-4DB6-98FE-AF4EAFE4B4EE}">
      <formula1>"Passed,Failed,Untested,N/A"</formula1>
    </dataValidation>
    <dataValidation type="list" allowBlank="1" showErrorMessage="1" sqref="F1 F7:F9 F11 F15 F18 F21" xr:uid="{F3AD7240-088C-4A1F-8C42-508E1BBEB537}">
      <formula1>$I$2:$I$6</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11"/>
  <sheetViews>
    <sheetView workbookViewId="0">
      <selection activeCell="B34" sqref="B34"/>
    </sheetView>
  </sheetViews>
  <sheetFormatPr defaultColWidth="14.44140625" defaultRowHeight="15" customHeight="1" x14ac:dyDescent="0.2"/>
  <cols>
    <col min="1" max="1" width="9.88671875" style="2" customWidth="1"/>
    <col min="2" max="2" width="30.21875" style="2" customWidth="1"/>
    <col min="3" max="3" width="18.33203125" style="2" customWidth="1"/>
    <col min="4" max="4" width="15.33203125" style="2" customWidth="1"/>
    <col min="5" max="7" width="11.6640625" style="2" customWidth="1"/>
    <col min="8" max="27" width="9.88671875" style="2" customWidth="1"/>
    <col min="28" max="16384" width="14.44140625" style="2"/>
  </cols>
  <sheetData>
    <row r="1" spans="1:27" ht="12.75" customHeight="1" x14ac:dyDescent="0.25">
      <c r="A1" s="3"/>
      <c r="B1" s="3"/>
      <c r="C1" s="3"/>
      <c r="D1" s="3"/>
      <c r="E1" s="3"/>
      <c r="F1" s="3"/>
      <c r="G1" s="3"/>
      <c r="H1" s="3"/>
      <c r="I1" s="3"/>
      <c r="J1" s="3"/>
      <c r="K1" s="3"/>
      <c r="L1" s="3"/>
      <c r="M1" s="3"/>
      <c r="N1" s="3"/>
      <c r="O1" s="3"/>
      <c r="P1" s="3"/>
      <c r="Q1" s="3"/>
      <c r="R1" s="3"/>
      <c r="S1" s="3"/>
      <c r="T1" s="3"/>
      <c r="U1" s="3"/>
      <c r="V1" s="3"/>
      <c r="W1" s="3"/>
      <c r="X1" s="3"/>
      <c r="Y1" s="3"/>
      <c r="Z1" s="3"/>
      <c r="AA1" s="3"/>
    </row>
    <row r="2" spans="1:27" ht="12.75" customHeight="1" x14ac:dyDescent="0.25">
      <c r="A2" s="3"/>
      <c r="B2" s="1"/>
      <c r="C2" s="3"/>
      <c r="D2" s="3"/>
      <c r="E2" s="3"/>
      <c r="F2" s="3"/>
      <c r="G2" s="3"/>
      <c r="H2" s="3"/>
      <c r="I2" s="3"/>
      <c r="J2" s="3"/>
      <c r="K2" s="3"/>
      <c r="L2" s="3"/>
      <c r="M2" s="3"/>
      <c r="N2" s="3"/>
      <c r="O2" s="3"/>
      <c r="P2" s="3"/>
      <c r="Q2" s="3"/>
      <c r="R2" s="3"/>
      <c r="S2" s="3"/>
      <c r="T2" s="3"/>
      <c r="U2" s="3"/>
      <c r="V2" s="3"/>
      <c r="W2" s="3"/>
      <c r="X2" s="3"/>
      <c r="Y2" s="3"/>
      <c r="Z2" s="3"/>
      <c r="AA2" s="3"/>
    </row>
    <row r="3" spans="1:27" ht="12.75" customHeight="1" x14ac:dyDescent="0.3">
      <c r="A3" s="3"/>
      <c r="B3" s="4" t="s">
        <v>39</v>
      </c>
      <c r="C3" s="5">
        <f>C26</f>
        <v>0</v>
      </c>
      <c r="D3" s="3"/>
      <c r="E3" s="3"/>
      <c r="F3" s="3"/>
      <c r="G3" s="3"/>
      <c r="H3" s="3"/>
      <c r="I3" s="3"/>
      <c r="J3" s="3"/>
      <c r="K3" s="3"/>
      <c r="L3" s="3"/>
      <c r="M3" s="3"/>
      <c r="N3" s="3"/>
      <c r="O3" s="3"/>
      <c r="P3" s="3"/>
      <c r="Q3" s="3"/>
      <c r="R3" s="3"/>
      <c r="S3" s="3"/>
      <c r="T3" s="3"/>
      <c r="U3" s="3"/>
      <c r="V3" s="3"/>
      <c r="W3" s="3"/>
      <c r="X3" s="3"/>
      <c r="Y3" s="3"/>
      <c r="Z3" s="3"/>
      <c r="AA3" s="3"/>
    </row>
    <row r="4" spans="1:27" ht="12.75" customHeight="1" x14ac:dyDescent="0.3">
      <c r="A4" s="3"/>
      <c r="B4" s="6" t="s">
        <v>40</v>
      </c>
      <c r="C4" s="7">
        <f>D26</f>
        <v>0</v>
      </c>
      <c r="D4" s="3"/>
      <c r="E4" s="3"/>
      <c r="F4" s="3"/>
      <c r="G4" s="3"/>
      <c r="H4" s="3"/>
      <c r="I4" s="3"/>
      <c r="J4" s="3"/>
      <c r="K4" s="3"/>
      <c r="L4" s="3"/>
      <c r="M4" s="3"/>
      <c r="N4" s="3"/>
      <c r="O4" s="3"/>
      <c r="P4" s="3"/>
      <c r="Q4" s="3"/>
      <c r="R4" s="3"/>
      <c r="S4" s="3"/>
      <c r="T4" s="3"/>
      <c r="U4" s="3"/>
      <c r="V4" s="3"/>
      <c r="W4" s="3"/>
      <c r="X4" s="3"/>
      <c r="Y4" s="3"/>
      <c r="Z4" s="3"/>
      <c r="AA4" s="3"/>
    </row>
    <row r="5" spans="1:27" ht="12.75" customHeight="1" x14ac:dyDescent="0.3">
      <c r="A5" s="3"/>
      <c r="B5" s="4" t="s">
        <v>41</v>
      </c>
      <c r="C5" s="5">
        <f>E26</f>
        <v>0</v>
      </c>
      <c r="D5" s="3"/>
      <c r="E5" s="3"/>
      <c r="F5" s="3"/>
      <c r="G5" s="3"/>
      <c r="H5" s="3"/>
      <c r="I5" s="3"/>
      <c r="J5" s="3"/>
      <c r="K5" s="3"/>
      <c r="L5" s="3"/>
      <c r="M5" s="3"/>
      <c r="N5" s="3"/>
      <c r="O5" s="3"/>
      <c r="P5" s="3"/>
      <c r="Q5" s="3"/>
      <c r="R5" s="3"/>
      <c r="S5" s="3"/>
      <c r="T5" s="3"/>
      <c r="U5" s="3"/>
      <c r="V5" s="3"/>
      <c r="W5" s="3"/>
      <c r="X5" s="3"/>
      <c r="Y5" s="3"/>
      <c r="Z5" s="3"/>
      <c r="AA5" s="3"/>
    </row>
    <row r="6" spans="1:27" ht="12.75" customHeight="1" x14ac:dyDescent="0.3">
      <c r="A6" s="3"/>
      <c r="B6" s="6" t="s">
        <v>42</v>
      </c>
      <c r="C6" s="8" t="e">
        <f>C4/C3</f>
        <v>#DIV/0!</v>
      </c>
      <c r="D6" s="3"/>
      <c r="E6" s="3"/>
      <c r="F6" s="3"/>
      <c r="G6" s="3"/>
      <c r="H6" s="3"/>
      <c r="I6" s="3"/>
      <c r="J6" s="3"/>
      <c r="K6" s="3"/>
      <c r="L6" s="3"/>
      <c r="M6" s="3"/>
      <c r="N6" s="3"/>
      <c r="O6" s="3"/>
      <c r="P6" s="3"/>
      <c r="Q6" s="3"/>
      <c r="R6" s="3"/>
      <c r="S6" s="3"/>
      <c r="T6" s="3"/>
      <c r="U6" s="3"/>
      <c r="V6" s="3"/>
      <c r="W6" s="3"/>
      <c r="X6" s="3"/>
      <c r="Y6" s="3"/>
      <c r="Z6" s="3"/>
      <c r="AA6" s="3"/>
    </row>
    <row r="7" spans="1:27" ht="12.75" customHeight="1" x14ac:dyDescent="0.25">
      <c r="A7" s="3"/>
      <c r="B7" s="3"/>
      <c r="C7" s="3"/>
      <c r="D7" s="3"/>
      <c r="E7" s="3"/>
      <c r="F7" s="3"/>
      <c r="G7" s="3"/>
      <c r="H7" s="3"/>
      <c r="I7" s="3"/>
      <c r="J7" s="3"/>
      <c r="K7" s="3"/>
      <c r="L7" s="3"/>
      <c r="M7" s="3"/>
      <c r="N7" s="3"/>
      <c r="O7" s="3"/>
      <c r="P7" s="3"/>
      <c r="Q7" s="3"/>
      <c r="R7" s="3"/>
      <c r="S7" s="3"/>
      <c r="T7" s="3"/>
      <c r="U7" s="3"/>
      <c r="V7" s="3"/>
      <c r="W7" s="3"/>
      <c r="X7" s="3"/>
      <c r="Y7" s="3"/>
      <c r="Z7" s="3"/>
      <c r="AA7" s="3"/>
    </row>
    <row r="8" spans="1:27" ht="12.75" customHeight="1" x14ac:dyDescent="0.25">
      <c r="A8" s="3"/>
      <c r="B8" s="3"/>
      <c r="C8" s="3"/>
      <c r="D8" s="3"/>
      <c r="E8" s="3"/>
      <c r="F8" s="3"/>
      <c r="G8" s="3"/>
      <c r="H8" s="3"/>
      <c r="I8" s="3"/>
      <c r="J8" s="3"/>
      <c r="K8" s="3"/>
      <c r="L8" s="3"/>
      <c r="M8" s="3"/>
      <c r="N8" s="3"/>
      <c r="O8" s="3"/>
      <c r="P8" s="3"/>
      <c r="Q8" s="3"/>
      <c r="R8" s="3"/>
      <c r="S8" s="3"/>
      <c r="T8" s="3"/>
      <c r="U8" s="3"/>
      <c r="V8" s="3"/>
      <c r="W8" s="3"/>
      <c r="X8" s="3"/>
      <c r="Y8" s="3"/>
      <c r="Z8" s="3"/>
      <c r="AA8" s="3"/>
    </row>
    <row r="9" spans="1:27" ht="12.75" customHeight="1" x14ac:dyDescent="0.25">
      <c r="A9" s="3"/>
      <c r="B9" s="3"/>
      <c r="C9" s="3"/>
      <c r="D9" s="3"/>
      <c r="E9" s="3"/>
      <c r="F9" s="3"/>
      <c r="G9" s="3"/>
      <c r="H9" s="3"/>
      <c r="I9" s="3"/>
      <c r="J9" s="3"/>
      <c r="K9" s="3"/>
      <c r="L9" s="3"/>
      <c r="M9" s="3"/>
      <c r="N9" s="3"/>
      <c r="O9" s="3"/>
      <c r="P9" s="3"/>
      <c r="Q9" s="3"/>
      <c r="R9" s="3"/>
      <c r="S9" s="3"/>
      <c r="T9" s="3"/>
      <c r="U9" s="3"/>
      <c r="V9" s="3"/>
      <c r="W9" s="3"/>
      <c r="X9" s="3"/>
      <c r="Y9" s="3"/>
      <c r="Z9" s="3"/>
      <c r="AA9" s="3"/>
    </row>
    <row r="10" spans="1:27" ht="12.75" customHeight="1" x14ac:dyDescent="0.25">
      <c r="A10" s="3"/>
      <c r="B10" s="9" t="s">
        <v>43</v>
      </c>
      <c r="C10" s="9" t="s">
        <v>44</v>
      </c>
      <c r="D10" s="9" t="s">
        <v>45</v>
      </c>
      <c r="E10" s="9" t="s">
        <v>46</v>
      </c>
      <c r="F10" s="9" t="s">
        <v>28</v>
      </c>
      <c r="G10" s="3"/>
      <c r="H10" s="3"/>
      <c r="I10" s="3"/>
      <c r="J10" s="3"/>
      <c r="K10" s="3"/>
      <c r="L10" s="3"/>
      <c r="M10" s="3"/>
      <c r="N10" s="3"/>
      <c r="O10" s="3"/>
      <c r="P10" s="3"/>
      <c r="Q10" s="3"/>
      <c r="R10" s="3"/>
      <c r="S10" s="3"/>
      <c r="T10" s="3"/>
      <c r="U10" s="3"/>
      <c r="V10" s="3"/>
      <c r="W10" s="3"/>
      <c r="X10" s="3"/>
      <c r="Y10" s="3"/>
      <c r="Z10" s="3"/>
      <c r="AA10" s="3"/>
    </row>
    <row r="11" spans="1:27" ht="12.75" customHeight="1" x14ac:dyDescent="0.25">
      <c r="A11" s="3"/>
      <c r="B11" s="86" t="s">
        <v>59</v>
      </c>
      <c r="C11" s="13">
        <f>'Tìm chuyến đi'!E6</f>
        <v>0</v>
      </c>
      <c r="D11" s="10">
        <f>'Tìm chuyến đi'!A6</f>
        <v>0</v>
      </c>
      <c r="E11" s="10">
        <f>'Tìm chuyến đi'!B6</f>
        <v>0</v>
      </c>
      <c r="F11" s="10">
        <f>'Tìm chuyến đi'!C6</f>
        <v>0</v>
      </c>
      <c r="G11" s="3"/>
      <c r="H11" s="3"/>
      <c r="I11" s="3"/>
      <c r="J11" s="3"/>
      <c r="K11" s="3"/>
      <c r="L11" s="3"/>
      <c r="M11" s="3"/>
      <c r="N11" s="3"/>
      <c r="O11" s="3"/>
      <c r="P11" s="3"/>
      <c r="Q11" s="3"/>
      <c r="R11" s="3"/>
      <c r="S11" s="3"/>
      <c r="T11" s="3"/>
      <c r="U11" s="3"/>
      <c r="V11" s="3"/>
      <c r="W11" s="3"/>
      <c r="X11" s="3"/>
      <c r="Y11" s="3"/>
      <c r="Z11" s="3"/>
      <c r="AA11" s="3"/>
    </row>
    <row r="12" spans="1:27" ht="12.75" customHeight="1" x14ac:dyDescent="0.25">
      <c r="A12" s="3"/>
      <c r="B12" s="17" t="s">
        <v>60</v>
      </c>
      <c r="C12" s="10">
        <f>'Đặt chỗ'!E6</f>
        <v>0</v>
      </c>
      <c r="D12" s="10">
        <f>'Đặt chỗ'!A6</f>
        <v>0</v>
      </c>
      <c r="E12" s="10">
        <f>'Đặt chỗ'!B6</f>
        <v>0</v>
      </c>
      <c r="F12" s="10">
        <f>'Đặt chỗ'!C6</f>
        <v>0</v>
      </c>
      <c r="G12" s="3"/>
      <c r="H12" s="3"/>
      <c r="I12" s="3"/>
      <c r="J12" s="3"/>
      <c r="K12" s="3"/>
      <c r="L12" s="3"/>
      <c r="M12" s="3"/>
      <c r="N12" s="3"/>
      <c r="O12" s="3"/>
      <c r="P12" s="3"/>
      <c r="Q12" s="3"/>
      <c r="R12" s="3"/>
      <c r="S12" s="3"/>
      <c r="T12" s="3"/>
      <c r="U12" s="3"/>
      <c r="V12" s="3"/>
      <c r="W12" s="3"/>
      <c r="X12" s="3"/>
      <c r="Y12" s="3"/>
      <c r="Z12" s="3"/>
      <c r="AA12" s="3"/>
    </row>
    <row r="13" spans="1:27" ht="12.75" customHeight="1" x14ac:dyDescent="0.25">
      <c r="A13" s="3"/>
      <c r="B13" s="17" t="s">
        <v>48</v>
      </c>
      <c r="C13" s="10">
        <f>'Đăng nhập'!E6</f>
        <v>0</v>
      </c>
      <c r="D13" s="10">
        <f>'Đăng nhập'!A6</f>
        <v>0</v>
      </c>
      <c r="E13" s="10">
        <f>'Đăng nhập'!B6</f>
        <v>0</v>
      </c>
      <c r="F13" s="10">
        <f>'Đăng nhập'!C6</f>
        <v>0</v>
      </c>
      <c r="G13" s="3"/>
      <c r="H13" s="3"/>
      <c r="I13" s="3"/>
      <c r="J13" s="3"/>
      <c r="K13" s="3"/>
      <c r="L13" s="3"/>
      <c r="M13" s="3"/>
      <c r="N13" s="3"/>
      <c r="O13" s="3"/>
      <c r="P13" s="3"/>
      <c r="Q13" s="3"/>
      <c r="R13" s="3"/>
      <c r="S13" s="3"/>
      <c r="T13" s="3"/>
      <c r="U13" s="3"/>
      <c r="V13" s="3"/>
      <c r="W13" s="3"/>
      <c r="X13" s="3"/>
      <c r="Y13" s="3"/>
      <c r="Z13" s="3"/>
      <c r="AA13" s="3"/>
    </row>
    <row r="14" spans="1:27" s="12" customFormat="1" ht="12.75" customHeight="1" x14ac:dyDescent="0.25">
      <c r="A14" s="3"/>
      <c r="B14" s="17" t="s">
        <v>61</v>
      </c>
      <c r="C14" s="10">
        <f>'Đăng ký tài khoản'!E6</f>
        <v>0</v>
      </c>
      <c r="D14" s="10">
        <f>'Đăng ký tài khoản'!A6</f>
        <v>0</v>
      </c>
      <c r="E14" s="10">
        <f>'Đăng ký tài khoản'!B6</f>
        <v>0</v>
      </c>
      <c r="F14" s="10">
        <f>'Đăng ký tài khoản'!C6</f>
        <v>0</v>
      </c>
      <c r="G14" s="3"/>
      <c r="H14" s="3"/>
      <c r="I14" s="3"/>
      <c r="J14" s="3"/>
      <c r="K14" s="3"/>
      <c r="L14" s="3"/>
      <c r="M14" s="3"/>
      <c r="N14" s="3"/>
      <c r="O14" s="3"/>
      <c r="P14" s="3"/>
      <c r="Q14" s="3"/>
      <c r="R14" s="3"/>
      <c r="S14" s="3"/>
      <c r="T14" s="3"/>
      <c r="U14" s="3"/>
      <c r="V14" s="3"/>
      <c r="W14" s="3"/>
      <c r="X14" s="3"/>
      <c r="Y14" s="3"/>
      <c r="Z14" s="3"/>
      <c r="AA14" s="3"/>
    </row>
    <row r="15" spans="1:27" s="12" customFormat="1" ht="12.75" customHeight="1" x14ac:dyDescent="0.25">
      <c r="A15" s="3"/>
      <c r="B15" s="18" t="s">
        <v>62</v>
      </c>
      <c r="C15" s="10">
        <f>'Lấy lại mật khẩu'!E6</f>
        <v>0</v>
      </c>
      <c r="D15" s="10">
        <f>'Lấy lại mật khẩu'!A6</f>
        <v>0</v>
      </c>
      <c r="E15" s="10">
        <f>'Lấy lại mật khẩu'!B6</f>
        <v>0</v>
      </c>
      <c r="F15" s="10">
        <f>'Lấy lại mật khẩu'!C6</f>
        <v>0</v>
      </c>
      <c r="G15" s="3"/>
      <c r="H15" s="3"/>
      <c r="I15" s="3"/>
      <c r="J15" s="3"/>
      <c r="K15" s="3"/>
      <c r="L15" s="3"/>
      <c r="M15" s="3"/>
      <c r="N15" s="3"/>
      <c r="O15" s="3"/>
      <c r="P15" s="3"/>
      <c r="Q15" s="3"/>
      <c r="R15" s="3"/>
      <c r="S15" s="3"/>
      <c r="T15" s="3"/>
      <c r="U15" s="3"/>
      <c r="V15" s="3"/>
      <c r="W15" s="3"/>
      <c r="X15" s="3"/>
      <c r="Y15" s="3"/>
      <c r="Z15" s="3"/>
      <c r="AA15" s="3"/>
    </row>
    <row r="16" spans="1:27" s="12" customFormat="1" ht="12.75" customHeight="1" x14ac:dyDescent="0.25">
      <c r="A16" s="3"/>
      <c r="B16" s="18" t="s">
        <v>63</v>
      </c>
      <c r="C16" s="10">
        <f>'Tài khoản của tôi'!E6</f>
        <v>0</v>
      </c>
      <c r="D16" s="10">
        <f>'Tài khoản của tôi'!A6</f>
        <v>0</v>
      </c>
      <c r="E16" s="10">
        <f>'Tài khoản của tôi'!B6</f>
        <v>0</v>
      </c>
      <c r="F16" s="10">
        <f>'Tài khoản của tôi'!C6</f>
        <v>0</v>
      </c>
      <c r="G16" s="3"/>
      <c r="H16" s="3"/>
      <c r="I16" s="3"/>
      <c r="J16" s="3"/>
      <c r="K16" s="3"/>
      <c r="L16" s="3"/>
      <c r="M16" s="3"/>
      <c r="N16" s="3"/>
      <c r="O16" s="3"/>
      <c r="P16" s="3"/>
      <c r="Q16" s="3"/>
      <c r="R16" s="3"/>
      <c r="S16" s="3"/>
      <c r="T16" s="3"/>
      <c r="U16" s="3"/>
      <c r="V16" s="3"/>
      <c r="W16" s="3"/>
      <c r="X16" s="3"/>
      <c r="Y16" s="3"/>
      <c r="Z16" s="3"/>
      <c r="AA16" s="3"/>
    </row>
    <row r="17" spans="1:27" s="12" customFormat="1" ht="12.75" customHeight="1" x14ac:dyDescent="0.25">
      <c r="A17" s="3"/>
      <c r="B17" s="18" t="s">
        <v>64</v>
      </c>
      <c r="C17" s="10">
        <f>'Chuyến đi của tôi'!E6</f>
        <v>0</v>
      </c>
      <c r="D17" s="10">
        <f>'Chuyến đi của tôi'!A6</f>
        <v>0</v>
      </c>
      <c r="E17" s="10">
        <f>'Chuyến đi của tôi'!B6</f>
        <v>0</v>
      </c>
      <c r="F17" s="10">
        <f>'Chuyến đi của tôi'!C6</f>
        <v>0</v>
      </c>
      <c r="G17" s="3"/>
      <c r="H17" s="3"/>
      <c r="I17" s="3"/>
      <c r="J17" s="3"/>
      <c r="K17" s="3"/>
      <c r="L17" s="3"/>
      <c r="M17" s="3"/>
      <c r="N17" s="3"/>
      <c r="O17" s="3"/>
      <c r="P17" s="3"/>
      <c r="Q17" s="3"/>
      <c r="R17" s="3"/>
      <c r="S17" s="3"/>
      <c r="T17" s="3"/>
      <c r="U17" s="3"/>
      <c r="V17" s="3"/>
      <c r="W17" s="3"/>
      <c r="X17" s="3"/>
      <c r="Y17" s="3"/>
      <c r="Z17" s="3"/>
      <c r="AA17" s="3"/>
    </row>
    <row r="18" spans="1:27" s="12" customFormat="1" ht="12.75" customHeight="1" x14ac:dyDescent="0.25">
      <c r="A18" s="3"/>
      <c r="B18" s="18" t="s">
        <v>65</v>
      </c>
      <c r="C18" s="10">
        <f>'Quản lý nhà xe'!E6</f>
        <v>0</v>
      </c>
      <c r="D18" s="10">
        <f>'Quản lý nhà xe'!A6</f>
        <v>0</v>
      </c>
      <c r="E18" s="10">
        <f>'Quản lý nhà xe'!B6</f>
        <v>0</v>
      </c>
      <c r="F18" s="10">
        <f>'Quản lý nhà xe'!C6</f>
        <v>0</v>
      </c>
      <c r="G18" s="3"/>
      <c r="H18" s="3"/>
      <c r="I18" s="3"/>
      <c r="J18" s="3"/>
      <c r="K18" s="3"/>
      <c r="L18" s="3"/>
      <c r="M18" s="3"/>
      <c r="N18" s="3"/>
      <c r="O18" s="3"/>
      <c r="P18" s="3"/>
      <c r="Q18" s="3"/>
      <c r="R18" s="3"/>
      <c r="S18" s="3"/>
      <c r="T18" s="3"/>
      <c r="U18" s="3"/>
      <c r="V18" s="3"/>
      <c r="W18" s="3"/>
      <c r="X18" s="3"/>
      <c r="Y18" s="3"/>
      <c r="Z18" s="3"/>
      <c r="AA18" s="3"/>
    </row>
    <row r="19" spans="1:27" s="12" customFormat="1" ht="12.75" customHeight="1" x14ac:dyDescent="0.25">
      <c r="A19" s="3"/>
      <c r="B19" s="17" t="s">
        <v>66</v>
      </c>
      <c r="C19" s="10">
        <f>'Quản lý loại xe'!E6</f>
        <v>0</v>
      </c>
      <c r="D19" s="10">
        <f>'Quản lý loại xe'!A6</f>
        <v>0</v>
      </c>
      <c r="E19" s="10">
        <f>'Quản lý loại xe'!B6</f>
        <v>0</v>
      </c>
      <c r="F19" s="10">
        <f>'Quản lý loại xe'!C6</f>
        <v>0</v>
      </c>
      <c r="G19" s="3"/>
      <c r="H19" s="3"/>
      <c r="I19" s="3"/>
      <c r="J19" s="3"/>
      <c r="K19" s="3"/>
      <c r="L19" s="3"/>
      <c r="M19" s="3"/>
      <c r="N19" s="3"/>
      <c r="O19" s="3"/>
      <c r="P19" s="3"/>
      <c r="Q19" s="3"/>
      <c r="R19" s="3"/>
      <c r="S19" s="3"/>
      <c r="T19" s="3"/>
      <c r="U19" s="3"/>
      <c r="V19" s="3"/>
      <c r="W19" s="3"/>
      <c r="X19" s="3"/>
      <c r="Y19" s="3"/>
      <c r="Z19" s="3"/>
      <c r="AA19" s="3"/>
    </row>
    <row r="20" spans="1:27" s="12" customFormat="1" ht="12.75" customHeight="1" x14ac:dyDescent="0.25">
      <c r="A20" s="3"/>
      <c r="B20" s="17" t="s">
        <v>67</v>
      </c>
      <c r="C20" s="10">
        <f>'Quản lý xe'!E6</f>
        <v>0</v>
      </c>
      <c r="D20" s="10">
        <f>'Quản lý xe'!A6</f>
        <v>0</v>
      </c>
      <c r="E20" s="10">
        <f>'Quản lý xe'!B6</f>
        <v>0</v>
      </c>
      <c r="F20" s="10">
        <f>'Quản lý xe'!C6</f>
        <v>0</v>
      </c>
      <c r="G20" s="3"/>
      <c r="H20" s="3"/>
      <c r="I20" s="3"/>
      <c r="J20" s="3"/>
      <c r="K20" s="3"/>
      <c r="L20" s="3"/>
      <c r="M20" s="3"/>
      <c r="N20" s="3"/>
      <c r="O20" s="3"/>
      <c r="P20" s="3"/>
      <c r="Q20" s="3"/>
      <c r="R20" s="3"/>
      <c r="S20" s="3"/>
      <c r="T20" s="3"/>
      <c r="U20" s="3"/>
      <c r="V20" s="3"/>
      <c r="W20" s="3"/>
      <c r="X20" s="3"/>
      <c r="Y20" s="3"/>
      <c r="Z20" s="3"/>
      <c r="AA20" s="3"/>
    </row>
    <row r="21" spans="1:27" s="12" customFormat="1" ht="12.75" customHeight="1" x14ac:dyDescent="0.25">
      <c r="A21" s="3"/>
      <c r="B21" s="18" t="s">
        <v>68</v>
      </c>
      <c r="C21" s="10">
        <f>'Quản lý nhân viên tổng đài'!E6</f>
        <v>0</v>
      </c>
      <c r="D21" s="10">
        <f>'Quản lý nhân viên tổng đài'!A6</f>
        <v>0</v>
      </c>
      <c r="E21" s="10">
        <f>'Quản lý nhân viên tổng đài'!B6</f>
        <v>0</v>
      </c>
      <c r="F21" s="10">
        <f>'Quản lý nhân viên tổng đài'!C6</f>
        <v>0</v>
      </c>
      <c r="G21" s="3"/>
      <c r="H21" s="3"/>
      <c r="I21" s="3"/>
      <c r="J21" s="3"/>
      <c r="K21" s="3"/>
      <c r="L21" s="3"/>
      <c r="M21" s="3"/>
      <c r="N21" s="3"/>
      <c r="O21" s="3"/>
      <c r="P21" s="3"/>
      <c r="Q21" s="3"/>
      <c r="R21" s="3"/>
      <c r="S21" s="3"/>
      <c r="T21" s="3"/>
      <c r="U21" s="3"/>
      <c r="V21" s="3"/>
      <c r="W21" s="3"/>
      <c r="X21" s="3"/>
      <c r="Y21" s="3"/>
      <c r="Z21" s="3"/>
      <c r="AA21" s="3"/>
    </row>
    <row r="22" spans="1:27" s="12" customFormat="1" ht="12.75" customHeight="1" x14ac:dyDescent="0.25">
      <c r="A22" s="3"/>
      <c r="B22" s="18" t="s">
        <v>69</v>
      </c>
      <c r="C22" s="10">
        <f>'Quản lý nhân viên xe'!E6</f>
        <v>0</v>
      </c>
      <c r="D22" s="10">
        <f>'Quản lý nhân viên xe'!A6</f>
        <v>0</v>
      </c>
      <c r="E22" s="10">
        <f>'Quản lý nhân viên xe'!B6</f>
        <v>0</v>
      </c>
      <c r="F22" s="10">
        <f>'Quản lý nhân viên xe'!C6</f>
        <v>0</v>
      </c>
      <c r="G22" s="3"/>
      <c r="H22" s="3"/>
      <c r="I22" s="3"/>
      <c r="J22" s="3"/>
      <c r="K22" s="3"/>
      <c r="L22" s="3"/>
      <c r="M22" s="3"/>
      <c r="N22" s="3"/>
      <c r="O22" s="3"/>
      <c r="P22" s="3"/>
      <c r="Q22" s="3"/>
      <c r="R22" s="3"/>
      <c r="S22" s="3"/>
      <c r="T22" s="3"/>
      <c r="U22" s="3"/>
      <c r="V22" s="3"/>
      <c r="W22" s="3"/>
      <c r="X22" s="3"/>
      <c r="Y22" s="3"/>
      <c r="Z22" s="3"/>
      <c r="AA22" s="3"/>
    </row>
    <row r="23" spans="1:27" s="12" customFormat="1" ht="12.75" customHeight="1" x14ac:dyDescent="0.25">
      <c r="A23" s="3"/>
      <c r="B23" s="18" t="s">
        <v>70</v>
      </c>
      <c r="C23" s="10">
        <f>'Quản lý chuyến xe'!E6</f>
        <v>0</v>
      </c>
      <c r="D23" s="10">
        <f>'Quản lý chuyến xe'!A6</f>
        <v>0</v>
      </c>
      <c r="E23" s="10">
        <f>'Quản lý chuyến xe'!B6</f>
        <v>0</v>
      </c>
      <c r="F23" s="10">
        <f>'Quản lý chuyến xe'!C6</f>
        <v>0</v>
      </c>
      <c r="G23" s="3"/>
      <c r="H23" s="3"/>
      <c r="I23" s="3"/>
      <c r="J23" s="3"/>
      <c r="K23" s="3"/>
      <c r="L23" s="3"/>
      <c r="M23" s="3"/>
      <c r="N23" s="3"/>
      <c r="O23" s="3"/>
      <c r="P23" s="3"/>
      <c r="Q23" s="3"/>
      <c r="R23" s="3"/>
      <c r="S23" s="3"/>
      <c r="T23" s="3"/>
      <c r="U23" s="3"/>
      <c r="V23" s="3"/>
      <c r="W23" s="3"/>
      <c r="X23" s="3"/>
      <c r="Y23" s="3"/>
      <c r="Z23" s="3"/>
      <c r="AA23" s="3"/>
    </row>
    <row r="24" spans="1:27" s="12" customFormat="1" ht="12.75" customHeight="1" x14ac:dyDescent="0.25">
      <c r="A24" s="3"/>
      <c r="B24" s="18" t="s">
        <v>71</v>
      </c>
      <c r="C24" s="10">
        <f>'Quản lý điểm dừng'!E6</f>
        <v>0</v>
      </c>
      <c r="D24" s="10">
        <f>'Quản lý điểm dừng'!A6</f>
        <v>0</v>
      </c>
      <c r="E24" s="10">
        <f>'Quản lý điểm dừng'!B6</f>
        <v>0</v>
      </c>
      <c r="F24" s="10">
        <f>'Quản lý điểm dừng'!C6</f>
        <v>0</v>
      </c>
      <c r="G24" s="3"/>
      <c r="H24" s="3"/>
      <c r="I24" s="3"/>
      <c r="J24" s="3"/>
      <c r="K24" s="3"/>
      <c r="L24" s="3"/>
      <c r="M24" s="3"/>
      <c r="N24" s="3"/>
      <c r="O24" s="3"/>
      <c r="P24" s="3"/>
      <c r="Q24" s="3"/>
      <c r="R24" s="3"/>
      <c r="S24" s="3"/>
      <c r="T24" s="3"/>
      <c r="U24" s="3"/>
      <c r="V24" s="3"/>
      <c r="W24" s="3"/>
      <c r="X24" s="3"/>
      <c r="Y24" s="3"/>
      <c r="Z24" s="3"/>
      <c r="AA24" s="3"/>
    </row>
    <row r="25" spans="1:27" s="12" customFormat="1" ht="12.75" customHeight="1" x14ac:dyDescent="0.25">
      <c r="A25" s="3"/>
      <c r="B25" s="17" t="s">
        <v>72</v>
      </c>
      <c r="C25" s="10">
        <f>'Quản lý vé'!E6</f>
        <v>0</v>
      </c>
      <c r="D25" s="10">
        <f>'Quản lý vé'!A6</f>
        <v>0</v>
      </c>
      <c r="E25" s="10">
        <f>'Quản lý vé'!B6</f>
        <v>0</v>
      </c>
      <c r="F25" s="10">
        <f>'Quản lý vé'!C6</f>
        <v>0</v>
      </c>
      <c r="G25" s="3"/>
      <c r="H25" s="3"/>
      <c r="I25" s="3"/>
      <c r="J25" s="3"/>
      <c r="K25" s="3"/>
      <c r="L25" s="3"/>
      <c r="M25" s="3"/>
      <c r="N25" s="3"/>
      <c r="O25" s="3"/>
      <c r="P25" s="3"/>
      <c r="Q25" s="3"/>
      <c r="R25" s="3"/>
      <c r="S25" s="3"/>
      <c r="T25" s="3"/>
      <c r="U25" s="3"/>
      <c r="V25" s="3"/>
      <c r="W25" s="3"/>
      <c r="X25" s="3"/>
      <c r="Y25" s="3"/>
      <c r="Z25" s="3"/>
      <c r="AA25" s="3"/>
    </row>
    <row r="26" spans="1:27" ht="12.75" customHeight="1" x14ac:dyDescent="0.25">
      <c r="A26" s="3"/>
      <c r="B26" s="9" t="s">
        <v>47</v>
      </c>
      <c r="C26" s="9">
        <f>SUM(C11:C25)</f>
        <v>0</v>
      </c>
      <c r="D26" s="9">
        <f>SUM(D11:D25)</f>
        <v>0</v>
      </c>
      <c r="E26" s="9">
        <f>SUM(E11:E25)</f>
        <v>0</v>
      </c>
      <c r="F26" s="11">
        <f>SUM(F11:F25)</f>
        <v>0</v>
      </c>
      <c r="G26" s="3"/>
      <c r="H26" s="3"/>
      <c r="I26" s="3"/>
      <c r="J26" s="3"/>
      <c r="K26" s="3"/>
      <c r="L26" s="3"/>
      <c r="M26" s="3"/>
      <c r="N26" s="3"/>
      <c r="O26" s="3"/>
      <c r="P26" s="3"/>
      <c r="Q26" s="3"/>
      <c r="R26" s="3"/>
      <c r="S26" s="3"/>
      <c r="T26" s="3"/>
      <c r="U26" s="3"/>
      <c r="V26" s="3"/>
      <c r="W26" s="3"/>
      <c r="X26" s="3"/>
      <c r="Y26" s="3"/>
      <c r="Z26" s="3"/>
      <c r="AA26" s="3"/>
    </row>
    <row r="27" spans="1:27" ht="12.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Chung</vt:lpstr>
      <vt:lpstr>Test case List</vt:lpstr>
      <vt:lpstr>Tìm chuyến đi</vt:lpstr>
      <vt:lpstr>Đặt chỗ</vt:lpstr>
      <vt:lpstr>Đăng nhập</vt:lpstr>
      <vt:lpstr>Đăng ký tài khoản</vt:lpstr>
      <vt:lpstr>Lấy lại mật khẩu</vt:lpstr>
      <vt:lpstr>Tài khoản của tôi</vt:lpstr>
      <vt:lpstr>Chuyến đi của tôi</vt:lpstr>
      <vt:lpstr>Quản lý nhà xe</vt:lpstr>
      <vt:lpstr>Quản lý loại xe</vt:lpstr>
      <vt:lpstr>Quản lý xe</vt:lpstr>
      <vt:lpstr>Quản lý nhân viên tổng đài</vt:lpstr>
      <vt:lpstr>Quản lý nhân viên xe</vt:lpstr>
      <vt:lpstr>Quản lý chuyến xe</vt:lpstr>
      <vt:lpstr>Quản lý điểm dừng</vt:lpstr>
      <vt:lpstr>Quản lý vé</vt:lpstr>
      <vt:lpstr>Tổng hợp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DAN</cp:lastModifiedBy>
  <dcterms:created xsi:type="dcterms:W3CDTF">2020-04-27T20:45:09Z</dcterms:created>
  <dcterms:modified xsi:type="dcterms:W3CDTF">2021-08-08T05:00:16Z</dcterms:modified>
</cp:coreProperties>
</file>