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OB\ITT\01.CongTTDT\01.Documents\VNCERT_Tai lieu chuan nghiep vu\"/>
    </mc:Choice>
  </mc:AlternateContent>
  <bookViews>
    <workbookView xWindow="120" yWindow="90" windowWidth="20730" windowHeight="11760"/>
  </bookViews>
  <sheets>
    <sheet name="KeHoach" sheetId="1" r:id="rId1"/>
  </sheets>
  <definedNames>
    <definedName name="_Toc512331679" localSheetId="0">KeHoach!$B$15</definedName>
    <definedName name="Assignment_Table">#REF!</definedName>
    <definedName name="Resource_Table">#REF!</definedName>
    <definedName name="Task_Table">KeHoach!$A$6:$E$6</definedName>
  </definedNames>
  <calcPr calcId="152511"/>
</workbook>
</file>

<file path=xl/calcChain.xml><?xml version="1.0" encoding="utf-8"?>
<calcChain xmlns="http://schemas.openxmlformats.org/spreadsheetml/2006/main">
  <c r="E43" i="1" l="1"/>
  <c r="E14" i="1"/>
  <c r="D14" i="1"/>
  <c r="E8" i="1"/>
  <c r="D8" i="1"/>
  <c r="E37" i="1"/>
  <c r="D37" i="1"/>
  <c r="D27" i="1"/>
  <c r="D21" i="1"/>
  <c r="D43" i="1" l="1"/>
  <c r="C14" i="1"/>
  <c r="C31" i="1"/>
  <c r="C27" i="1"/>
  <c r="C21" i="1"/>
  <c r="C37" i="1"/>
  <c r="C8" i="1"/>
  <c r="E7" i="1"/>
  <c r="C43" i="1" l="1"/>
  <c r="E44" i="1" s="1"/>
  <c r="E21" i="1"/>
  <c r="E27" i="1" s="1"/>
  <c r="D31" i="1" s="1"/>
  <c r="E31" i="1" s="1"/>
</calcChain>
</file>

<file path=xl/sharedStrings.xml><?xml version="1.0" encoding="utf-8"?>
<sst xmlns="http://schemas.openxmlformats.org/spreadsheetml/2006/main" count="53" uniqueCount="48">
  <si>
    <t>Start</t>
  </si>
  <si>
    <t>Finish</t>
  </si>
  <si>
    <t>1</t>
  </si>
  <si>
    <t>S/N</t>
  </si>
  <si>
    <t>Functions</t>
  </si>
  <si>
    <t>Quản lý CVE</t>
  </si>
  <si>
    <t>Quản lý thành viên</t>
  </si>
  <si>
    <t>Dịch vụ cảnh báo</t>
  </si>
  <si>
    <t>Quản lý hệ thống</t>
  </si>
  <si>
    <t>Quản lý người dùng</t>
  </si>
  <si>
    <t>Quản lý phân quyền</t>
  </si>
  <si>
    <t>Quản lý mẫu email</t>
  </si>
  <si>
    <t>Quản lý tin tức</t>
  </si>
  <si>
    <t>Báo cáo thống kê</t>
  </si>
  <si>
    <t>Dashboard</t>
  </si>
  <si>
    <t>Dashboard tổng thể</t>
  </si>
  <si>
    <t>Dashboard theo loại sự cố</t>
  </si>
  <si>
    <t>Phân tích tài liệu + Thiết kế database</t>
  </si>
  <si>
    <t>Quản lý sự cố (sự cố: Phishing, Deface, Malware, C&amp;C bonet, attack)</t>
  </si>
  <si>
    <t>Tạo giao diện</t>
  </si>
  <si>
    <t>Code chức năng: Import dữ liệu (file excel) &amp; hiển thị lên giao diện</t>
  </si>
  <si>
    <t>Code chức năng gửi mail</t>
  </si>
  <si>
    <t>Code chức năng: Sửa, xóa, xác nhận trạng thái sự cố</t>
  </si>
  <si>
    <t>Remark</t>
  </si>
  <si>
    <t>Bao gồm chức năng: Lấy thông tin IP, IPS sử dụng API</t>
  </si>
  <si>
    <t>Code chức năng gửi mail tự động</t>
  </si>
  <si>
    <t>Thêm, sửa, xóa thành viên (Thành viên có thể chứa thành viên con)</t>
  </si>
  <si>
    <t>Thành viên đăng ký danh sách các hệ thống thông tin mà đơn vị đang dùng</t>
  </si>
  <si>
    <t>Code chức năng: Thành viên đăng ký nhận mail cảnh báo</t>
  </si>
  <si>
    <t>Code chức năng báo cáo theo các tiêu chí: Theo thành viên, theo loại tấn công</t>
  </si>
  <si>
    <t>Code chức năng export báo cáo</t>
  </si>
  <si>
    <t>Code chức năng biểu đồ theo thời gian: Biểu đồ cột, biểu đồ tròn</t>
  </si>
  <si>
    <t>Code chức năng biểu đồ theo từng loại sự cố theo thời gian: Biểu đồ tròn</t>
  </si>
  <si>
    <t>Code chức năng: Sửa, xóa</t>
  </si>
  <si>
    <t>Kế thừa từ chức năng 2.1</t>
  </si>
  <si>
    <t>Kế thừa từ chức năng đã làm trước</t>
  </si>
  <si>
    <t>Kế thừa + bổ sung từ chức năng đã làm trước</t>
  </si>
  <si>
    <t>Tổng:</t>
  </si>
  <si>
    <t>Duration (days)</t>
  </si>
  <si>
    <t>KẾ HOẠCH TỔNG QUAN THỰC HIỆN DỰ ÁN</t>
  </si>
  <si>
    <t>Version: 1.0</t>
  </si>
  <si>
    <t>Dự án: Hệ thống điều phối sự cố an toàn thông tin</t>
  </si>
  <si>
    <t>Ngày lập: 30/05/2018</t>
  </si>
  <si>
    <t>(Cộng cả ngày Thứ 7 và Chủ nhật)</t>
  </si>
  <si>
    <t>(Chưa cộng ngày Thứ 7 và Chủ nhật)</t>
  </si>
  <si>
    <t>3.1.1</t>
  </si>
  <si>
    <t>3.1.2</t>
  </si>
  <si>
    <t>3.2.1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</si>
</sst>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3"/>
      <color rgb="FF0070C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i/>
      <sz val="12"/>
      <name val="Calibri"/>
      <family val="2"/>
      <scheme val="minor"/>
    </font>
    <font>
      <i/>
      <sz val="12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14" fontId="0" fillId="0" borderId="0" xfId="0" applyNumberForma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Font="1"/>
    <xf numFmtId="0" fontId="2" fillId="0" borderId="0" xfId="0" applyFont="1"/>
    <xf numFmtId="14" fontId="1" fillId="0" borderId="0" xfId="0" applyNumberFormat="1" applyFon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indent="3"/>
    </xf>
    <xf numFmtId="0" fontId="1" fillId="0" borderId="0" xfId="0" applyFont="1" applyBorder="1" applyAlignment="1">
      <alignment horizontal="left" indent="2"/>
    </xf>
    <xf numFmtId="0" fontId="1" fillId="0" borderId="0" xfId="0" applyFont="1" applyBorder="1" applyAlignment="1">
      <alignment horizontal="left" indent="1"/>
    </xf>
    <xf numFmtId="0" fontId="0" fillId="0" borderId="0" xfId="0" applyFont="1" applyBorder="1" applyAlignment="1">
      <alignment horizontal="left" indent="3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14" fontId="3" fillId="0" borderId="3" xfId="0" applyNumberFormat="1" applyFont="1" applyBorder="1" applyAlignment="1">
      <alignment horizontal="center" vertical="center"/>
    </xf>
    <xf numFmtId="0" fontId="2" fillId="0" borderId="3" xfId="0" applyFont="1" applyBorder="1"/>
    <xf numFmtId="0" fontId="0" fillId="0" borderId="3" xfId="0" applyBorder="1" applyAlignment="1">
      <alignment horizontal="left" indent="2"/>
    </xf>
    <xf numFmtId="14" fontId="1" fillId="0" borderId="3" xfId="0" applyNumberFormat="1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/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left" indent="2"/>
    </xf>
    <xf numFmtId="0" fontId="0" fillId="3" borderId="3" xfId="0" applyFont="1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4" fontId="1" fillId="3" borderId="3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right" indent="3"/>
    </xf>
    <xf numFmtId="0" fontId="4" fillId="0" borderId="0" xfId="0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left" indent="2"/>
    </xf>
    <xf numFmtId="14" fontId="6" fillId="0" borderId="3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indent="3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1" fontId="10" fillId="0" borderId="0" xfId="0" applyNumberFormat="1" applyFont="1" applyAlignment="1">
      <alignment horizontal="center" vertical="center" wrapText="1"/>
    </xf>
    <xf numFmtId="164" fontId="10" fillId="0" borderId="0" xfId="0" applyNumberFormat="1" applyFont="1" applyAlignment="1">
      <alignment horizontal="center" vertical="center" wrapText="1"/>
    </xf>
    <xf numFmtId="9" fontId="10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1" fontId="13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164" fontId="9" fillId="0" borderId="0" xfId="0" applyNumberFormat="1" applyFont="1" applyAlignment="1">
      <alignment horizontal="left" vertical="center"/>
    </xf>
    <xf numFmtId="9" fontId="9" fillId="0" borderId="0" xfId="0" applyNumberFormat="1" applyFont="1" applyAlignment="1">
      <alignment horizontal="left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 indent="2"/>
    </xf>
    <xf numFmtId="0" fontId="0" fillId="2" borderId="2" xfId="0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abSelected="1" workbookViewId="0">
      <selection sqref="A1:F1"/>
    </sheetView>
  </sheetViews>
  <sheetFormatPr defaultRowHeight="16.5" customHeight="1" x14ac:dyDescent="0.25"/>
  <cols>
    <col min="1" max="1" width="5.140625" style="3" bestFit="1" customWidth="1"/>
    <col min="2" max="2" width="73.28515625" bestFit="1" customWidth="1"/>
    <col min="3" max="3" width="10.28515625" style="3" customWidth="1"/>
    <col min="4" max="5" width="12.28515625" style="1" bestFit="1" customWidth="1"/>
    <col min="6" max="6" width="50.85546875" bestFit="1" customWidth="1"/>
  </cols>
  <sheetData>
    <row r="1" spans="1:12" s="47" customFormat="1" ht="25.5" customHeight="1" x14ac:dyDescent="0.25">
      <c r="A1" s="63" t="s">
        <v>39</v>
      </c>
      <c r="B1" s="63"/>
      <c r="C1" s="63"/>
      <c r="D1" s="63"/>
      <c r="E1" s="63"/>
      <c r="F1" s="63"/>
      <c r="G1" s="46"/>
      <c r="H1" s="46"/>
      <c r="I1" s="46"/>
      <c r="J1" s="46"/>
      <c r="K1" s="46"/>
      <c r="L1" s="46"/>
    </row>
    <row r="2" spans="1:12" s="47" customFormat="1" ht="26.25" customHeight="1" x14ac:dyDescent="0.25">
      <c r="A2" s="64" t="s">
        <v>41</v>
      </c>
      <c r="B2" s="64"/>
      <c r="C2" s="64"/>
      <c r="D2" s="64"/>
      <c r="E2" s="64"/>
      <c r="F2" s="64"/>
      <c r="G2" s="48"/>
      <c r="H2" s="48"/>
      <c r="I2" s="48"/>
      <c r="J2" s="48"/>
      <c r="K2" s="48"/>
      <c r="L2" s="48"/>
    </row>
    <row r="3" spans="1:12" s="47" customFormat="1" ht="18.75" x14ac:dyDescent="0.25">
      <c r="A3" s="49"/>
      <c r="B3" s="49"/>
      <c r="C3" s="49"/>
      <c r="D3" s="49"/>
      <c r="E3" s="50"/>
      <c r="F3" s="51"/>
      <c r="G3" s="51"/>
      <c r="H3" s="51"/>
      <c r="I3" s="51"/>
      <c r="J3" s="52"/>
      <c r="K3" s="49"/>
      <c r="L3" s="49"/>
    </row>
    <row r="4" spans="1:12" s="47" customFormat="1" ht="18.75" x14ac:dyDescent="0.25">
      <c r="B4" s="53" t="s">
        <v>42</v>
      </c>
      <c r="D4" s="54"/>
      <c r="E4" s="55"/>
      <c r="F4" s="56" t="s">
        <v>40</v>
      </c>
      <c r="G4" s="57"/>
      <c r="H4" s="57"/>
      <c r="I4" s="57"/>
      <c r="J4" s="58"/>
    </row>
    <row r="6" spans="1:12" s="3" customFormat="1" ht="32.25" customHeight="1" x14ac:dyDescent="0.25">
      <c r="A6" s="42" t="s">
        <v>3</v>
      </c>
      <c r="B6" s="42" t="s">
        <v>4</v>
      </c>
      <c r="C6" s="43" t="s">
        <v>38</v>
      </c>
      <c r="D6" s="44" t="s">
        <v>0</v>
      </c>
      <c r="E6" s="44" t="s">
        <v>1</v>
      </c>
      <c r="F6" s="42" t="s">
        <v>23</v>
      </c>
    </row>
    <row r="7" spans="1:12" s="5" customFormat="1" ht="16.5" customHeight="1" x14ac:dyDescent="0.3">
      <c r="A7" s="27" t="s">
        <v>2</v>
      </c>
      <c r="B7" s="28" t="s">
        <v>17</v>
      </c>
      <c r="C7" s="16">
        <v>1</v>
      </c>
      <c r="D7" s="20">
        <v>43250</v>
      </c>
      <c r="E7" s="20">
        <f>WORKDAY(D7,C7-1)</f>
        <v>43250</v>
      </c>
      <c r="F7" s="21"/>
    </row>
    <row r="8" spans="1:12" s="5" customFormat="1" ht="16.5" customHeight="1" x14ac:dyDescent="0.3">
      <c r="A8" s="29">
        <v>2</v>
      </c>
      <c r="B8" s="30" t="s">
        <v>18</v>
      </c>
      <c r="C8" s="17">
        <f>SUM(C9:C12)</f>
        <v>8</v>
      </c>
      <c r="D8" s="22">
        <f>WORKDAY(E7,1)</f>
        <v>43251</v>
      </c>
      <c r="E8" s="22">
        <f>WORKDAY(D8,C8-1)</f>
        <v>43262</v>
      </c>
      <c r="F8" s="23"/>
    </row>
    <row r="9" spans="1:12" s="2" customFormat="1" ht="16.5" customHeight="1" x14ac:dyDescent="0.25">
      <c r="A9" s="19">
        <v>2.1</v>
      </c>
      <c r="B9" s="24" t="s">
        <v>19</v>
      </c>
      <c r="C9" s="19">
        <v>1</v>
      </c>
      <c r="D9" s="25"/>
      <c r="E9" s="25"/>
      <c r="F9" s="24"/>
    </row>
    <row r="10" spans="1:12" ht="16.5" customHeight="1" x14ac:dyDescent="0.25">
      <c r="A10" s="19">
        <v>2.2000000000000002</v>
      </c>
      <c r="B10" s="24" t="s">
        <v>20</v>
      </c>
      <c r="C10" s="19">
        <v>3</v>
      </c>
      <c r="D10" s="26"/>
      <c r="E10" s="26"/>
      <c r="F10" s="24" t="s">
        <v>24</v>
      </c>
    </row>
    <row r="11" spans="1:12" ht="16.5" customHeight="1" x14ac:dyDescent="0.25">
      <c r="A11" s="19">
        <v>2.2999999999999998</v>
      </c>
      <c r="B11" s="24" t="s">
        <v>22</v>
      </c>
      <c r="C11" s="19">
        <v>2</v>
      </c>
      <c r="D11" s="26"/>
      <c r="E11" s="26"/>
      <c r="F11" s="24"/>
    </row>
    <row r="12" spans="1:12" ht="16.5" customHeight="1" x14ac:dyDescent="0.25">
      <c r="A12" s="19">
        <v>2.4</v>
      </c>
      <c r="B12" s="24" t="s">
        <v>21</v>
      </c>
      <c r="C12" s="19">
        <v>2</v>
      </c>
      <c r="D12" s="26"/>
      <c r="E12" s="26"/>
      <c r="F12" s="24"/>
    </row>
    <row r="13" spans="1:12" ht="16.5" customHeight="1" x14ac:dyDescent="0.25">
      <c r="A13" s="31"/>
      <c r="B13" s="32"/>
      <c r="C13" s="31"/>
      <c r="D13" s="34"/>
      <c r="E13" s="34"/>
      <c r="F13" s="32"/>
    </row>
    <row r="14" spans="1:12" s="5" customFormat="1" ht="16.5" customHeight="1" x14ac:dyDescent="0.3">
      <c r="A14" s="29">
        <v>3</v>
      </c>
      <c r="B14" s="30" t="s">
        <v>6</v>
      </c>
      <c r="C14" s="17">
        <f>SUM(C15,C18)</f>
        <v>4</v>
      </c>
      <c r="D14" s="22">
        <f>WORKDAY(E8,1)</f>
        <v>43263</v>
      </c>
      <c r="E14" s="22">
        <f>WORKDAY(D14,C14-1)</f>
        <v>43266</v>
      </c>
      <c r="F14" s="23"/>
    </row>
    <row r="15" spans="1:12" ht="16.5" customHeight="1" x14ac:dyDescent="0.25">
      <c r="A15" s="18">
        <v>3.1</v>
      </c>
      <c r="B15" s="24" t="s">
        <v>6</v>
      </c>
      <c r="C15" s="18">
        <v>2</v>
      </c>
      <c r="D15" s="26"/>
      <c r="E15" s="26"/>
      <c r="F15" s="24" t="s">
        <v>36</v>
      </c>
    </row>
    <row r="16" spans="1:12" ht="16.5" customHeight="1" x14ac:dyDescent="0.25">
      <c r="A16" s="18" t="s">
        <v>45</v>
      </c>
      <c r="B16" s="24" t="s">
        <v>26</v>
      </c>
      <c r="C16" s="18"/>
      <c r="D16" s="26"/>
      <c r="E16" s="26"/>
      <c r="F16" s="24"/>
    </row>
    <row r="17" spans="1:6" ht="16.5" customHeight="1" x14ac:dyDescent="0.25">
      <c r="A17" s="18" t="s">
        <v>46</v>
      </c>
      <c r="B17" s="24" t="s">
        <v>27</v>
      </c>
      <c r="C17" s="18"/>
      <c r="D17" s="26"/>
      <c r="E17" s="26"/>
      <c r="F17" s="24"/>
    </row>
    <row r="18" spans="1:6" ht="16.5" customHeight="1" x14ac:dyDescent="0.25">
      <c r="A18" s="18">
        <v>3.2</v>
      </c>
      <c r="B18" s="24" t="s">
        <v>7</v>
      </c>
      <c r="C18" s="18">
        <v>2</v>
      </c>
      <c r="D18" s="26"/>
      <c r="E18" s="26"/>
      <c r="F18" s="24"/>
    </row>
    <row r="19" spans="1:6" ht="16.5" customHeight="1" x14ac:dyDescent="0.25">
      <c r="A19" s="18" t="s">
        <v>47</v>
      </c>
      <c r="B19" s="24" t="s">
        <v>28</v>
      </c>
      <c r="C19" s="18"/>
      <c r="D19" s="26"/>
      <c r="E19" s="26"/>
      <c r="F19" s="24"/>
    </row>
    <row r="20" spans="1:6" ht="16.5" customHeight="1" x14ac:dyDescent="0.25">
      <c r="A20" s="31"/>
      <c r="B20" s="32"/>
      <c r="C20" s="31"/>
      <c r="D20" s="34"/>
      <c r="E20" s="34"/>
      <c r="F20" s="32"/>
    </row>
    <row r="21" spans="1:6" s="5" customFormat="1" ht="16.5" customHeight="1" x14ac:dyDescent="0.3">
      <c r="A21" s="29">
        <v>4</v>
      </c>
      <c r="B21" s="30" t="s">
        <v>8</v>
      </c>
      <c r="C21" s="17">
        <f>SUM(C22:C25)</f>
        <v>2</v>
      </c>
      <c r="D21" s="22">
        <f>WORKDAY(E14,1)</f>
        <v>43269</v>
      </c>
      <c r="E21" s="22">
        <f>WORKDAY(D21,C21-1)</f>
        <v>43270</v>
      </c>
      <c r="F21" s="23"/>
    </row>
    <row r="22" spans="1:6" ht="16.5" customHeight="1" x14ac:dyDescent="0.25">
      <c r="A22" s="39">
        <v>4.0999999999999996</v>
      </c>
      <c r="B22" s="40" t="s">
        <v>9</v>
      </c>
      <c r="C22" s="39">
        <v>0</v>
      </c>
      <c r="D22" s="41"/>
      <c r="E22" s="41"/>
      <c r="F22" s="40" t="s">
        <v>35</v>
      </c>
    </row>
    <row r="23" spans="1:6" ht="16.5" customHeight="1" x14ac:dyDescent="0.25">
      <c r="A23" s="39">
        <v>4.2</v>
      </c>
      <c r="B23" s="40" t="s">
        <v>10</v>
      </c>
      <c r="C23" s="39">
        <v>0</v>
      </c>
      <c r="D23" s="41"/>
      <c r="E23" s="41"/>
      <c r="F23" s="40" t="s">
        <v>35</v>
      </c>
    </row>
    <row r="24" spans="1:6" ht="16.5" customHeight="1" x14ac:dyDescent="0.25">
      <c r="A24" s="39">
        <v>4.3</v>
      </c>
      <c r="B24" s="40" t="s">
        <v>12</v>
      </c>
      <c r="C24" s="39">
        <v>0</v>
      </c>
      <c r="D24" s="41"/>
      <c r="E24" s="41"/>
      <c r="F24" s="40" t="s">
        <v>35</v>
      </c>
    </row>
    <row r="25" spans="1:6" s="2" customFormat="1" ht="16.5" customHeight="1" x14ac:dyDescent="0.25">
      <c r="A25" s="19">
        <v>4.4000000000000004</v>
      </c>
      <c r="B25" s="24" t="s">
        <v>11</v>
      </c>
      <c r="C25" s="19">
        <v>2</v>
      </c>
      <c r="D25" s="25"/>
      <c r="E25" s="25"/>
      <c r="F25" s="24"/>
    </row>
    <row r="26" spans="1:6" s="2" customFormat="1" ht="16.5" customHeight="1" x14ac:dyDescent="0.25">
      <c r="A26" s="33"/>
      <c r="B26" s="32"/>
      <c r="C26" s="33"/>
      <c r="D26" s="35"/>
      <c r="E26" s="35"/>
      <c r="F26" s="32"/>
    </row>
    <row r="27" spans="1:6" s="5" customFormat="1" ht="16.5" customHeight="1" x14ac:dyDescent="0.3">
      <c r="A27" s="29">
        <v>5</v>
      </c>
      <c r="B27" s="30" t="s">
        <v>13</v>
      </c>
      <c r="C27" s="17">
        <f>SUM(C28:C29)</f>
        <v>2</v>
      </c>
      <c r="D27" s="22">
        <f>WORKDAY(E21,1)</f>
        <v>43271</v>
      </c>
      <c r="E27" s="22">
        <f>WORKDAY(D27,C27-1)</f>
        <v>43272</v>
      </c>
      <c r="F27" s="23"/>
    </row>
    <row r="28" spans="1:6" ht="16.5" customHeight="1" x14ac:dyDescent="0.25">
      <c r="A28" s="18">
        <v>5.0999999999999996</v>
      </c>
      <c r="B28" s="24" t="s">
        <v>29</v>
      </c>
      <c r="C28" s="18">
        <v>1</v>
      </c>
      <c r="D28" s="26"/>
      <c r="E28" s="26"/>
      <c r="F28" s="24"/>
    </row>
    <row r="29" spans="1:6" ht="16.5" customHeight="1" x14ac:dyDescent="0.25">
      <c r="A29" s="18">
        <v>5.2</v>
      </c>
      <c r="B29" s="24" t="s">
        <v>30</v>
      </c>
      <c r="C29" s="18">
        <v>1</v>
      </c>
      <c r="D29" s="26"/>
      <c r="E29" s="26"/>
      <c r="F29" s="24"/>
    </row>
    <row r="30" spans="1:6" ht="16.5" customHeight="1" x14ac:dyDescent="0.25">
      <c r="A30" s="31"/>
      <c r="B30" s="32"/>
      <c r="C30" s="31"/>
      <c r="D30" s="34"/>
      <c r="E30" s="34"/>
      <c r="F30" s="32"/>
    </row>
    <row r="31" spans="1:6" s="5" customFormat="1" ht="16.5" customHeight="1" x14ac:dyDescent="0.3">
      <c r="A31" s="29">
        <v>6</v>
      </c>
      <c r="B31" s="30" t="s">
        <v>14</v>
      </c>
      <c r="C31" s="17">
        <f>SUM(C32,C34)</f>
        <v>5</v>
      </c>
      <c r="D31" s="22">
        <f>WORKDAY(E27,1)</f>
        <v>43273</v>
      </c>
      <c r="E31" s="22">
        <f>WORKDAY(D31,C31-1)</f>
        <v>43279</v>
      </c>
      <c r="F31" s="23"/>
    </row>
    <row r="32" spans="1:6" ht="16.5" customHeight="1" x14ac:dyDescent="0.25">
      <c r="A32" s="18">
        <v>6.1</v>
      </c>
      <c r="B32" s="24" t="s">
        <v>15</v>
      </c>
      <c r="C32" s="18">
        <v>2</v>
      </c>
      <c r="D32" s="26"/>
      <c r="E32" s="26"/>
      <c r="F32" s="24"/>
    </row>
    <row r="33" spans="1:6" ht="16.5" customHeight="1" x14ac:dyDescent="0.25">
      <c r="A33" s="18"/>
      <c r="B33" s="24" t="s">
        <v>31</v>
      </c>
      <c r="C33" s="18"/>
      <c r="D33" s="26"/>
      <c r="E33" s="26"/>
      <c r="F33" s="24"/>
    </row>
    <row r="34" spans="1:6" ht="16.5" customHeight="1" x14ac:dyDescent="0.25">
      <c r="A34" s="18">
        <v>6.2</v>
      </c>
      <c r="B34" s="24" t="s">
        <v>16</v>
      </c>
      <c r="C34" s="18">
        <v>3</v>
      </c>
      <c r="D34" s="26"/>
      <c r="E34" s="26"/>
      <c r="F34" s="24"/>
    </row>
    <row r="35" spans="1:6" ht="16.5" customHeight="1" x14ac:dyDescent="0.25">
      <c r="A35" s="18"/>
      <c r="B35" s="24" t="s">
        <v>32</v>
      </c>
      <c r="C35" s="18"/>
      <c r="D35" s="26"/>
      <c r="E35" s="26"/>
      <c r="F35" s="24"/>
    </row>
    <row r="36" spans="1:6" ht="16.5" customHeight="1" x14ac:dyDescent="0.25">
      <c r="A36" s="31"/>
      <c r="B36" s="32"/>
      <c r="C36" s="33"/>
      <c r="D36" s="34"/>
      <c r="E36" s="34"/>
      <c r="F36" s="32"/>
    </row>
    <row r="37" spans="1:6" s="5" customFormat="1" ht="16.5" customHeight="1" x14ac:dyDescent="0.3">
      <c r="A37" s="29">
        <v>7</v>
      </c>
      <c r="B37" s="30" t="s">
        <v>5</v>
      </c>
      <c r="C37" s="17">
        <f>SUM(C38:C41)</f>
        <v>5</v>
      </c>
      <c r="D37" s="22">
        <f>WORKDAY(E31,1)</f>
        <v>43280</v>
      </c>
      <c r="E37" s="22">
        <f>WORKDAY(D37,C37-1)</f>
        <v>43286</v>
      </c>
      <c r="F37" s="23"/>
    </row>
    <row r="38" spans="1:6" ht="16.5" customHeight="1" x14ac:dyDescent="0.25">
      <c r="A38" s="39">
        <v>7.1</v>
      </c>
      <c r="B38" s="40" t="s">
        <v>19</v>
      </c>
      <c r="C38" s="39">
        <v>0</v>
      </c>
      <c r="D38" s="41"/>
      <c r="E38" s="41"/>
      <c r="F38" s="40" t="s">
        <v>34</v>
      </c>
    </row>
    <row r="39" spans="1:6" ht="16.5" customHeight="1" x14ac:dyDescent="0.25">
      <c r="A39" s="18">
        <v>7.2</v>
      </c>
      <c r="B39" s="24" t="s">
        <v>20</v>
      </c>
      <c r="C39" s="18">
        <v>1</v>
      </c>
      <c r="D39" s="26"/>
      <c r="E39" s="26"/>
      <c r="F39" s="24"/>
    </row>
    <row r="40" spans="1:6" ht="16.5" customHeight="1" x14ac:dyDescent="0.25">
      <c r="A40" s="18">
        <v>7.3</v>
      </c>
      <c r="B40" s="24" t="s">
        <v>33</v>
      </c>
      <c r="C40" s="18">
        <v>1</v>
      </c>
      <c r="D40" s="26"/>
      <c r="E40" s="26"/>
      <c r="F40" s="24"/>
    </row>
    <row r="41" spans="1:6" ht="16.5" customHeight="1" x14ac:dyDescent="0.25">
      <c r="A41" s="18">
        <v>7.4</v>
      </c>
      <c r="B41" s="24" t="s">
        <v>25</v>
      </c>
      <c r="C41" s="18">
        <v>3</v>
      </c>
      <c r="D41" s="26"/>
      <c r="E41" s="26"/>
      <c r="F41" s="24"/>
    </row>
    <row r="42" spans="1:6" s="2" customFormat="1" ht="16.5" customHeight="1" x14ac:dyDescent="0.25">
      <c r="A42" s="59"/>
      <c r="B42" s="60"/>
      <c r="C42" s="61"/>
      <c r="D42" s="62"/>
      <c r="E42" s="62"/>
      <c r="F42" s="60"/>
    </row>
    <row r="43" spans="1:6" ht="16.5" customHeight="1" x14ac:dyDescent="0.3">
      <c r="A43" s="11"/>
      <c r="B43" s="36" t="s">
        <v>37</v>
      </c>
      <c r="C43" s="37">
        <f>SUM(C7,C8,C37,C14,C21,C27,C31)</f>
        <v>27</v>
      </c>
      <c r="D43" s="38">
        <f>D7</f>
        <v>43250</v>
      </c>
      <c r="E43" s="38">
        <f>E37</f>
        <v>43286</v>
      </c>
      <c r="F43" s="45" t="s">
        <v>44</v>
      </c>
    </row>
    <row r="44" spans="1:6" ht="16.5" customHeight="1" x14ac:dyDescent="0.25">
      <c r="A44" s="11"/>
      <c r="B44" s="12"/>
      <c r="C44" s="11"/>
      <c r="D44" s="7"/>
      <c r="E44" s="38">
        <f>D43+C43</f>
        <v>43277</v>
      </c>
      <c r="F44" s="45" t="s">
        <v>43</v>
      </c>
    </row>
    <row r="45" spans="1:6" ht="16.5" customHeight="1" x14ac:dyDescent="0.25">
      <c r="A45" s="11"/>
      <c r="B45" s="12"/>
      <c r="C45" s="11"/>
      <c r="D45" s="7"/>
      <c r="E45" s="7"/>
      <c r="F45" s="12"/>
    </row>
    <row r="46" spans="1:6" ht="16.5" customHeight="1" x14ac:dyDescent="0.25">
      <c r="A46" s="11"/>
      <c r="B46" s="12"/>
      <c r="C46" s="11"/>
      <c r="D46" s="7"/>
      <c r="E46" s="7"/>
      <c r="F46" s="12"/>
    </row>
    <row r="47" spans="1:6" s="2" customFormat="1" ht="16.5" customHeight="1" x14ac:dyDescent="0.25">
      <c r="A47" s="9"/>
      <c r="B47" s="13"/>
      <c r="C47" s="9"/>
      <c r="D47" s="6"/>
      <c r="E47" s="6"/>
      <c r="F47" s="13"/>
    </row>
    <row r="48" spans="1:6" ht="16.5" customHeight="1" x14ac:dyDescent="0.25">
      <c r="A48" s="11"/>
      <c r="B48" s="12"/>
      <c r="C48" s="11"/>
      <c r="D48" s="7"/>
      <c r="E48" s="7"/>
      <c r="F48" s="12"/>
    </row>
    <row r="49" spans="1:6" ht="16.5" customHeight="1" x14ac:dyDescent="0.25">
      <c r="A49" s="11"/>
      <c r="B49" s="12"/>
      <c r="C49" s="11"/>
      <c r="D49" s="7"/>
      <c r="E49" s="7"/>
      <c r="F49" s="12"/>
    </row>
    <row r="50" spans="1:6" ht="16.5" customHeight="1" x14ac:dyDescent="0.25">
      <c r="A50" s="11"/>
      <c r="B50" s="12"/>
      <c r="C50" s="11"/>
      <c r="D50" s="7"/>
      <c r="E50" s="7"/>
      <c r="F50" s="12"/>
    </row>
    <row r="51" spans="1:6" ht="16.5" customHeight="1" x14ac:dyDescent="0.25">
      <c r="A51" s="11"/>
      <c r="B51" s="12"/>
      <c r="C51" s="11"/>
      <c r="D51" s="7"/>
      <c r="E51" s="7"/>
      <c r="F51" s="12"/>
    </row>
    <row r="52" spans="1:6" s="2" customFormat="1" ht="16.5" customHeight="1" x14ac:dyDescent="0.25">
      <c r="A52" s="9"/>
      <c r="B52" s="14"/>
      <c r="C52" s="9"/>
      <c r="D52" s="6"/>
      <c r="E52" s="6"/>
      <c r="F52" s="14"/>
    </row>
    <row r="53" spans="1:6" s="2" customFormat="1" ht="16.5" customHeight="1" x14ac:dyDescent="0.25">
      <c r="A53" s="9"/>
      <c r="B53" s="13"/>
      <c r="C53" s="9"/>
      <c r="D53" s="6"/>
      <c r="E53" s="6"/>
      <c r="F53" s="13"/>
    </row>
    <row r="54" spans="1:6" ht="16.5" customHeight="1" x14ac:dyDescent="0.25">
      <c r="A54" s="11"/>
      <c r="B54" s="12"/>
      <c r="C54" s="11"/>
      <c r="D54" s="7"/>
      <c r="E54" s="7"/>
      <c r="F54" s="12"/>
    </row>
    <row r="55" spans="1:6" ht="16.5" customHeight="1" x14ac:dyDescent="0.25">
      <c r="A55" s="11"/>
      <c r="B55" s="12"/>
      <c r="C55" s="11"/>
      <c r="D55" s="7"/>
      <c r="E55" s="7"/>
      <c r="F55" s="12"/>
    </row>
    <row r="56" spans="1:6" ht="16.5" customHeight="1" x14ac:dyDescent="0.25">
      <c r="A56" s="11"/>
      <c r="B56" s="12"/>
      <c r="C56" s="11"/>
      <c r="D56" s="7"/>
      <c r="E56" s="7"/>
      <c r="F56" s="12"/>
    </row>
    <row r="57" spans="1:6" ht="16.5" customHeight="1" x14ac:dyDescent="0.25">
      <c r="A57" s="11"/>
      <c r="B57" s="12"/>
      <c r="C57" s="11"/>
      <c r="D57" s="7"/>
      <c r="E57" s="7"/>
      <c r="F57" s="12"/>
    </row>
    <row r="58" spans="1:6" s="2" customFormat="1" ht="16.5" customHeight="1" x14ac:dyDescent="0.25">
      <c r="A58" s="9"/>
      <c r="B58" s="13"/>
      <c r="C58" s="9"/>
      <c r="D58" s="6"/>
      <c r="E58" s="6"/>
      <c r="F58" s="13"/>
    </row>
    <row r="59" spans="1:6" s="4" customFormat="1" ht="16.5" customHeight="1" x14ac:dyDescent="0.25">
      <c r="A59" s="10"/>
      <c r="B59" s="15"/>
      <c r="C59" s="10"/>
      <c r="D59" s="8"/>
      <c r="E59" s="8"/>
      <c r="F59" s="15"/>
    </row>
    <row r="60" spans="1:6" ht="16.5" customHeight="1" x14ac:dyDescent="0.25">
      <c r="A60" s="11"/>
      <c r="B60" s="12"/>
      <c r="C60" s="11"/>
      <c r="D60" s="7"/>
      <c r="E60" s="7"/>
      <c r="F60" s="12"/>
    </row>
    <row r="61" spans="1:6" ht="16.5" customHeight="1" x14ac:dyDescent="0.25">
      <c r="A61" s="11"/>
      <c r="B61" s="12"/>
      <c r="C61" s="11"/>
      <c r="D61" s="7"/>
      <c r="E61" s="7"/>
      <c r="F61" s="12"/>
    </row>
    <row r="62" spans="1:6" ht="16.5" customHeight="1" x14ac:dyDescent="0.25">
      <c r="A62" s="11"/>
      <c r="B62" s="12"/>
      <c r="C62" s="11"/>
      <c r="D62" s="7"/>
      <c r="E62" s="7"/>
      <c r="F62" s="12"/>
    </row>
    <row r="63" spans="1:6" ht="16.5" customHeight="1" x14ac:dyDescent="0.25">
      <c r="A63" s="11"/>
      <c r="B63" s="12"/>
      <c r="C63" s="11"/>
      <c r="D63" s="7"/>
      <c r="E63" s="7"/>
      <c r="F63" s="12"/>
    </row>
    <row r="64" spans="1:6" ht="16.5" customHeight="1" x14ac:dyDescent="0.25">
      <c r="A64" s="11"/>
      <c r="B64" s="12"/>
      <c r="C64" s="11"/>
      <c r="D64" s="7"/>
      <c r="E64" s="7"/>
      <c r="F64" s="12"/>
    </row>
    <row r="65" spans="1:6" ht="16.5" customHeight="1" x14ac:dyDescent="0.25">
      <c r="A65" s="11"/>
      <c r="B65" s="12"/>
      <c r="C65" s="11"/>
      <c r="D65" s="7"/>
      <c r="E65" s="7"/>
      <c r="F65" s="12"/>
    </row>
    <row r="66" spans="1:6" ht="16.5" customHeight="1" x14ac:dyDescent="0.25">
      <c r="A66" s="11"/>
      <c r="B66" s="12"/>
      <c r="C66" s="11"/>
      <c r="D66" s="7"/>
      <c r="E66" s="7"/>
      <c r="F66" s="12"/>
    </row>
    <row r="67" spans="1:6" ht="16.5" customHeight="1" x14ac:dyDescent="0.25">
      <c r="A67" s="11"/>
      <c r="B67" s="12"/>
      <c r="C67" s="11"/>
      <c r="D67" s="7"/>
      <c r="E67" s="7"/>
      <c r="F67" s="12"/>
    </row>
    <row r="68" spans="1:6" ht="16.5" customHeight="1" x14ac:dyDescent="0.25">
      <c r="A68" s="11"/>
      <c r="B68" s="12"/>
      <c r="C68" s="11"/>
      <c r="D68" s="7"/>
      <c r="E68" s="7"/>
      <c r="F68" s="12"/>
    </row>
    <row r="69" spans="1:6" s="2" customFormat="1" ht="16.5" customHeight="1" x14ac:dyDescent="0.25">
      <c r="A69" s="9"/>
      <c r="B69" s="13"/>
      <c r="C69" s="9"/>
      <c r="D69" s="6"/>
      <c r="E69" s="6"/>
      <c r="F69" s="13"/>
    </row>
    <row r="70" spans="1:6" ht="16.5" customHeight="1" x14ac:dyDescent="0.25">
      <c r="A70" s="11"/>
      <c r="B70" s="12"/>
      <c r="C70" s="11"/>
      <c r="D70" s="7"/>
      <c r="E70" s="7"/>
      <c r="F70" s="12"/>
    </row>
    <row r="71" spans="1:6" ht="16.5" customHeight="1" x14ac:dyDescent="0.25">
      <c r="A71" s="11"/>
      <c r="B71" s="12"/>
      <c r="C71" s="11"/>
      <c r="D71" s="7"/>
      <c r="E71" s="7"/>
      <c r="F71" s="12"/>
    </row>
    <row r="72" spans="1:6" s="2" customFormat="1" ht="16.5" customHeight="1" x14ac:dyDescent="0.25">
      <c r="A72" s="9"/>
      <c r="B72" s="13"/>
      <c r="C72" s="9"/>
      <c r="D72" s="6"/>
      <c r="E72" s="6"/>
      <c r="F72" s="13"/>
    </row>
    <row r="73" spans="1:6" ht="16.5" customHeight="1" x14ac:dyDescent="0.25">
      <c r="A73" s="11"/>
      <c r="B73" s="15"/>
      <c r="C73" s="11"/>
      <c r="D73" s="7"/>
      <c r="E73" s="7"/>
      <c r="F73" s="15"/>
    </row>
    <row r="74" spans="1:6" ht="16.5" customHeight="1" x14ac:dyDescent="0.25">
      <c r="A74" s="11"/>
      <c r="B74" s="15"/>
      <c r="C74" s="11"/>
      <c r="D74" s="7"/>
      <c r="E74" s="7"/>
      <c r="F74" s="15"/>
    </row>
    <row r="75" spans="1:6" ht="16.5" customHeight="1" x14ac:dyDescent="0.25">
      <c r="A75" s="11"/>
      <c r="B75" s="15"/>
      <c r="C75" s="11"/>
      <c r="D75" s="7"/>
      <c r="E75" s="7"/>
      <c r="F75" s="15"/>
    </row>
    <row r="76" spans="1:6" ht="16.5" customHeight="1" x14ac:dyDescent="0.25">
      <c r="A76" s="11"/>
      <c r="B76" s="15"/>
      <c r="C76" s="11"/>
      <c r="D76" s="7"/>
      <c r="E76" s="7"/>
      <c r="F76" s="15"/>
    </row>
    <row r="77" spans="1:6" ht="16.5" customHeight="1" x14ac:dyDescent="0.25">
      <c r="A77" s="11"/>
      <c r="B77" s="15"/>
      <c r="C77" s="11"/>
      <c r="D77" s="7"/>
      <c r="E77" s="7"/>
      <c r="F77" s="15"/>
    </row>
    <row r="78" spans="1:6" ht="16.5" customHeight="1" x14ac:dyDescent="0.25">
      <c r="A78" s="11"/>
      <c r="B78" s="15"/>
      <c r="C78" s="11"/>
      <c r="D78" s="7"/>
      <c r="E78" s="7"/>
      <c r="F78" s="15"/>
    </row>
    <row r="79" spans="1:6" ht="16.5" customHeight="1" x14ac:dyDescent="0.25">
      <c r="A79" s="11"/>
      <c r="B79" s="15"/>
      <c r="C79" s="11"/>
      <c r="D79" s="7"/>
      <c r="E79" s="7"/>
      <c r="F79" s="15"/>
    </row>
    <row r="80" spans="1:6" ht="16.5" customHeight="1" x14ac:dyDescent="0.25">
      <c r="A80" s="11"/>
      <c r="B80" s="15"/>
      <c r="C80" s="11"/>
      <c r="D80" s="7"/>
      <c r="E80" s="7"/>
      <c r="F80" s="15"/>
    </row>
    <row r="81" spans="1:6" ht="16.5" customHeight="1" x14ac:dyDescent="0.25">
      <c r="A81" s="11"/>
      <c r="B81" s="15"/>
      <c r="C81" s="11"/>
      <c r="D81" s="7"/>
      <c r="E81" s="7"/>
      <c r="F81" s="15"/>
    </row>
    <row r="82" spans="1:6" ht="16.5" customHeight="1" x14ac:dyDescent="0.25">
      <c r="A82" s="11"/>
      <c r="B82" s="15"/>
      <c r="C82" s="11"/>
      <c r="D82" s="7"/>
      <c r="E82" s="7"/>
      <c r="F82" s="15"/>
    </row>
    <row r="83" spans="1:6" ht="16.5" customHeight="1" x14ac:dyDescent="0.25">
      <c r="A83" s="11"/>
      <c r="B83" s="15"/>
      <c r="C83" s="11"/>
      <c r="D83" s="7"/>
      <c r="E83" s="7"/>
      <c r="F83" s="15"/>
    </row>
    <row r="84" spans="1:6" ht="16.5" customHeight="1" x14ac:dyDescent="0.25">
      <c r="A84" s="11"/>
      <c r="B84" s="15"/>
      <c r="C84" s="11"/>
      <c r="D84" s="7"/>
      <c r="E84" s="7"/>
      <c r="F84" s="15"/>
    </row>
    <row r="85" spans="1:6" ht="16.5" customHeight="1" x14ac:dyDescent="0.25">
      <c r="A85" s="11"/>
      <c r="B85" s="15"/>
      <c r="C85" s="11"/>
      <c r="D85" s="7"/>
      <c r="E85" s="7"/>
      <c r="F85" s="15"/>
    </row>
    <row r="86" spans="1:6" ht="16.5" customHeight="1" x14ac:dyDescent="0.25">
      <c r="A86" s="11"/>
      <c r="B86" s="15"/>
      <c r="C86" s="11"/>
      <c r="D86" s="7"/>
      <c r="E86" s="7"/>
      <c r="F86" s="15"/>
    </row>
    <row r="87" spans="1:6" ht="16.5" customHeight="1" x14ac:dyDescent="0.25">
      <c r="A87" s="11"/>
      <c r="B87" s="15"/>
      <c r="C87" s="11"/>
      <c r="D87" s="7"/>
      <c r="E87" s="7"/>
      <c r="F87" s="15"/>
    </row>
    <row r="88" spans="1:6" ht="16.5" customHeight="1" x14ac:dyDescent="0.25">
      <c r="A88" s="11"/>
      <c r="B88" s="15"/>
      <c r="C88" s="11"/>
      <c r="D88" s="7"/>
      <c r="E88" s="7"/>
      <c r="F88" s="15"/>
    </row>
    <row r="89" spans="1:6" ht="16.5" customHeight="1" x14ac:dyDescent="0.25">
      <c r="A89" s="11"/>
      <c r="B89" s="15"/>
      <c r="C89" s="11"/>
      <c r="D89" s="7"/>
      <c r="E89" s="7"/>
      <c r="F89" s="15"/>
    </row>
    <row r="90" spans="1:6" ht="16.5" customHeight="1" x14ac:dyDescent="0.25">
      <c r="A90" s="11"/>
      <c r="B90" s="15"/>
      <c r="C90" s="11"/>
      <c r="D90" s="7"/>
      <c r="E90" s="7"/>
      <c r="F90" s="15"/>
    </row>
    <row r="91" spans="1:6" ht="16.5" customHeight="1" x14ac:dyDescent="0.25">
      <c r="A91" s="11"/>
      <c r="B91" s="15"/>
      <c r="C91" s="11"/>
      <c r="D91" s="7"/>
      <c r="E91" s="7"/>
      <c r="F91" s="15"/>
    </row>
    <row r="92" spans="1:6" s="2" customFormat="1" ht="16.5" customHeight="1" x14ac:dyDescent="0.25">
      <c r="A92" s="9"/>
      <c r="B92" s="14"/>
      <c r="C92" s="9"/>
      <c r="D92" s="6"/>
      <c r="E92" s="6"/>
      <c r="F92" s="14"/>
    </row>
    <row r="93" spans="1:6" s="2" customFormat="1" ht="16.5" customHeight="1" x14ac:dyDescent="0.25">
      <c r="A93" s="9"/>
      <c r="B93" s="13"/>
      <c r="C93" s="9"/>
      <c r="D93" s="6"/>
      <c r="E93" s="6"/>
      <c r="F93" s="13"/>
    </row>
    <row r="94" spans="1:6" ht="16.5" customHeight="1" x14ac:dyDescent="0.25">
      <c r="A94" s="11"/>
      <c r="B94" s="12"/>
      <c r="C94" s="11"/>
      <c r="D94" s="7"/>
      <c r="E94" s="7"/>
      <c r="F94" s="12"/>
    </row>
    <row r="95" spans="1:6" s="2" customFormat="1" ht="16.5" customHeight="1" x14ac:dyDescent="0.25">
      <c r="A95" s="9"/>
      <c r="B95" s="13"/>
      <c r="C95" s="9"/>
      <c r="D95" s="6"/>
      <c r="E95" s="6"/>
      <c r="F95" s="13"/>
    </row>
    <row r="96" spans="1:6" ht="16.5" customHeight="1" x14ac:dyDescent="0.25">
      <c r="A96" s="11"/>
      <c r="B96" s="12"/>
      <c r="C96" s="11"/>
      <c r="D96" s="7"/>
      <c r="E96" s="7"/>
      <c r="F96" s="12"/>
    </row>
    <row r="97" spans="1:6" ht="16.5" customHeight="1" x14ac:dyDescent="0.25">
      <c r="A97" s="11"/>
      <c r="B97" s="12"/>
      <c r="C97" s="11"/>
      <c r="D97" s="7"/>
      <c r="E97" s="7"/>
      <c r="F97" s="12"/>
    </row>
    <row r="98" spans="1:6" s="2" customFormat="1" ht="16.5" customHeight="1" x14ac:dyDescent="0.25">
      <c r="A98" s="9"/>
      <c r="B98" s="13"/>
      <c r="C98" s="9"/>
      <c r="D98" s="6"/>
      <c r="E98" s="6"/>
      <c r="F98" s="13"/>
    </row>
    <row r="99" spans="1:6" ht="16.5" customHeight="1" x14ac:dyDescent="0.25">
      <c r="A99" s="11"/>
      <c r="B99" s="12"/>
      <c r="C99" s="11"/>
      <c r="D99" s="7"/>
      <c r="E99" s="7"/>
      <c r="F99" s="12"/>
    </row>
    <row r="100" spans="1:6" ht="16.5" customHeight="1" x14ac:dyDescent="0.25">
      <c r="A100" s="11"/>
      <c r="B100" s="12"/>
      <c r="C100" s="11"/>
      <c r="D100" s="7"/>
      <c r="E100" s="7"/>
      <c r="F100" s="12"/>
    </row>
    <row r="101" spans="1:6" ht="16.5" customHeight="1" x14ac:dyDescent="0.25">
      <c r="A101" s="11"/>
      <c r="B101" s="12"/>
      <c r="C101" s="11"/>
      <c r="D101" s="7"/>
      <c r="E101" s="7"/>
      <c r="F101" s="12"/>
    </row>
    <row r="102" spans="1:6" ht="16.5" customHeight="1" x14ac:dyDescent="0.25">
      <c r="A102" s="11"/>
      <c r="B102" s="12"/>
      <c r="C102" s="11"/>
      <c r="D102" s="7"/>
      <c r="E102" s="7"/>
      <c r="F102" s="12"/>
    </row>
  </sheetData>
  <mergeCells count="2">
    <mergeCell ref="A1:F1"/>
    <mergeCell ref="A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KeHoach</vt:lpstr>
      <vt:lpstr>KeHoach!_Toc512331679</vt:lpstr>
      <vt:lpstr>Task_Table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Plan_VNCert</dc:title>
  <dc:subject>Plan_VNCert</dc:subject>
  <dc:creator>AnhLH</dc:creator>
  <cp:keywords>VNCert; AnhLH</cp:keywords>
  <dc:description>AnhLH</dc:description>
  <cp:lastModifiedBy>Hoang Anh Le</cp:lastModifiedBy>
  <dcterms:created xsi:type="dcterms:W3CDTF">2017-04-19T08:36:01Z</dcterms:created>
  <dcterms:modified xsi:type="dcterms:W3CDTF">2018-05-31T14:07:16Z</dcterms:modified>
  <cp:category>AnhLH</cp:category>
</cp:coreProperties>
</file>