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8195" windowHeight="8385" activeTab="3"/>
  </bookViews>
  <sheets>
    <sheet name="04-10.7" sheetId="2" r:id="rId1"/>
    <sheet name="11-17.7" sheetId="3" r:id="rId2"/>
    <sheet name="18-24.07" sheetId="4" r:id="rId3"/>
    <sheet name="25-31.07" sheetId="5" r:id="rId4"/>
  </sheets>
  <calcPr calcId="144525"/>
</workbook>
</file>

<file path=xl/calcChain.xml><?xml version="1.0" encoding="utf-8"?>
<calcChain xmlns="http://schemas.openxmlformats.org/spreadsheetml/2006/main">
  <c r="L14" i="5" l="1"/>
  <c r="L15" i="5"/>
  <c r="M15" i="5" s="1"/>
  <c r="L16" i="5"/>
  <c r="M16" i="5" s="1"/>
  <c r="L17" i="5"/>
  <c r="M17" i="5" s="1"/>
  <c r="L18" i="5"/>
  <c r="M18" i="5" s="1"/>
  <c r="L19" i="5"/>
  <c r="M19" i="5" s="1"/>
  <c r="L20" i="5"/>
  <c r="L21" i="5"/>
  <c r="M21" i="5" s="1"/>
  <c r="L22" i="5"/>
  <c r="M22" i="5" s="1"/>
  <c r="L23" i="5"/>
  <c r="M23" i="5" s="1"/>
  <c r="L24" i="5"/>
  <c r="M24" i="5" s="1"/>
  <c r="L25" i="5"/>
  <c r="L26" i="5"/>
  <c r="L27" i="5"/>
  <c r="M14" i="5"/>
  <c r="M20" i="5"/>
  <c r="M25" i="5"/>
  <c r="M26" i="5"/>
  <c r="M27" i="5"/>
  <c r="M13" i="5"/>
  <c r="L13" i="5"/>
  <c r="M14" i="4"/>
  <c r="M15" i="4"/>
  <c r="L27" i="4" l="1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L14" i="4"/>
  <c r="L13" i="4"/>
  <c r="M13" i="4" s="1"/>
  <c r="M13" i="3" l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2" i="3"/>
  <c r="L12" i="3" l="1"/>
  <c r="L26" i="3" l="1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K24" i="2" l="1"/>
  <c r="K25" i="2"/>
  <c r="K26" i="2"/>
  <c r="K12" i="2"/>
  <c r="K13" i="2"/>
  <c r="K14" i="2"/>
  <c r="K15" i="2"/>
  <c r="K16" i="2"/>
  <c r="K17" i="2"/>
  <c r="K18" i="2"/>
  <c r="K19" i="2"/>
  <c r="K20" i="2"/>
  <c r="K21" i="2"/>
  <c r="K22" i="2"/>
  <c r="K23" i="2"/>
  <c r="L13" i="2" l="1"/>
  <c r="L20" i="2"/>
  <c r="L21" i="2"/>
  <c r="L12" i="2"/>
  <c r="H17" i="2"/>
  <c r="L26" i="2"/>
  <c r="L25" i="2"/>
  <c r="L24" i="2"/>
  <c r="L23" i="2"/>
  <c r="L22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<sst xmlns="http://schemas.openxmlformats.org/spreadsheetml/2006/main" count="182" uniqueCount="39">
  <si>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</si>
  <si>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</si>
  <si>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</si>
  <si>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</si>
  <si>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</si>
  <si>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</si>
  <si>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</si>
  <si>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</si>
  <si>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</si>
  <si>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</si>
  <si>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</si>
  <si>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</si>
  <si>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</si>
  <si>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</si>
  <si>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</si>
  <si>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</si>
  <si>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</si>
  <si>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</si>
  <si>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</si>
  <si>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</si>
  <si>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</si>
  <si>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</si>
  <si>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</si>
  <si>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</si>
  <si>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</si>
  <si>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</si>
  <si>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</si>
  <si>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TẦNG 3, SỐ 2 CAO THẮNG, P.5, Q.3, TP. HCM</t>
  </si>
  <si>
    <t>CÔNG TY CỔ PHẦN BÌNH MINH TOÀN CẦU</t>
  </si>
  <si>
    <t xml:space="preserve">Gừng </t>
  </si>
  <si>
    <t>Sả</t>
  </si>
  <si>
    <t>Từ ngày 04/07/2016 đến ngày 10/07/2016</t>
  </si>
  <si>
    <t>Đã mua</t>
  </si>
  <si>
    <t>Còn lại</t>
  </si>
  <si>
    <t>Từ ngày 11/07/2016 đến ngày 70/07/2016</t>
  </si>
  <si>
    <t>Người gửi: Nguyễn Thành Tuấn</t>
  </si>
  <si>
    <t>Từ ngày 18/07/2016 đến ngày 24/07/2016</t>
  </si>
  <si>
    <t>SỐ 25 TRẦN QUANG DIỆU,P14,Q3</t>
  </si>
  <si>
    <t>Từ ngày 25/07/2016 đến ngày 31/07/2016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</si>
</sst>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.##0\ _₫_-;\-* #.##0\ _₫_-;_-* &quot;-&quot;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43" fontId="3" fillId="0" borderId="1" xfId="2" applyFont="1" applyBorder="1" applyAlignment="1">
      <alignment horizontal="center"/>
    </xf>
    <xf numFmtId="43" fontId="0" fillId="0" borderId="0" xfId="2" applyFont="1"/>
    <xf numFmtId="43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43" fontId="7" fillId="0" borderId="0" xfId="2" applyFont="1" applyAlignment="1">
      <alignment horizontal="center"/>
    </xf>
    <xf numFmtId="43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43" fontId="4" fillId="0" borderId="1" xfId="2" applyFont="1" applyBorder="1"/>
    <xf numFmtId="43" fontId="1" fillId="0" borderId="1" xfId="2" applyFont="1" applyBorder="1"/>
    <xf numFmtId="43" fontId="1" fillId="0" borderId="1" xfId="0" applyNumberFormat="1" applyFont="1" applyBorder="1"/>
    <xf numFmtId="164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zoomScaleNormal="100" workbookViewId="0">
      <selection activeCell="H8" sqref="H8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1" width="14.28515625" customWidth="1"/>
    <col min="12" max="12" width="14.7109375" customWidth="1"/>
  </cols>
  <sheetData>
    <row r="2" spans="1:12" x14ac:dyDescent="0.2">
      <c r="A2" t="s">
        <v>28</v>
      </c>
    </row>
    <row r="3" spans="1:12" x14ac:dyDescent="0.2">
      <c r="A3" t="s">
        <v>27</v>
      </c>
    </row>
    <row r="5" spans="1:12" ht="23.25" x14ac:dyDescent="0.35">
      <c r="B5" s="24" t="s">
        <v>26</v>
      </c>
      <c r="C5" s="24"/>
      <c r="D5" s="24"/>
      <c r="E5" s="24"/>
      <c r="F5" s="24"/>
      <c r="G5" s="24"/>
    </row>
    <row r="7" spans="1:12" x14ac:dyDescent="0.2">
      <c r="A7" s="9" t="s">
        <v>25</v>
      </c>
    </row>
    <row r="8" spans="1:12" x14ac:dyDescent="0.2">
      <c r="A8" s="9" t="s">
        <v>24</v>
      </c>
    </row>
    <row r="9" spans="1:12" ht="14.25" customHeight="1" x14ac:dyDescent="0.4">
      <c r="A9" s="9"/>
      <c r="B9" s="8"/>
      <c r="C9" s="8"/>
      <c r="D9" s="8"/>
      <c r="E9" s="15"/>
      <c r="F9" s="8"/>
      <c r="G9" s="8"/>
    </row>
    <row r="10" spans="1:12" ht="12.75" customHeight="1" x14ac:dyDescent="0.2">
      <c r="D10" s="7" t="s">
        <v>31</v>
      </c>
    </row>
    <row r="11" spans="1:12" s="4" customFormat="1" ht="31.5" x14ac:dyDescent="0.25">
      <c r="A11" s="5" t="s">
        <v>23</v>
      </c>
      <c r="B11" s="5" t="s">
        <v>22</v>
      </c>
      <c r="C11" s="5" t="s">
        <v>21</v>
      </c>
      <c r="D11" s="5" t="s">
        <v>20</v>
      </c>
      <c r="E11" s="16" t="s">
        <v>19</v>
      </c>
      <c r="F11" s="6" t="s">
        <v>18</v>
      </c>
      <c r="G11" s="5" t="s">
        <v>17</v>
      </c>
      <c r="H11" s="17">
        <v>42555</v>
      </c>
      <c r="I11" s="17">
        <v>42559</v>
      </c>
      <c r="J11" s="17">
        <v>42560</v>
      </c>
      <c r="K11" s="18" t="s">
        <v>32</v>
      </c>
      <c r="L11" s="19" t="s">
        <v>33</v>
      </c>
    </row>
    <row r="12" spans="1:12" s="1" customFormat="1" ht="16.5" x14ac:dyDescent="0.25">
      <c r="A12" s="3">
        <v>1</v>
      </c>
      <c r="B12" s="2" t="s">
        <v>16</v>
      </c>
      <c r="C12" s="2" t="s">
        <v>15</v>
      </c>
      <c r="D12" s="10">
        <v>1200</v>
      </c>
      <c r="E12" s="10">
        <v>600</v>
      </c>
      <c r="F12" s="13"/>
      <c r="G12" s="14"/>
      <c r="H12" s="20"/>
      <c r="I12" s="20"/>
      <c r="J12" s="20"/>
      <c r="K12" s="21">
        <f t="shared" ref="K12:K26" si="0">H12+I12+J12</f>
        <v>0</v>
      </c>
      <c r="L12" s="20">
        <f t="shared" ref="L12:L26" si="1">E12-K12</f>
        <v>600</v>
      </c>
    </row>
    <row r="13" spans="1:12" s="1" customFormat="1" ht="16.5" x14ac:dyDescent="0.25">
      <c r="A13" s="3">
        <v>2</v>
      </c>
      <c r="B13" s="2" t="s">
        <v>14</v>
      </c>
      <c r="C13" s="2" t="s">
        <v>3</v>
      </c>
      <c r="D13" s="10">
        <v>0.1</v>
      </c>
      <c r="E13" s="10">
        <v>3</v>
      </c>
      <c r="F13" s="13"/>
      <c r="G13" s="14"/>
      <c r="H13" s="20">
        <v>0.7</v>
      </c>
      <c r="I13" s="20">
        <v>1.53</v>
      </c>
      <c r="J13" s="20"/>
      <c r="K13" s="21">
        <f t="shared" si="0"/>
        <v>2.23</v>
      </c>
      <c r="L13" s="20">
        <f t="shared" si="1"/>
        <v>0.77</v>
      </c>
    </row>
    <row r="14" spans="1:12" s="1" customFormat="1" ht="16.5" x14ac:dyDescent="0.25">
      <c r="A14" s="3">
        <v>3</v>
      </c>
      <c r="B14" s="2" t="s">
        <v>13</v>
      </c>
      <c r="C14" s="2" t="s">
        <v>3</v>
      </c>
      <c r="D14" s="10">
        <v>1</v>
      </c>
      <c r="E14" s="10">
        <v>2</v>
      </c>
      <c r="F14" s="13"/>
      <c r="G14" s="14"/>
      <c r="H14" s="20">
        <v>0.89</v>
      </c>
      <c r="I14" s="20">
        <v>1.02</v>
      </c>
      <c r="J14" s="20"/>
      <c r="K14" s="21">
        <f t="shared" si="0"/>
        <v>1.9100000000000001</v>
      </c>
      <c r="L14" s="20">
        <f t="shared" si="1"/>
        <v>8.9999999999999858E-2</v>
      </c>
    </row>
    <row r="15" spans="1:12" s="1" customFormat="1" ht="16.5" x14ac:dyDescent="0.25">
      <c r="A15" s="3">
        <v>4</v>
      </c>
      <c r="B15" s="2" t="s">
        <v>12</v>
      </c>
      <c r="C15" s="2" t="s">
        <v>3</v>
      </c>
      <c r="D15" s="10">
        <v>0</v>
      </c>
      <c r="E15" s="10">
        <v>1.5</v>
      </c>
      <c r="F15" s="13"/>
      <c r="G15" s="14"/>
      <c r="H15" s="20"/>
      <c r="I15" s="20"/>
      <c r="J15" s="20"/>
      <c r="K15" s="21">
        <f t="shared" si="0"/>
        <v>0</v>
      </c>
      <c r="L15" s="20">
        <f t="shared" si="1"/>
        <v>1.5</v>
      </c>
    </row>
    <row r="16" spans="1:12" s="1" customFormat="1" ht="16.5" x14ac:dyDescent="0.25">
      <c r="A16" s="3">
        <v>5</v>
      </c>
      <c r="B16" s="2" t="s">
        <v>11</v>
      </c>
      <c r="C16" s="2" t="s">
        <v>6</v>
      </c>
      <c r="D16" s="10">
        <v>0.5</v>
      </c>
      <c r="E16" s="10">
        <v>1.5</v>
      </c>
      <c r="F16" s="13"/>
      <c r="G16" s="14"/>
      <c r="H16" s="20">
        <v>0.85799999999999998</v>
      </c>
      <c r="I16" s="20">
        <v>0.48199999999999998</v>
      </c>
      <c r="J16" s="20"/>
      <c r="K16" s="21">
        <f t="shared" si="0"/>
        <v>1.3399999999999999</v>
      </c>
      <c r="L16" s="20">
        <f t="shared" si="1"/>
        <v>0.16000000000000014</v>
      </c>
    </row>
    <row r="17" spans="1:12" s="1" customFormat="1" ht="16.5" x14ac:dyDescent="0.25">
      <c r="A17" s="3">
        <v>6</v>
      </c>
      <c r="B17" s="2" t="s">
        <v>10</v>
      </c>
      <c r="C17" s="2" t="s">
        <v>6</v>
      </c>
      <c r="D17" s="10"/>
      <c r="E17" s="10">
        <v>2.5</v>
      </c>
      <c r="F17" s="13"/>
      <c r="G17" s="14"/>
      <c r="H17" s="20">
        <f>0.892+0.68</f>
        <v>1.5720000000000001</v>
      </c>
      <c r="I17" s="20">
        <v>0.80600000000000005</v>
      </c>
      <c r="J17" s="20"/>
      <c r="K17" s="21">
        <f t="shared" si="0"/>
        <v>2.3780000000000001</v>
      </c>
      <c r="L17" s="20">
        <f t="shared" si="1"/>
        <v>0.12199999999999989</v>
      </c>
    </row>
    <row r="18" spans="1:12" s="1" customFormat="1" ht="16.5" x14ac:dyDescent="0.25">
      <c r="A18" s="3">
        <v>7</v>
      </c>
      <c r="B18" s="2" t="s">
        <v>9</v>
      </c>
      <c r="C18" s="2" t="s">
        <v>6</v>
      </c>
      <c r="D18" s="10">
        <v>0.2</v>
      </c>
      <c r="E18" s="10">
        <v>1.5</v>
      </c>
      <c r="F18" s="13"/>
      <c r="G18" s="14"/>
      <c r="H18" s="20"/>
      <c r="I18" s="20">
        <v>0.88400000000000001</v>
      </c>
      <c r="J18" s="20"/>
      <c r="K18" s="21">
        <f t="shared" si="0"/>
        <v>0.88400000000000001</v>
      </c>
      <c r="L18" s="20">
        <f t="shared" si="1"/>
        <v>0.61599999999999999</v>
      </c>
    </row>
    <row r="19" spans="1:12" s="1" customFormat="1" ht="16.5" x14ac:dyDescent="0.25">
      <c r="A19" s="3">
        <v>8</v>
      </c>
      <c r="B19" s="2" t="s">
        <v>8</v>
      </c>
      <c r="C19" s="2" t="s">
        <v>6</v>
      </c>
      <c r="D19" s="10">
        <v>0</v>
      </c>
      <c r="E19" s="10">
        <v>1.5</v>
      </c>
      <c r="F19" s="13"/>
      <c r="G19" s="14"/>
      <c r="H19" s="20">
        <v>0.6</v>
      </c>
      <c r="I19" s="20">
        <v>0.79800000000000004</v>
      </c>
      <c r="J19" s="20"/>
      <c r="K19" s="21">
        <f t="shared" si="0"/>
        <v>1.3980000000000001</v>
      </c>
      <c r="L19" s="20">
        <f t="shared" si="1"/>
        <v>0.10199999999999987</v>
      </c>
    </row>
    <row r="20" spans="1:12" s="1" customFormat="1" ht="16.5" x14ac:dyDescent="0.25">
      <c r="A20" s="3">
        <v>9</v>
      </c>
      <c r="B20" s="2" t="s">
        <v>7</v>
      </c>
      <c r="C20" s="2" t="s">
        <v>6</v>
      </c>
      <c r="D20" s="10">
        <v>0.5</v>
      </c>
      <c r="E20" s="10">
        <v>4</v>
      </c>
      <c r="F20" s="13"/>
      <c r="G20" s="14"/>
      <c r="H20" s="20">
        <v>1.5</v>
      </c>
      <c r="I20" s="20">
        <v>0.52</v>
      </c>
      <c r="J20" s="22">
        <v>1.9</v>
      </c>
      <c r="K20" s="21">
        <f t="shared" si="0"/>
        <v>3.92</v>
      </c>
      <c r="L20" s="20">
        <f t="shared" si="1"/>
        <v>8.0000000000000071E-2</v>
      </c>
    </row>
    <row r="21" spans="1:12" s="1" customFormat="1" ht="16.5" x14ac:dyDescent="0.25">
      <c r="A21" s="3">
        <v>10</v>
      </c>
      <c r="B21" s="2" t="s">
        <v>5</v>
      </c>
      <c r="C21" s="2" t="s">
        <v>3</v>
      </c>
      <c r="D21" s="10">
        <v>0.2</v>
      </c>
      <c r="E21" s="10">
        <v>3</v>
      </c>
      <c r="F21" s="13"/>
      <c r="G21" s="14"/>
      <c r="H21" s="20"/>
      <c r="I21" s="20">
        <v>1.04</v>
      </c>
      <c r="J21" s="20"/>
      <c r="K21" s="21">
        <f t="shared" si="0"/>
        <v>1.04</v>
      </c>
      <c r="L21" s="20">
        <f t="shared" si="1"/>
        <v>1.96</v>
      </c>
    </row>
    <row r="22" spans="1:12" s="1" customFormat="1" ht="16.5" x14ac:dyDescent="0.25">
      <c r="A22" s="3">
        <v>11</v>
      </c>
      <c r="B22" s="2" t="s">
        <v>4</v>
      </c>
      <c r="C22" s="2" t="s">
        <v>3</v>
      </c>
      <c r="D22" s="10">
        <v>0.3</v>
      </c>
      <c r="E22" s="10">
        <v>2</v>
      </c>
      <c r="F22" s="13"/>
      <c r="G22" s="14"/>
      <c r="H22" s="20">
        <v>0.74</v>
      </c>
      <c r="I22" s="20">
        <v>0.92200000000000004</v>
      </c>
      <c r="J22" s="20"/>
      <c r="K22" s="21">
        <f t="shared" si="0"/>
        <v>1.6619999999999999</v>
      </c>
      <c r="L22" s="20">
        <f t="shared" si="1"/>
        <v>0.33800000000000008</v>
      </c>
    </row>
    <row r="23" spans="1:12" s="1" customFormat="1" ht="16.5" x14ac:dyDescent="0.25">
      <c r="A23" s="3">
        <v>12</v>
      </c>
      <c r="B23" s="2" t="s">
        <v>2</v>
      </c>
      <c r="C23" s="2" t="s">
        <v>0</v>
      </c>
      <c r="D23" s="10">
        <v>0</v>
      </c>
      <c r="E23" s="10">
        <v>8</v>
      </c>
      <c r="F23" s="13"/>
      <c r="G23" s="14"/>
      <c r="H23" s="20"/>
      <c r="I23" s="20"/>
      <c r="J23" s="20">
        <v>8</v>
      </c>
      <c r="K23" s="21">
        <f>H23+I23+J23</f>
        <v>8</v>
      </c>
      <c r="L23" s="20">
        <f t="shared" si="1"/>
        <v>0</v>
      </c>
    </row>
    <row r="24" spans="1:12" s="1" customFormat="1" ht="16.5" x14ac:dyDescent="0.25">
      <c r="A24" s="3">
        <v>13</v>
      </c>
      <c r="B24" s="2" t="s">
        <v>1</v>
      </c>
      <c r="C24" s="2" t="s">
        <v>0</v>
      </c>
      <c r="D24" s="10">
        <v>4</v>
      </c>
      <c r="E24" s="10">
        <v>16</v>
      </c>
      <c r="F24" s="13"/>
      <c r="G24" s="14"/>
      <c r="H24" s="20">
        <v>8</v>
      </c>
      <c r="I24" s="20"/>
      <c r="J24" s="20">
        <v>8</v>
      </c>
      <c r="K24" s="21">
        <f t="shared" si="0"/>
        <v>16</v>
      </c>
      <c r="L24" s="20">
        <f t="shared" si="1"/>
        <v>0</v>
      </c>
    </row>
    <row r="25" spans="1:12" s="1" customFormat="1" ht="16.5" x14ac:dyDescent="0.25">
      <c r="A25" s="3">
        <v>14</v>
      </c>
      <c r="B25" s="2" t="s">
        <v>29</v>
      </c>
      <c r="C25" s="2" t="s">
        <v>6</v>
      </c>
      <c r="D25" s="10">
        <v>0.2</v>
      </c>
      <c r="E25" s="10">
        <v>0.5</v>
      </c>
      <c r="F25" s="13"/>
      <c r="G25" s="14"/>
      <c r="H25" s="20">
        <v>0.25600000000000001</v>
      </c>
      <c r="I25" s="20"/>
      <c r="J25" s="20"/>
      <c r="K25" s="21">
        <f t="shared" si="0"/>
        <v>0.25600000000000001</v>
      </c>
      <c r="L25" s="20">
        <f t="shared" si="1"/>
        <v>0.24399999999999999</v>
      </c>
    </row>
    <row r="26" spans="1:12" s="1" customFormat="1" ht="16.5" x14ac:dyDescent="0.25">
      <c r="A26" s="3">
        <v>15</v>
      </c>
      <c r="B26" s="2" t="s">
        <v>30</v>
      </c>
      <c r="C26" s="2" t="s">
        <v>6</v>
      </c>
      <c r="D26" s="10">
        <v>0.2</v>
      </c>
      <c r="E26" s="10">
        <v>2</v>
      </c>
      <c r="F26" s="13"/>
      <c r="G26" s="14"/>
      <c r="H26" s="20">
        <v>1.06</v>
      </c>
      <c r="I26" s="20">
        <v>0.96799999999999997</v>
      </c>
      <c r="J26" s="20"/>
      <c r="K26" s="21">
        <f t="shared" si="0"/>
        <v>2.028</v>
      </c>
      <c r="L26" s="20">
        <f t="shared" si="1"/>
        <v>-2.8000000000000025E-2</v>
      </c>
    </row>
    <row r="27" spans="1:12" s="1" customFormat="1" ht="16.5" x14ac:dyDescent="0.25">
      <c r="E27" s="12"/>
    </row>
    <row r="28" spans="1:12" s="1" customFormat="1" ht="16.5" x14ac:dyDescent="0.25">
      <c r="E28" s="12"/>
    </row>
    <row r="29" spans="1:12" s="1" customFormat="1" ht="16.5" x14ac:dyDescent="0.25">
      <c r="E29" s="12"/>
    </row>
    <row r="30" spans="1:12" s="1" customFormat="1" ht="16.5" x14ac:dyDescent="0.25">
      <c r="E30" s="12"/>
    </row>
    <row r="31" spans="1:12" s="1" customFormat="1" ht="16.5" x14ac:dyDescent="0.25">
      <c r="E31" s="12"/>
    </row>
    <row r="32" spans="1:12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opLeftCell="A7" zoomScaleNormal="100" workbookViewId="0">
      <selection activeCell="J9" sqref="J9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28</v>
      </c>
    </row>
    <row r="3" spans="1:13" x14ac:dyDescent="0.2">
      <c r="A3" t="s">
        <v>27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ht="14.25" customHeight="1" x14ac:dyDescent="0.4">
      <c r="A9" s="9"/>
      <c r="B9" s="8"/>
      <c r="C9" s="8"/>
      <c r="D9" s="8"/>
      <c r="E9" s="15"/>
      <c r="F9" s="8"/>
      <c r="G9" s="8"/>
    </row>
    <row r="10" spans="1:13" ht="12.75" customHeight="1" x14ac:dyDescent="0.2">
      <c r="D10" s="7" t="s">
        <v>34</v>
      </c>
    </row>
    <row r="11" spans="1:13" s="4" customFormat="1" ht="31.5" x14ac:dyDescent="0.25">
      <c r="A11" s="5" t="s">
        <v>23</v>
      </c>
      <c r="B11" s="5" t="s">
        <v>22</v>
      </c>
      <c r="C11" s="5" t="s">
        <v>21</v>
      </c>
      <c r="D11" s="5" t="s">
        <v>20</v>
      </c>
      <c r="E11" s="16" t="s">
        <v>19</v>
      </c>
      <c r="F11" s="6" t="s">
        <v>18</v>
      </c>
      <c r="G11" s="5" t="s">
        <v>17</v>
      </c>
      <c r="H11" s="17">
        <v>42562</v>
      </c>
      <c r="I11" s="17">
        <v>42565</v>
      </c>
      <c r="J11" s="17">
        <v>42566</v>
      </c>
      <c r="K11" s="17">
        <v>42568</v>
      </c>
      <c r="L11" s="18" t="s">
        <v>32</v>
      </c>
      <c r="M11" s="19" t="s">
        <v>33</v>
      </c>
    </row>
    <row r="12" spans="1:13" s="1" customFormat="1" ht="16.5" x14ac:dyDescent="0.25">
      <c r="A12" s="3">
        <v>1</v>
      </c>
      <c r="B12" s="2" t="s">
        <v>16</v>
      </c>
      <c r="C12" s="2" t="s">
        <v>15</v>
      </c>
      <c r="D12" s="10">
        <v>200</v>
      </c>
      <c r="E12" s="10">
        <v>1500</v>
      </c>
      <c r="F12" s="13"/>
      <c r="G12" s="14"/>
      <c r="H12" s="20"/>
      <c r="I12" s="20"/>
      <c r="J12" s="20">
        <v>1500</v>
      </c>
      <c r="K12" s="20"/>
      <c r="L12" s="21">
        <f t="shared" ref="L12:L26" si="0">H12+I12+J12</f>
        <v>1500</v>
      </c>
      <c r="M12" s="20">
        <f>E12-L12-K12</f>
        <v>0</v>
      </c>
    </row>
    <row r="13" spans="1:13" s="1" customFormat="1" ht="16.5" x14ac:dyDescent="0.25">
      <c r="A13" s="3">
        <v>2</v>
      </c>
      <c r="B13" s="2" t="s">
        <v>14</v>
      </c>
      <c r="C13" s="2" t="s">
        <v>3</v>
      </c>
      <c r="D13" s="10">
        <v>0.1</v>
      </c>
      <c r="E13" s="10">
        <v>3</v>
      </c>
      <c r="F13" s="13"/>
      <c r="G13" s="14"/>
      <c r="H13" s="20"/>
      <c r="I13" s="20"/>
      <c r="J13" s="20">
        <v>1.5</v>
      </c>
      <c r="K13" s="20"/>
      <c r="L13" s="21">
        <f t="shared" si="0"/>
        <v>1.5</v>
      </c>
      <c r="M13" s="20">
        <f t="shared" ref="M13:M26" si="1">E13-L13-K13</f>
        <v>1.5</v>
      </c>
    </row>
    <row r="14" spans="1:13" s="1" customFormat="1" ht="16.5" x14ac:dyDescent="0.25">
      <c r="A14" s="3">
        <v>3</v>
      </c>
      <c r="B14" s="2" t="s">
        <v>13</v>
      </c>
      <c r="C14" s="2" t="s">
        <v>3</v>
      </c>
      <c r="D14" s="10">
        <v>0.3</v>
      </c>
      <c r="E14" s="10">
        <v>2</v>
      </c>
      <c r="F14" s="13"/>
      <c r="G14" s="14"/>
      <c r="H14" s="20"/>
      <c r="I14" s="20"/>
      <c r="J14" s="20">
        <v>1.1000000000000001</v>
      </c>
      <c r="K14" s="20"/>
      <c r="L14" s="21">
        <f t="shared" si="0"/>
        <v>1.1000000000000001</v>
      </c>
      <c r="M14" s="20">
        <f t="shared" si="1"/>
        <v>0.89999999999999991</v>
      </c>
    </row>
    <row r="15" spans="1:13" s="1" customFormat="1" ht="16.5" x14ac:dyDescent="0.25">
      <c r="A15" s="3">
        <v>4</v>
      </c>
      <c r="B15" s="2" t="s">
        <v>12</v>
      </c>
      <c r="C15" s="2" t="s">
        <v>3</v>
      </c>
      <c r="D15" s="10">
        <v>0</v>
      </c>
      <c r="E15" s="10">
        <v>2</v>
      </c>
      <c r="F15" s="13"/>
      <c r="G15" s="14"/>
      <c r="H15" s="20"/>
      <c r="I15" s="20"/>
      <c r="J15" s="20">
        <v>1</v>
      </c>
      <c r="K15" s="20"/>
      <c r="L15" s="21">
        <f t="shared" si="0"/>
        <v>1</v>
      </c>
      <c r="M15" s="20">
        <f t="shared" si="1"/>
        <v>1</v>
      </c>
    </row>
    <row r="16" spans="1:13" s="1" customFormat="1" ht="16.5" x14ac:dyDescent="0.25">
      <c r="A16" s="3">
        <v>5</v>
      </c>
      <c r="B16" s="2" t="s">
        <v>11</v>
      </c>
      <c r="C16" s="2" t="s">
        <v>6</v>
      </c>
      <c r="D16" s="10">
        <v>0.5</v>
      </c>
      <c r="E16" s="10">
        <v>1.5</v>
      </c>
      <c r="F16" s="13"/>
      <c r="G16" s="14"/>
      <c r="H16" s="20"/>
      <c r="I16" s="20"/>
      <c r="J16" s="20">
        <v>1.7</v>
      </c>
      <c r="K16" s="20"/>
      <c r="L16" s="21">
        <f t="shared" si="0"/>
        <v>1.7</v>
      </c>
      <c r="M16" s="20">
        <f t="shared" si="1"/>
        <v>-0.19999999999999996</v>
      </c>
    </row>
    <row r="17" spans="1:13" s="1" customFormat="1" ht="16.5" x14ac:dyDescent="0.25">
      <c r="A17" s="3">
        <v>6</v>
      </c>
      <c r="B17" s="2" t="s">
        <v>10</v>
      </c>
      <c r="C17" s="2" t="s">
        <v>6</v>
      </c>
      <c r="D17" s="10">
        <v>0</v>
      </c>
      <c r="E17" s="10">
        <v>2.5</v>
      </c>
      <c r="F17" s="13"/>
      <c r="G17" s="14"/>
      <c r="H17" s="20"/>
      <c r="I17" s="20"/>
      <c r="J17" s="20">
        <v>1.24</v>
      </c>
      <c r="K17" s="20"/>
      <c r="L17" s="21">
        <f t="shared" si="0"/>
        <v>1.24</v>
      </c>
      <c r="M17" s="20">
        <f t="shared" si="1"/>
        <v>1.26</v>
      </c>
    </row>
    <row r="18" spans="1:13" s="1" customFormat="1" ht="16.5" x14ac:dyDescent="0.25">
      <c r="A18" s="3">
        <v>7</v>
      </c>
      <c r="B18" s="2" t="s">
        <v>9</v>
      </c>
      <c r="C18" s="2" t="s">
        <v>6</v>
      </c>
      <c r="D18" s="10">
        <v>0.5</v>
      </c>
      <c r="E18" s="10">
        <v>1.5</v>
      </c>
      <c r="F18" s="13"/>
      <c r="G18" s="14"/>
      <c r="H18" s="20">
        <v>0.37</v>
      </c>
      <c r="I18" s="20"/>
      <c r="J18" s="20">
        <v>0.79</v>
      </c>
      <c r="K18" s="20"/>
      <c r="L18" s="21">
        <f t="shared" si="0"/>
        <v>1.1600000000000001</v>
      </c>
      <c r="M18" s="20">
        <f t="shared" si="1"/>
        <v>0.33999999999999986</v>
      </c>
    </row>
    <row r="19" spans="1:13" s="1" customFormat="1" ht="16.5" x14ac:dyDescent="0.25">
      <c r="A19" s="3">
        <v>8</v>
      </c>
      <c r="B19" s="2" t="s">
        <v>8</v>
      </c>
      <c r="C19" s="2" t="s">
        <v>6</v>
      </c>
      <c r="D19" s="10">
        <v>0</v>
      </c>
      <c r="E19" s="10">
        <v>2</v>
      </c>
      <c r="F19" s="13"/>
      <c r="G19" s="14"/>
      <c r="H19" s="20">
        <v>0.60399999999999998</v>
      </c>
      <c r="I19" s="20"/>
      <c r="J19" s="20">
        <v>1.1499999999999999</v>
      </c>
      <c r="K19" s="20"/>
      <c r="L19" s="21">
        <f t="shared" si="0"/>
        <v>1.754</v>
      </c>
      <c r="M19" s="20">
        <f t="shared" si="1"/>
        <v>0.246</v>
      </c>
    </row>
    <row r="20" spans="1:13" s="1" customFormat="1" ht="16.5" x14ac:dyDescent="0.25">
      <c r="A20" s="3">
        <v>9</v>
      </c>
      <c r="B20" s="2" t="s">
        <v>7</v>
      </c>
      <c r="C20" s="2" t="s">
        <v>6</v>
      </c>
      <c r="D20" s="10">
        <v>0</v>
      </c>
      <c r="E20" s="10">
        <v>6</v>
      </c>
      <c r="F20" s="13"/>
      <c r="G20" s="14"/>
      <c r="H20" s="20">
        <v>1.1399999999999999</v>
      </c>
      <c r="I20" s="20">
        <v>1.55</v>
      </c>
      <c r="J20" s="22">
        <v>1.93</v>
      </c>
      <c r="K20" s="22">
        <v>1.74</v>
      </c>
      <c r="L20" s="21">
        <f t="shared" si="0"/>
        <v>4.62</v>
      </c>
      <c r="M20" s="20">
        <f t="shared" si="1"/>
        <v>-0.3600000000000001</v>
      </c>
    </row>
    <row r="21" spans="1:13" s="1" customFormat="1" ht="16.5" x14ac:dyDescent="0.25">
      <c r="A21" s="3">
        <v>10</v>
      </c>
      <c r="B21" s="2" t="s">
        <v>5</v>
      </c>
      <c r="C21" s="2" t="s">
        <v>3</v>
      </c>
      <c r="D21" s="10">
        <v>0.5</v>
      </c>
      <c r="E21" s="10">
        <v>2.5</v>
      </c>
      <c r="F21" s="13"/>
      <c r="G21" s="14"/>
      <c r="H21" s="20">
        <v>0.52400000000000002</v>
      </c>
      <c r="I21" s="20"/>
      <c r="J21" s="20"/>
      <c r="K21" s="20">
        <v>0.39400000000000002</v>
      </c>
      <c r="L21" s="21">
        <f t="shared" si="0"/>
        <v>0.52400000000000002</v>
      </c>
      <c r="M21" s="20">
        <f t="shared" si="1"/>
        <v>1.5819999999999999</v>
      </c>
    </row>
    <row r="22" spans="1:13" s="1" customFormat="1" ht="16.5" x14ac:dyDescent="0.25">
      <c r="A22" s="3">
        <v>11</v>
      </c>
      <c r="B22" s="2" t="s">
        <v>4</v>
      </c>
      <c r="C22" s="2" t="s">
        <v>3</v>
      </c>
      <c r="D22" s="10">
        <v>0.3</v>
      </c>
      <c r="E22" s="10">
        <v>3</v>
      </c>
      <c r="F22" s="13"/>
      <c r="G22" s="14"/>
      <c r="H22" s="20">
        <v>0.89600000000000002</v>
      </c>
      <c r="I22" s="20">
        <v>0.63800000000000001</v>
      </c>
      <c r="J22" s="20">
        <v>1.6</v>
      </c>
      <c r="K22" s="20"/>
      <c r="L22" s="21">
        <f t="shared" si="0"/>
        <v>3.1340000000000003</v>
      </c>
      <c r="M22" s="20">
        <f t="shared" si="1"/>
        <v>-0.13400000000000034</v>
      </c>
    </row>
    <row r="23" spans="1:13" s="1" customFormat="1" ht="16.5" x14ac:dyDescent="0.25">
      <c r="A23" s="3">
        <v>12</v>
      </c>
      <c r="B23" s="2" t="s">
        <v>2</v>
      </c>
      <c r="C23" s="2" t="s">
        <v>0</v>
      </c>
      <c r="D23" s="10">
        <v>0</v>
      </c>
      <c r="E23" s="10">
        <v>12</v>
      </c>
      <c r="F23" s="13"/>
      <c r="G23" s="14"/>
      <c r="H23" s="20">
        <v>8</v>
      </c>
      <c r="I23" s="20"/>
      <c r="J23" s="20">
        <v>4</v>
      </c>
      <c r="K23" s="20"/>
      <c r="L23" s="21">
        <f>H23+I23+J23</f>
        <v>12</v>
      </c>
      <c r="M23" s="20">
        <f t="shared" si="1"/>
        <v>0</v>
      </c>
    </row>
    <row r="24" spans="1:13" s="1" customFormat="1" ht="16.5" x14ac:dyDescent="0.25">
      <c r="A24" s="3">
        <v>13</v>
      </c>
      <c r="B24" s="2" t="s">
        <v>1</v>
      </c>
      <c r="C24" s="2" t="s">
        <v>0</v>
      </c>
      <c r="D24" s="10">
        <v>4</v>
      </c>
      <c r="E24" s="10">
        <v>16</v>
      </c>
      <c r="F24" s="13"/>
      <c r="G24" s="14"/>
      <c r="H24" s="20">
        <v>8</v>
      </c>
      <c r="I24" s="20">
        <v>12</v>
      </c>
      <c r="J24" s="20">
        <v>8</v>
      </c>
      <c r="K24" s="20"/>
      <c r="L24" s="21">
        <f t="shared" si="0"/>
        <v>28</v>
      </c>
      <c r="M24" s="20">
        <f t="shared" si="1"/>
        <v>-12</v>
      </c>
    </row>
    <row r="25" spans="1:13" s="1" customFormat="1" ht="16.5" x14ac:dyDescent="0.25">
      <c r="A25" s="3">
        <v>14</v>
      </c>
      <c r="B25" s="2" t="s">
        <v>29</v>
      </c>
      <c r="C25" s="2" t="s">
        <v>6</v>
      </c>
      <c r="D25" s="10">
        <v>0.2</v>
      </c>
      <c r="E25" s="10">
        <v>0.5</v>
      </c>
      <c r="F25" s="13"/>
      <c r="G25" s="14"/>
      <c r="H25" s="20"/>
      <c r="I25" s="20"/>
      <c r="J25" s="20">
        <v>0.59199999999999997</v>
      </c>
      <c r="K25" s="20"/>
      <c r="L25" s="21">
        <f t="shared" si="0"/>
        <v>0.59199999999999997</v>
      </c>
      <c r="M25" s="20">
        <f t="shared" si="1"/>
        <v>-9.1999999999999971E-2</v>
      </c>
    </row>
    <row r="26" spans="1:13" s="1" customFormat="1" ht="16.5" x14ac:dyDescent="0.25">
      <c r="A26" s="3">
        <v>15</v>
      </c>
      <c r="B26" s="2" t="s">
        <v>30</v>
      </c>
      <c r="C26" s="2" t="s">
        <v>6</v>
      </c>
      <c r="D26" s="10">
        <v>0.2</v>
      </c>
      <c r="E26" s="10">
        <v>2</v>
      </c>
      <c r="F26" s="13"/>
      <c r="G26" s="14"/>
      <c r="H26" s="20"/>
      <c r="I26" s="20"/>
      <c r="J26" s="20">
        <v>1</v>
      </c>
      <c r="K26" s="20"/>
      <c r="L26" s="21">
        <f t="shared" si="0"/>
        <v>1</v>
      </c>
      <c r="M26" s="20">
        <f t="shared" si="1"/>
        <v>1</v>
      </c>
    </row>
    <row r="27" spans="1:13" s="1" customFormat="1" ht="16.5" x14ac:dyDescent="0.25">
      <c r="E27" s="12"/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7" zoomScaleNormal="100" workbookViewId="0">
      <selection activeCell="M15" sqref="M15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28</v>
      </c>
    </row>
    <row r="3" spans="1:13" x14ac:dyDescent="0.2">
      <c r="A3" t="s">
        <v>37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35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36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42569</v>
      </c>
      <c r="I12" s="17">
        <v>42571</v>
      </c>
      <c r="J12" s="17">
        <v>42574</v>
      </c>
      <c r="K12" s="17">
        <v>42575</v>
      </c>
      <c r="L12" s="18" t="s">
        <v>32</v>
      </c>
      <c r="M12" s="19" t="s">
        <v>33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10">
        <v>300</v>
      </c>
      <c r="E13" s="10">
        <v>1500</v>
      </c>
      <c r="F13" s="13"/>
      <c r="G13" s="14"/>
      <c r="H13" s="20"/>
      <c r="I13" s="20"/>
      <c r="J13" s="20">
        <v>1500</v>
      </c>
      <c r="K13" s="20"/>
      <c r="L13" s="21">
        <f t="shared" ref="L13:L27" si="0">H13+I13+J13</f>
        <v>1500</v>
      </c>
      <c r="M13" s="20">
        <f>E13-L13-K13</f>
        <v>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0.2</v>
      </c>
      <c r="E14" s="10">
        <v>3</v>
      </c>
      <c r="F14" s="13"/>
      <c r="G14" s="14"/>
      <c r="H14" s="20"/>
      <c r="I14" s="20">
        <v>1.27</v>
      </c>
      <c r="J14" s="20"/>
      <c r="K14" s="20"/>
      <c r="L14" s="21">
        <f t="shared" si="0"/>
        <v>1.27</v>
      </c>
      <c r="M14" s="20">
        <f>E14-L14-K14</f>
        <v>1.73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0.2</v>
      </c>
      <c r="E15" s="10">
        <v>2</v>
      </c>
      <c r="F15" s="13"/>
      <c r="G15" s="14"/>
      <c r="H15" s="20"/>
      <c r="I15" s="20">
        <v>1.03</v>
      </c>
      <c r="J15" s="20"/>
      <c r="K15" s="20"/>
      <c r="L15" s="21">
        <f t="shared" si="0"/>
        <v>1.03</v>
      </c>
      <c r="M15" s="20">
        <f>E15-L15-K15</f>
        <v>0.97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0.2</v>
      </c>
      <c r="E16" s="10">
        <v>2</v>
      </c>
      <c r="F16" s="13"/>
      <c r="G16" s="14"/>
      <c r="H16" s="20"/>
      <c r="I16" s="20"/>
      <c r="J16" s="20">
        <v>0.41599999999999998</v>
      </c>
      <c r="K16" s="20"/>
      <c r="L16" s="21">
        <f t="shared" si="0"/>
        <v>0.41599999999999998</v>
      </c>
      <c r="M16" s="20">
        <f t="shared" ref="M16:M27" si="1">E16-L16-K16</f>
        <v>1.5840000000000001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0.5</v>
      </c>
      <c r="E17" s="10">
        <v>1.5</v>
      </c>
      <c r="F17" s="13"/>
      <c r="G17" s="14"/>
      <c r="H17" s="20"/>
      <c r="I17" s="20">
        <v>0.45</v>
      </c>
      <c r="J17" s="20"/>
      <c r="K17" s="20"/>
      <c r="L17" s="21">
        <f t="shared" si="0"/>
        <v>0.45</v>
      </c>
      <c r="M17" s="20">
        <f t="shared" si="1"/>
        <v>1.05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0.3</v>
      </c>
      <c r="E18" s="10">
        <v>2.5</v>
      </c>
      <c r="F18" s="13"/>
      <c r="G18" s="14"/>
      <c r="H18" s="20"/>
      <c r="I18" s="20">
        <v>0.85</v>
      </c>
      <c r="J18" s="20"/>
      <c r="K18" s="20"/>
      <c r="L18" s="21">
        <f t="shared" si="0"/>
        <v>0.85</v>
      </c>
      <c r="M18" s="20">
        <f t="shared" si="1"/>
        <v>1.65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0.78400000000000003</v>
      </c>
      <c r="I19" s="20">
        <v>0.504</v>
      </c>
      <c r="J19" s="20"/>
      <c r="K19" s="20"/>
      <c r="L19" s="21">
        <f t="shared" si="0"/>
        <v>1.288</v>
      </c>
      <c r="M19" s="20">
        <f t="shared" si="1"/>
        <v>0.21199999999999997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0.4</v>
      </c>
      <c r="E20" s="10">
        <v>2</v>
      </c>
      <c r="F20" s="13"/>
      <c r="G20" s="14"/>
      <c r="H20" s="20"/>
      <c r="I20" s="20">
        <v>0.81</v>
      </c>
      <c r="J20" s="20"/>
      <c r="K20" s="20"/>
      <c r="L20" s="21">
        <f t="shared" si="0"/>
        <v>0.81</v>
      </c>
      <c r="M20" s="20">
        <f t="shared" si="1"/>
        <v>1.19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1.24</v>
      </c>
      <c r="I21" s="20">
        <v>1.8</v>
      </c>
      <c r="J21" s="22">
        <v>2.1</v>
      </c>
      <c r="K21" s="22">
        <v>1.5</v>
      </c>
      <c r="L21" s="21">
        <f t="shared" si="0"/>
        <v>5.1400000000000006</v>
      </c>
      <c r="M21" s="20">
        <f t="shared" si="1"/>
        <v>-0.64000000000000057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0.5</v>
      </c>
      <c r="E22" s="10">
        <v>2.5</v>
      </c>
      <c r="F22" s="13"/>
      <c r="G22" s="14"/>
      <c r="H22" s="20">
        <v>0.45200000000000001</v>
      </c>
      <c r="I22" s="20"/>
      <c r="J22" s="20">
        <v>0.56799999999999995</v>
      </c>
      <c r="K22" s="20">
        <v>0.80800000000000005</v>
      </c>
      <c r="L22" s="21">
        <f t="shared" si="0"/>
        <v>1.02</v>
      </c>
      <c r="M22" s="20">
        <f t="shared" si="1"/>
        <v>0.67199999999999993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0.5</v>
      </c>
      <c r="E23" s="10">
        <v>3</v>
      </c>
      <c r="F23" s="13"/>
      <c r="G23" s="14"/>
      <c r="H23" s="20"/>
      <c r="I23" s="20"/>
      <c r="J23" s="20"/>
      <c r="K23" s="20"/>
      <c r="L23" s="21">
        <f t="shared" si="0"/>
        <v>0</v>
      </c>
      <c r="M23" s="20">
        <f t="shared" si="1"/>
        <v>3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0</v>
      </c>
      <c r="E24" s="10">
        <v>12</v>
      </c>
      <c r="F24" s="13"/>
      <c r="G24" s="14"/>
      <c r="H24" s="20">
        <v>4</v>
      </c>
      <c r="I24" s="20">
        <v>4</v>
      </c>
      <c r="J24" s="20">
        <v>4</v>
      </c>
      <c r="K24" s="20"/>
      <c r="L24" s="21">
        <f>H24+I24+J24</f>
        <v>12</v>
      </c>
      <c r="M24" s="20">
        <f t="shared" si="1"/>
        <v>0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2</v>
      </c>
      <c r="E25" s="10">
        <v>20</v>
      </c>
      <c r="F25" s="13"/>
      <c r="G25" s="14"/>
      <c r="H25" s="20">
        <v>8</v>
      </c>
      <c r="I25" s="20">
        <v>8</v>
      </c>
      <c r="J25" s="20">
        <v>4</v>
      </c>
      <c r="K25" s="20"/>
      <c r="L25" s="21">
        <f t="shared" si="0"/>
        <v>20</v>
      </c>
      <c r="M25" s="20">
        <f t="shared" si="1"/>
        <v>0</v>
      </c>
    </row>
    <row r="26" spans="1:13" s="1" customFormat="1" ht="16.5" x14ac:dyDescent="0.25">
      <c r="A26" s="3">
        <v>14</v>
      </c>
      <c r="B26" s="2" t="s">
        <v>29</v>
      </c>
      <c r="C26" s="2" t="s">
        <v>6</v>
      </c>
      <c r="D26" s="10">
        <v>0.3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20">
        <f t="shared" si="1"/>
        <v>0.5</v>
      </c>
    </row>
    <row r="27" spans="1:13" s="1" customFormat="1" ht="16.5" x14ac:dyDescent="0.25">
      <c r="A27" s="3">
        <v>15</v>
      </c>
      <c r="B27" s="2" t="s">
        <v>30</v>
      </c>
      <c r="C27" s="2" t="s">
        <v>6</v>
      </c>
      <c r="D27" s="10">
        <v>0.4</v>
      </c>
      <c r="E27" s="10">
        <v>2</v>
      </c>
      <c r="F27" s="13"/>
      <c r="G27" s="14"/>
      <c r="H27" s="20"/>
      <c r="I27" s="20"/>
      <c r="J27" s="20"/>
      <c r="K27" s="20"/>
      <c r="L27" s="21">
        <f t="shared" si="0"/>
        <v>0</v>
      </c>
      <c r="M27" s="20">
        <f t="shared" si="1"/>
        <v>2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topLeftCell="A7" zoomScaleNormal="100" workbookViewId="0">
      <selection activeCell="I24" sqref="I24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28</v>
      </c>
    </row>
    <row r="3" spans="1:13" x14ac:dyDescent="0.2">
      <c r="A3" t="s">
        <v>37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35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38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42576</v>
      </c>
      <c r="I12" s="17">
        <v>42578</v>
      </c>
      <c r="J12" s="17">
        <v>42580</v>
      </c>
      <c r="K12" s="17"/>
      <c r="L12" s="18" t="s">
        <v>32</v>
      </c>
      <c r="M12" s="19" t="s">
        <v>33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1200</v>
      </c>
      <c r="E13" s="23">
        <v>600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600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0.4</v>
      </c>
      <c r="E14" s="10">
        <v>3</v>
      </c>
      <c r="F14" s="13"/>
      <c r="G14" s="14"/>
      <c r="H14" s="20"/>
      <c r="I14" s="20">
        <v>1.0900000000000001</v>
      </c>
      <c r="J14" s="20"/>
      <c r="K14" s="20"/>
      <c r="L14" s="21">
        <f t="shared" ref="L14:L27" si="0">H14+I14+J14+K14</f>
        <v>1.0900000000000001</v>
      </c>
      <c r="M14" s="10">
        <f t="shared" ref="M14:M27" si="1">E14-L14</f>
        <v>1.91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0.2</v>
      </c>
      <c r="E15" s="10">
        <v>2</v>
      </c>
      <c r="F15" s="13"/>
      <c r="G15" s="14"/>
      <c r="H15" s="20">
        <v>1.1200000000000001</v>
      </c>
      <c r="I15" s="20">
        <v>0.96599999999999997</v>
      </c>
      <c r="J15" s="20"/>
      <c r="K15" s="20"/>
      <c r="L15" s="21">
        <f t="shared" si="0"/>
        <v>2.0860000000000003</v>
      </c>
      <c r="M15" s="10">
        <f t="shared" si="1"/>
        <v>-8.6000000000000298E-2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>
        <v>0.68</v>
      </c>
      <c r="I16" s="20"/>
      <c r="J16" s="20"/>
      <c r="K16" s="20"/>
      <c r="L16" s="21">
        <f t="shared" si="0"/>
        <v>0.68</v>
      </c>
      <c r="M16" s="10">
        <f t="shared" si="1"/>
        <v>1.3199999999999998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0.2</v>
      </c>
      <c r="E17" s="10">
        <v>1.5</v>
      </c>
      <c r="F17" s="13"/>
      <c r="G17" s="14"/>
      <c r="H17" s="20">
        <v>0.73399999999999999</v>
      </c>
      <c r="I17" s="20">
        <v>0.67400000000000004</v>
      </c>
      <c r="J17" s="20"/>
      <c r="K17" s="20"/>
      <c r="L17" s="21">
        <f t="shared" si="0"/>
        <v>1.4079999999999999</v>
      </c>
      <c r="M17" s="10">
        <f t="shared" si="1"/>
        <v>9.2000000000000082E-2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2.5</v>
      </c>
      <c r="F18" s="13"/>
      <c r="G18" s="14"/>
      <c r="H18" s="20">
        <v>0.78400000000000003</v>
      </c>
      <c r="I18" s="20">
        <v>1.19</v>
      </c>
      <c r="J18" s="20"/>
      <c r="K18" s="20"/>
      <c r="L18" s="21">
        <f t="shared" si="0"/>
        <v>1.974</v>
      </c>
      <c r="M18" s="10">
        <f t="shared" si="1"/>
        <v>0.52600000000000002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0.69</v>
      </c>
      <c r="I19" s="20">
        <v>0.36799999999999999</v>
      </c>
      <c r="J19" s="20"/>
      <c r="K19" s="20"/>
      <c r="L19" s="21">
        <f t="shared" si="0"/>
        <v>1.0579999999999998</v>
      </c>
      <c r="M19" s="10">
        <f t="shared" si="1"/>
        <v>0.44200000000000017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0.6</v>
      </c>
      <c r="E20" s="10">
        <v>2</v>
      </c>
      <c r="F20" s="13"/>
      <c r="G20" s="14"/>
      <c r="H20" s="20">
        <v>0.57799999999999996</v>
      </c>
      <c r="I20" s="20"/>
      <c r="J20" s="20"/>
      <c r="K20" s="20"/>
      <c r="L20" s="21">
        <f t="shared" si="0"/>
        <v>0.57799999999999996</v>
      </c>
      <c r="M20" s="10">
        <f t="shared" si="1"/>
        <v>1.4220000000000002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1.9</v>
      </c>
      <c r="I21" s="20">
        <v>1.1200000000000001</v>
      </c>
      <c r="J21" s="22"/>
      <c r="K21" s="21">
        <v>3.1</v>
      </c>
      <c r="L21" s="21">
        <f t="shared" si="0"/>
        <v>6.12</v>
      </c>
      <c r="M21" s="10">
        <f t="shared" si="1"/>
        <v>-0.12000000000000011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0.3</v>
      </c>
      <c r="E22" s="10">
        <v>2.5</v>
      </c>
      <c r="F22" s="13"/>
      <c r="G22" s="14"/>
      <c r="H22" s="20">
        <v>0.4</v>
      </c>
      <c r="I22" s="20"/>
      <c r="J22" s="20"/>
      <c r="K22" s="20"/>
      <c r="L22" s="21">
        <f t="shared" si="0"/>
        <v>0.4</v>
      </c>
      <c r="M22" s="10">
        <f t="shared" si="1"/>
        <v>2.1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0.5</v>
      </c>
      <c r="E23" s="10">
        <v>3</v>
      </c>
      <c r="F23" s="13"/>
      <c r="G23" s="14"/>
      <c r="H23" s="20">
        <v>0.95199999999999996</v>
      </c>
      <c r="I23" s="20"/>
      <c r="J23" s="20"/>
      <c r="K23" s="20"/>
      <c r="L23" s="21">
        <f t="shared" si="0"/>
        <v>0.95199999999999996</v>
      </c>
      <c r="M23" s="10">
        <f t="shared" si="1"/>
        <v>2.048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0</v>
      </c>
      <c r="E24" s="10">
        <v>12</v>
      </c>
      <c r="F24" s="13"/>
      <c r="G24" s="14"/>
      <c r="H24" s="20">
        <v>4</v>
      </c>
      <c r="I24" s="20">
        <v>4</v>
      </c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2</v>
      </c>
      <c r="E25" s="10">
        <v>20</v>
      </c>
      <c r="F25" s="13"/>
      <c r="G25" s="14"/>
      <c r="H25" s="20">
        <v>8</v>
      </c>
      <c r="I25" s="20">
        <v>8</v>
      </c>
      <c r="J25" s="20"/>
      <c r="K25" s="20"/>
      <c r="L25" s="21">
        <f t="shared" si="0"/>
        <v>16</v>
      </c>
      <c r="M25" s="10">
        <f t="shared" si="1"/>
        <v>4</v>
      </c>
    </row>
    <row r="26" spans="1:13" s="1" customFormat="1" ht="16.5" x14ac:dyDescent="0.25">
      <c r="A26" s="3">
        <v>14</v>
      </c>
      <c r="B26" s="2" t="s">
        <v>29</v>
      </c>
      <c r="C26" s="2" t="s">
        <v>6</v>
      </c>
      <c r="D26" s="10">
        <v>0.3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30</v>
      </c>
      <c r="C27" s="2" t="s">
        <v>6</v>
      </c>
      <c r="D27" s="10">
        <v>0.5</v>
      </c>
      <c r="E27" s="10">
        <v>2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2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04-10.7</vt:lpstr>
      <vt:lpstr>11-17.7</vt:lpstr>
      <vt:lpstr>18-24.07</vt:lpstr>
      <vt:lpstr>25-31.07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2016-07-07T08:20:59Z</cp:lastPrinted>
  <dcterms:created xsi:type="dcterms:W3CDTF">2016-05-14T06:14:05Z</dcterms:created>
  <dcterms:modified xsi:type="dcterms:W3CDTF">2016-07-29T10:01:00Z</dcterms:modified>
</cp:coreProperties>
</file>