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8195" windowHeight="8385" activeTab="4"/>
  </bookViews>
  <sheets>
    <sheet name="01-07.08" sheetId="5" r:id="rId1"/>
    <sheet name="08-14.08" sheetId="6" r:id="rId2"/>
    <sheet name="15-21.08" sheetId="7" r:id="rId3"/>
    <sheet name="22-28.08" sheetId="8" r:id="rId4"/>
    <sheet name="29-04.09" sheetId="9" r:id="rId5"/>
  </sheets>
  <calcPr calcId="144525"/>
</workbook>
</file>

<file path=xl/calcChain.xml><?xml version="1.0" encoding="utf-8"?>
<calcChain xmlns="http://schemas.openxmlformats.org/spreadsheetml/2006/main">
  <c r="L27" i="9" l="1"/>
  <c r="M27" i="9" s="1"/>
  <c r="L26" i="9"/>
  <c r="M26" i="9" s="1"/>
  <c r="L25" i="9"/>
  <c r="M25" i="9" s="1"/>
  <c r="L24" i="9"/>
  <c r="M24" i="9" s="1"/>
  <c r="L23" i="9"/>
  <c r="M23" i="9" s="1"/>
  <c r="L22" i="9"/>
  <c r="M22" i="9" s="1"/>
  <c r="L21" i="9"/>
  <c r="M21" i="9" s="1"/>
  <c r="L20" i="9"/>
  <c r="M20" i="9" s="1"/>
  <c r="L19" i="9"/>
  <c r="M19" i="9" s="1"/>
  <c r="L18" i="9"/>
  <c r="M18" i="9" s="1"/>
  <c r="L17" i="9"/>
  <c r="M17" i="9" s="1"/>
  <c r="L16" i="9"/>
  <c r="M16" i="9" s="1"/>
  <c r="L15" i="9"/>
  <c r="M15" i="9" s="1"/>
  <c r="L14" i="9"/>
  <c r="M14" i="9" s="1"/>
  <c r="L13" i="9"/>
  <c r="M13" i="9" s="1"/>
  <c r="L27" i="8" l="1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18" i="8"/>
  <c r="M18" i="8" s="1"/>
  <c r="L17" i="8"/>
  <c r="M17" i="8" s="1"/>
  <c r="L16" i="8"/>
  <c r="M16" i="8" s="1"/>
  <c r="L15" i="8"/>
  <c r="M15" i="8" s="1"/>
  <c r="L14" i="8"/>
  <c r="M14" i="8" s="1"/>
  <c r="L13" i="8"/>
  <c r="M13" i="8" s="1"/>
  <c r="L27" i="7" l="1"/>
  <c r="M27" i="7" s="1"/>
  <c r="L26" i="7"/>
  <c r="M26" i="7" s="1"/>
  <c r="L25" i="7"/>
  <c r="M25" i="7" s="1"/>
  <c r="L24" i="7"/>
  <c r="M24" i="7" s="1"/>
  <c r="L23" i="7"/>
  <c r="M23" i="7" s="1"/>
  <c r="L22" i="7"/>
  <c r="M22" i="7" s="1"/>
  <c r="L21" i="7"/>
  <c r="M21" i="7" s="1"/>
  <c r="L20" i="7"/>
  <c r="M20" i="7" s="1"/>
  <c r="L19" i="7"/>
  <c r="M19" i="7" s="1"/>
  <c r="L18" i="7"/>
  <c r="M18" i="7" s="1"/>
  <c r="L17" i="7"/>
  <c r="M17" i="7" s="1"/>
  <c r="L16" i="7"/>
  <c r="M16" i="7" s="1"/>
  <c r="L15" i="7"/>
  <c r="M15" i="7" s="1"/>
  <c r="L14" i="7"/>
  <c r="M14" i="7" s="1"/>
  <c r="L13" i="7"/>
  <c r="M13" i="7" s="1"/>
  <c r="L27" i="6" l="1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L15" i="6"/>
  <c r="M15" i="6" s="1"/>
  <c r="L14" i="6"/>
  <c r="M14" i="6" s="1"/>
  <c r="L13" i="6"/>
  <c r="M13" i="6" s="1"/>
  <c r="L14" i="5" l="1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L26" i="5"/>
  <c r="L27" i="5"/>
  <c r="M14" i="5"/>
  <c r="M25" i="5"/>
  <c r="M26" i="5"/>
  <c r="M27" i="5"/>
  <c r="L13" i="5"/>
  <c r="M13" i="5" s="1"/>
</calcChain>
</file>

<file path=xl/sharedStrings.xml><?xml version="1.0" encoding="utf-8"?>
<sst xmlns="http://schemas.openxmlformats.org/spreadsheetml/2006/main" count="231" uniqueCount="40">
  <si>
    <t>Hũ</t>
  </si>
  <si>
    <t>Yaourt không đường</t>
  </si>
  <si>
    <t>Yaourt Nha đam</t>
  </si>
  <si>
    <t>kg</t>
  </si>
  <si>
    <t>Xoài</t>
  </si>
  <si>
    <t>Tắc</t>
  </si>
  <si>
    <t>Kg</t>
  </si>
  <si>
    <t>Chanh</t>
  </si>
  <si>
    <t>Cà rốt</t>
  </si>
  <si>
    <t>Hành lá</t>
  </si>
  <si>
    <t>Dưa leo</t>
  </si>
  <si>
    <t>Hành tây</t>
  </si>
  <si>
    <t>Lá Dứa</t>
  </si>
  <si>
    <t>Cà Chua</t>
  </si>
  <si>
    <t>Xà lách</t>
  </si>
  <si>
    <t>Quả</t>
  </si>
  <si>
    <t>Trứng</t>
  </si>
  <si>
    <t>Ghi chú</t>
  </si>
  <si>
    <t>Duyệt</t>
  </si>
  <si>
    <t>Đặt 
hàng</t>
  </si>
  <si>
    <t xml:space="preserve">Tồn </t>
  </si>
  <si>
    <t>ĐVT</t>
  </si>
  <si>
    <t>Tên vật tư</t>
  </si>
  <si>
    <t>STT</t>
  </si>
  <si>
    <t>Bộ phận: Bếp + Bán hàng</t>
  </si>
  <si>
    <t>Cửa hàng :  VINCOM BIÊN HÒA</t>
  </si>
  <si>
    <t>KẾ HOẠCH ĐẶT HÀNG RAU CỦ</t>
  </si>
  <si>
    <t>CÔNG TY CỔ PHẦN BÌNH MINH TOÀN CẦU</t>
  </si>
  <si>
    <t xml:space="preserve">Gừng </t>
  </si>
  <si>
    <t>Sả</t>
  </si>
  <si>
    <t>Đã mua</t>
  </si>
  <si>
    <t>Còn lại</t>
  </si>
  <si>
    <t>Người gửi: Nguyễn Thành Tuấn</t>
  </si>
  <si>
    <t>SỐ 25 TRẦN QUANG DIỆU,P14,Q3</t>
  </si>
  <si>
    <t>Từ ngày 01/08/2016 đến ngày 07/08/2016</t>
  </si>
  <si>
    <t>03/08/216</t>
  </si>
  <si>
    <t>Từ ngày 08/08/2016 đến ngày 14/08/2016</t>
  </si>
  <si>
    <t>Từ ngày 15/08/2016 đến ngày 21/08/2016</t>
  </si>
  <si>
    <t>Từ ngày 22/08/2016 đến ngày 28/08/2016</t>
  </si>
  <si>
    <t>Từ ngày 29/08/2016 đến ngày 04/09/2016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</si>
</sst>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.##0\ _₫_-;\-* #.##0\ _₫_-;_-* &quot;-&quot;\ _₫_-;_-@_-"/>
  </numFmts>
  <fonts count="10" x14ac:knownFonts="1">
    <font>
      <sz val="10"/>
      <name val="Arial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9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43" fontId="3" fillId="0" borderId="1" xfId="2" applyFont="1" applyBorder="1" applyAlignment="1">
      <alignment horizontal="center"/>
    </xf>
    <xf numFmtId="43" fontId="0" fillId="0" borderId="0" xfId="2" applyFont="1"/>
    <xf numFmtId="43" fontId="1" fillId="0" borderId="0" xfId="2" applyFont="1"/>
    <xf numFmtId="0" fontId="3" fillId="0" borderId="2" xfId="2" applyNumberFormat="1" applyFont="1" applyBorder="1"/>
    <xf numFmtId="0" fontId="3" fillId="0" borderId="1" xfId="2" applyNumberFormat="1" applyFont="1" applyBorder="1"/>
    <xf numFmtId="43" fontId="7" fillId="0" borderId="0" xfId="2" applyFont="1" applyAlignment="1">
      <alignment horizontal="center"/>
    </xf>
    <xf numFmtId="43" fontId="5" fillId="0" borderId="1" xfId="2" applyFont="1" applyBorder="1" applyAlignment="1">
      <alignment wrapText="1"/>
    </xf>
    <xf numFmtId="14" fontId="4" fillId="0" borderId="1" xfId="2" applyNumberFormat="1" applyFont="1" applyBorder="1"/>
    <xf numFmtId="0" fontId="4" fillId="0" borderId="1" xfId="0" applyFont="1" applyBorder="1"/>
    <xf numFmtId="43" fontId="4" fillId="0" borderId="1" xfId="2" applyFont="1" applyBorder="1"/>
    <xf numFmtId="43" fontId="1" fillId="0" borderId="1" xfId="2" applyFont="1" applyBorder="1"/>
    <xf numFmtId="43" fontId="1" fillId="0" borderId="1" xfId="0" applyNumberFormat="1" applyFont="1" applyBorder="1"/>
    <xf numFmtId="164" fontId="1" fillId="0" borderId="1" xfId="0" applyNumberFormat="1" applyFont="1" applyBorder="1"/>
    <xf numFmtId="0" fontId="3" fillId="0" borderId="1" xfId="2" applyNumberFormat="1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6" zoomScaleNormal="100" workbookViewId="0">
      <selection activeCell="J22" sqref="J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34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42583</v>
      </c>
      <c r="I12" s="17" t="s">
        <v>35</v>
      </c>
      <c r="J12" s="17">
        <v>42588</v>
      </c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2000</v>
      </c>
      <c r="E13" s="23">
        <v>600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600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0.3</v>
      </c>
      <c r="E14" s="10">
        <v>3</v>
      </c>
      <c r="F14" s="13"/>
      <c r="G14" s="14"/>
      <c r="H14" s="20">
        <v>0.92400000000000004</v>
      </c>
      <c r="I14" s="20">
        <v>0.78800000000000003</v>
      </c>
      <c r="J14" s="20"/>
      <c r="K14" s="20"/>
      <c r="L14" s="21">
        <f t="shared" ref="L14:L27" si="0">H14+I14+J14+K14</f>
        <v>1.7120000000000002</v>
      </c>
      <c r="M14" s="10">
        <f t="shared" ref="M14:M27" si="1">E14-L14</f>
        <v>1.2879999999999998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1</v>
      </c>
      <c r="E15" s="10">
        <v>2</v>
      </c>
      <c r="F15" s="13"/>
      <c r="G15" s="14"/>
      <c r="H15" s="20">
        <v>1.1599999999999999</v>
      </c>
      <c r="I15" s="20">
        <v>1.45</v>
      </c>
      <c r="J15" s="20"/>
      <c r="K15" s="20"/>
      <c r="L15" s="21">
        <f t="shared" si="0"/>
        <v>2.61</v>
      </c>
      <c r="M15" s="10">
        <f t="shared" si="1"/>
        <v>-0.60999999999999988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</v>
      </c>
      <c r="E16" s="10">
        <v>2</v>
      </c>
      <c r="F16" s="13"/>
      <c r="G16" s="14"/>
      <c r="H16" s="20">
        <v>0.32600000000000001</v>
      </c>
      <c r="I16" s="20">
        <v>0.28799999999999998</v>
      </c>
      <c r="J16" s="20"/>
      <c r="K16" s="20"/>
      <c r="L16" s="21">
        <f t="shared" si="0"/>
        <v>0.61399999999999999</v>
      </c>
      <c r="M16" s="10">
        <f t="shared" si="1"/>
        <v>1.3860000000000001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0.6</v>
      </c>
      <c r="E17" s="10">
        <v>1.5</v>
      </c>
      <c r="F17" s="13"/>
      <c r="G17" s="14"/>
      <c r="H17" s="20"/>
      <c r="I17" s="20">
        <v>0.61</v>
      </c>
      <c r="J17" s="20"/>
      <c r="K17" s="20"/>
      <c r="L17" s="21">
        <f t="shared" si="0"/>
        <v>0.61</v>
      </c>
      <c r="M17" s="10">
        <f t="shared" si="1"/>
        <v>0.89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>
        <v>0.63800000000000001</v>
      </c>
      <c r="I18" s="20">
        <v>1.21</v>
      </c>
      <c r="J18" s="20"/>
      <c r="K18" s="20"/>
      <c r="L18" s="21">
        <f t="shared" si="0"/>
        <v>1.8479999999999999</v>
      </c>
      <c r="M18" s="10">
        <f t="shared" si="1"/>
        <v>0.65200000000000014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0.56599999999999995</v>
      </c>
      <c r="I19" s="20">
        <v>0.748</v>
      </c>
      <c r="J19" s="20"/>
      <c r="K19" s="20"/>
      <c r="L19" s="21">
        <f t="shared" si="0"/>
        <v>1.3140000000000001</v>
      </c>
      <c r="M19" s="10">
        <f t="shared" si="1"/>
        <v>0.18599999999999994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0.5</v>
      </c>
      <c r="E20" s="10">
        <v>2</v>
      </c>
      <c r="F20" s="13"/>
      <c r="G20" s="14"/>
      <c r="H20" s="20">
        <v>0.73599999999999999</v>
      </c>
      <c r="I20" s="20">
        <v>0.64200000000000002</v>
      </c>
      <c r="J20" s="20"/>
      <c r="K20" s="20"/>
      <c r="L20" s="21">
        <f t="shared" si="0"/>
        <v>1.3780000000000001</v>
      </c>
      <c r="M20" s="10">
        <f t="shared" si="1"/>
        <v>0.62199999999999989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6</v>
      </c>
      <c r="F21" s="13"/>
      <c r="G21" s="14"/>
      <c r="H21" s="20">
        <v>1.56</v>
      </c>
      <c r="I21" s="20">
        <v>1.94</v>
      </c>
      <c r="J21" s="22">
        <v>1.73</v>
      </c>
      <c r="K21" s="21"/>
      <c r="L21" s="21">
        <f t="shared" si="0"/>
        <v>5.23</v>
      </c>
      <c r="M21" s="10">
        <f t="shared" si="1"/>
        <v>0.76999999999999957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0.79600000000000004</v>
      </c>
      <c r="I22" s="20">
        <v>0.5</v>
      </c>
      <c r="J22" s="20">
        <v>0.72399999999999998</v>
      </c>
      <c r="K22" s="20"/>
      <c r="L22" s="21">
        <f t="shared" si="0"/>
        <v>2.02</v>
      </c>
      <c r="M22" s="10">
        <f t="shared" si="1"/>
        <v>0.48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1</v>
      </c>
      <c r="E23" s="10">
        <v>2</v>
      </c>
      <c r="F23" s="13"/>
      <c r="G23" s="14"/>
      <c r="H23" s="20">
        <v>1.26</v>
      </c>
      <c r="I23" s="20"/>
      <c r="J23" s="20">
        <v>0.91900000000000004</v>
      </c>
      <c r="K23" s="20"/>
      <c r="L23" s="21">
        <f t="shared" si="0"/>
        <v>2.1790000000000003</v>
      </c>
      <c r="M23" s="10">
        <f t="shared" si="1"/>
        <v>-0.17900000000000027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4</v>
      </c>
      <c r="E24" s="10">
        <v>12</v>
      </c>
      <c r="F24" s="13"/>
      <c r="G24" s="14"/>
      <c r="H24" s="20">
        <v>4</v>
      </c>
      <c r="I24" s="20"/>
      <c r="J24" s="20">
        <v>4</v>
      </c>
      <c r="K24" s="20"/>
      <c r="L24" s="21">
        <f t="shared" si="0"/>
        <v>8</v>
      </c>
      <c r="M24" s="10">
        <f t="shared" si="1"/>
        <v>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8</v>
      </c>
      <c r="E25" s="10">
        <v>20</v>
      </c>
      <c r="F25" s="13"/>
      <c r="G25" s="14"/>
      <c r="H25" s="20">
        <v>8</v>
      </c>
      <c r="I25" s="20">
        <v>12</v>
      </c>
      <c r="J25" s="20">
        <v>8</v>
      </c>
      <c r="K25" s="20"/>
      <c r="L25" s="21">
        <f t="shared" si="0"/>
        <v>28</v>
      </c>
      <c r="M25" s="10">
        <f t="shared" si="1"/>
        <v>-8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0.5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1</v>
      </c>
      <c r="E27" s="10">
        <v>2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2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6" zoomScaleNormal="100" workbookViewId="0">
      <selection activeCell="J22" sqref="J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36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42590</v>
      </c>
      <c r="I12" s="17">
        <v>42592</v>
      </c>
      <c r="J12" s="17">
        <v>42595</v>
      </c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300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0.5</v>
      </c>
      <c r="E14" s="10">
        <v>3</v>
      </c>
      <c r="F14" s="13"/>
      <c r="G14" s="14"/>
      <c r="H14" s="20">
        <v>0.4</v>
      </c>
      <c r="I14" s="20">
        <v>0.60799999999999998</v>
      </c>
      <c r="J14" s="20"/>
      <c r="K14" s="20"/>
      <c r="L14" s="21">
        <f t="shared" ref="L14:L27" si="0">H14+I14+J14+K14</f>
        <v>1.008</v>
      </c>
      <c r="M14" s="10">
        <f t="shared" ref="M14:M27" si="1">E14-L14</f>
        <v>1.992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0.6</v>
      </c>
      <c r="E15" s="10">
        <v>2</v>
      </c>
      <c r="F15" s="13"/>
      <c r="G15" s="14"/>
      <c r="H15" s="20"/>
      <c r="I15" s="20">
        <v>1.22</v>
      </c>
      <c r="J15" s="20"/>
      <c r="K15" s="20"/>
      <c r="L15" s="21">
        <f t="shared" si="0"/>
        <v>1.22</v>
      </c>
      <c r="M15" s="10">
        <f t="shared" si="1"/>
        <v>0.78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</v>
      </c>
      <c r="E16" s="10">
        <v>2</v>
      </c>
      <c r="F16" s="13"/>
      <c r="G16" s="14"/>
      <c r="H16" s="20">
        <v>0.54600000000000004</v>
      </c>
      <c r="I16" s="20"/>
      <c r="J16" s="20"/>
      <c r="K16" s="20"/>
      <c r="L16" s="21">
        <f t="shared" si="0"/>
        <v>0.54600000000000004</v>
      </c>
      <c r="M16" s="10">
        <f t="shared" si="1"/>
        <v>1.454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0.6</v>
      </c>
      <c r="E17" s="10">
        <v>1.5</v>
      </c>
      <c r="F17" s="13"/>
      <c r="G17" s="14"/>
      <c r="H17" s="20">
        <v>0.43</v>
      </c>
      <c r="I17" s="20">
        <v>0.49399999999999999</v>
      </c>
      <c r="J17" s="20"/>
      <c r="K17" s="20"/>
      <c r="L17" s="21">
        <f t="shared" si="0"/>
        <v>0.92399999999999993</v>
      </c>
      <c r="M17" s="10">
        <f t="shared" si="1"/>
        <v>0.57600000000000007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/>
      <c r="I18" s="20">
        <v>1.22</v>
      </c>
      <c r="J18" s="20"/>
      <c r="K18" s="20"/>
      <c r="L18" s="21">
        <f t="shared" si="0"/>
        <v>1.22</v>
      </c>
      <c r="M18" s="10">
        <f t="shared" si="1"/>
        <v>1.28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0.2</v>
      </c>
      <c r="E19" s="10">
        <v>1.5</v>
      </c>
      <c r="F19" s="13"/>
      <c r="G19" s="14"/>
      <c r="H19" s="20">
        <v>0.38</v>
      </c>
      <c r="I19" s="20">
        <v>0.84799999999999998</v>
      </c>
      <c r="J19" s="20"/>
      <c r="K19" s="20"/>
      <c r="L19" s="21">
        <f t="shared" si="0"/>
        <v>1.228</v>
      </c>
      <c r="M19" s="10">
        <f t="shared" si="1"/>
        <v>0.27200000000000002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0.5</v>
      </c>
      <c r="E20" s="10">
        <v>2</v>
      </c>
      <c r="F20" s="13"/>
      <c r="G20" s="14"/>
      <c r="H20" s="20"/>
      <c r="I20" s="20">
        <v>0.77</v>
      </c>
      <c r="J20" s="20"/>
      <c r="K20" s="20"/>
      <c r="L20" s="21">
        <f t="shared" si="0"/>
        <v>0.77</v>
      </c>
      <c r="M20" s="10">
        <f t="shared" si="1"/>
        <v>1.23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6</v>
      </c>
      <c r="F21" s="13"/>
      <c r="G21" s="14"/>
      <c r="H21" s="20">
        <v>1.37</v>
      </c>
      <c r="I21" s="20">
        <v>3.23</v>
      </c>
      <c r="J21" s="22">
        <v>2.04</v>
      </c>
      <c r="K21" s="21"/>
      <c r="L21" s="21">
        <f t="shared" si="0"/>
        <v>6.64</v>
      </c>
      <c r="M21" s="10">
        <f t="shared" si="1"/>
        <v>-0.63999999999999968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0.48</v>
      </c>
      <c r="I22" s="20"/>
      <c r="J22" s="20">
        <v>0.59</v>
      </c>
      <c r="K22" s="20"/>
      <c r="L22" s="21">
        <f t="shared" si="0"/>
        <v>1.0699999999999998</v>
      </c>
      <c r="M22" s="10">
        <f t="shared" si="1"/>
        <v>1.4300000000000002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1</v>
      </c>
      <c r="E23" s="10">
        <v>2</v>
      </c>
      <c r="F23" s="13"/>
      <c r="G23" s="14"/>
      <c r="H23" s="20">
        <v>0.92400000000000004</v>
      </c>
      <c r="I23" s="20"/>
      <c r="J23" s="20"/>
      <c r="K23" s="20"/>
      <c r="L23" s="21">
        <f t="shared" si="0"/>
        <v>0.92400000000000004</v>
      </c>
      <c r="M23" s="10">
        <f t="shared" si="1"/>
        <v>1.0760000000000001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2</v>
      </c>
      <c r="E24" s="10">
        <v>12</v>
      </c>
      <c r="F24" s="13"/>
      <c r="G24" s="14"/>
      <c r="H24" s="20"/>
      <c r="I24" s="20"/>
      <c r="J24" s="20"/>
      <c r="K24" s="20"/>
      <c r="L24" s="21">
        <f t="shared" si="0"/>
        <v>0</v>
      </c>
      <c r="M24" s="10">
        <f t="shared" si="1"/>
        <v>12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0</v>
      </c>
      <c r="E25" s="10">
        <v>20</v>
      </c>
      <c r="F25" s="13"/>
      <c r="G25" s="14"/>
      <c r="H25" s="20"/>
      <c r="I25" s="20">
        <v>16</v>
      </c>
      <c r="J25" s="20"/>
      <c r="K25" s="20"/>
      <c r="L25" s="21">
        <f t="shared" si="0"/>
        <v>16</v>
      </c>
      <c r="M25" s="10">
        <f t="shared" si="1"/>
        <v>4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>
        <v>0.218</v>
      </c>
      <c r="I26" s="20"/>
      <c r="J26" s="20"/>
      <c r="K26" s="20"/>
      <c r="L26" s="21">
        <f t="shared" si="0"/>
        <v>0.218</v>
      </c>
      <c r="M26" s="10">
        <f t="shared" si="1"/>
        <v>0.28200000000000003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0.5</v>
      </c>
      <c r="E27" s="10">
        <v>2</v>
      </c>
      <c r="F27" s="13"/>
      <c r="G27" s="14"/>
      <c r="H27" s="20">
        <v>0.57199999999999995</v>
      </c>
      <c r="I27" s="20"/>
      <c r="J27" s="20"/>
      <c r="K27" s="20"/>
      <c r="L27" s="21">
        <f t="shared" si="0"/>
        <v>0.57199999999999995</v>
      </c>
      <c r="M27" s="10">
        <f t="shared" si="1"/>
        <v>1.4279999999999999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6" zoomScaleNormal="100" workbookViewId="0">
      <selection activeCell="J14" sqref="J14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37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42597</v>
      </c>
      <c r="I12" s="17">
        <v>42599</v>
      </c>
      <c r="J12" s="17">
        <v>42603</v>
      </c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340</v>
      </c>
      <c r="E13" s="23">
        <v>1500</v>
      </c>
      <c r="F13" s="13"/>
      <c r="G13" s="14"/>
      <c r="H13" s="20"/>
      <c r="I13" s="20"/>
      <c r="J13" s="20">
        <v>1500</v>
      </c>
      <c r="K13" s="20"/>
      <c r="L13" s="21">
        <f>H13+I13+J13+K13</f>
        <v>1500</v>
      </c>
      <c r="M13" s="23">
        <f>E13-L13</f>
        <v>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0.5</v>
      </c>
      <c r="E14" s="10">
        <v>3</v>
      </c>
      <c r="F14" s="13"/>
      <c r="G14" s="14"/>
      <c r="H14" s="20"/>
      <c r="I14" s="20">
        <v>1.04</v>
      </c>
      <c r="J14" s="20"/>
      <c r="K14" s="20"/>
      <c r="L14" s="21">
        <f t="shared" ref="L14:L27" si="0">H14+I14+J14+K14</f>
        <v>1.04</v>
      </c>
      <c r="M14" s="10">
        <f t="shared" ref="M14:M27" si="1">E14-L14</f>
        <v>1.96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0.6</v>
      </c>
      <c r="E15" s="10">
        <v>2</v>
      </c>
      <c r="F15" s="13"/>
      <c r="G15" s="14"/>
      <c r="H15" s="20"/>
      <c r="I15" s="20">
        <v>0.94199999999999995</v>
      </c>
      <c r="J15" s="20"/>
      <c r="K15" s="20"/>
      <c r="L15" s="21">
        <f t="shared" si="0"/>
        <v>0.94199999999999995</v>
      </c>
      <c r="M15" s="10">
        <f t="shared" si="1"/>
        <v>1.0580000000000001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2</v>
      </c>
      <c r="F16" s="13"/>
      <c r="G16" s="14"/>
      <c r="H16" s="20"/>
      <c r="I16" s="20"/>
      <c r="J16" s="20"/>
      <c r="K16" s="20"/>
      <c r="L16" s="21">
        <f t="shared" si="0"/>
        <v>0</v>
      </c>
      <c r="M16" s="10">
        <f t="shared" si="1"/>
        <v>2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0.6</v>
      </c>
      <c r="E17" s="10">
        <v>1.5</v>
      </c>
      <c r="F17" s="13"/>
      <c r="G17" s="14"/>
      <c r="H17" s="20"/>
      <c r="I17" s="20">
        <v>0.61199999999999999</v>
      </c>
      <c r="J17" s="20"/>
      <c r="K17" s="20"/>
      <c r="L17" s="21">
        <f t="shared" si="0"/>
        <v>0.61199999999999999</v>
      </c>
      <c r="M17" s="10">
        <f t="shared" si="1"/>
        <v>0.88800000000000001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/>
      <c r="I18" s="20">
        <v>1.43</v>
      </c>
      <c r="J18" s="20"/>
      <c r="K18" s="20"/>
      <c r="L18" s="21">
        <f t="shared" si="0"/>
        <v>1.43</v>
      </c>
      <c r="M18" s="10">
        <f t="shared" si="1"/>
        <v>1.07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0.51200000000000001</v>
      </c>
      <c r="I19" s="20">
        <v>0.46800000000000003</v>
      </c>
      <c r="J19" s="20"/>
      <c r="K19" s="20"/>
      <c r="L19" s="21">
        <f t="shared" si="0"/>
        <v>0.98</v>
      </c>
      <c r="M19" s="10">
        <f t="shared" si="1"/>
        <v>0.52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2</v>
      </c>
      <c r="F20" s="13"/>
      <c r="G20" s="14"/>
      <c r="H20" s="20">
        <v>0.93</v>
      </c>
      <c r="I20" s="20">
        <v>1.06</v>
      </c>
      <c r="J20" s="20"/>
      <c r="K20" s="20"/>
      <c r="L20" s="21">
        <f t="shared" si="0"/>
        <v>1.9900000000000002</v>
      </c>
      <c r="M20" s="10">
        <f t="shared" si="1"/>
        <v>9.9999999999997868E-3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6</v>
      </c>
      <c r="F21" s="13"/>
      <c r="G21" s="14"/>
      <c r="H21" s="20">
        <v>2.9</v>
      </c>
      <c r="I21" s="20">
        <v>3.2</v>
      </c>
      <c r="J21" s="22"/>
      <c r="K21" s="21"/>
      <c r="L21" s="21">
        <f t="shared" si="0"/>
        <v>6.1</v>
      </c>
      <c r="M21" s="10">
        <f t="shared" si="1"/>
        <v>-9.9999999999999645E-2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0.53600000000000003</v>
      </c>
      <c r="I22" s="20">
        <v>0.48599999999999999</v>
      </c>
      <c r="J22" s="20"/>
      <c r="K22" s="20"/>
      <c r="L22" s="21">
        <f t="shared" si="0"/>
        <v>1.022</v>
      </c>
      <c r="M22" s="10">
        <f t="shared" si="1"/>
        <v>1.478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0.5</v>
      </c>
      <c r="E23" s="10">
        <v>2</v>
      </c>
      <c r="F23" s="13"/>
      <c r="G23" s="14"/>
      <c r="H23" s="20">
        <v>0.79</v>
      </c>
      <c r="I23" s="20">
        <v>0.73799999999999999</v>
      </c>
      <c r="J23" s="20"/>
      <c r="K23" s="20"/>
      <c r="L23" s="21">
        <f t="shared" si="0"/>
        <v>1.528</v>
      </c>
      <c r="M23" s="10">
        <f t="shared" si="1"/>
        <v>0.47199999999999998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0</v>
      </c>
      <c r="E24" s="10">
        <v>12</v>
      </c>
      <c r="F24" s="13"/>
      <c r="G24" s="14"/>
      <c r="H24" s="20">
        <v>8</v>
      </c>
      <c r="I24" s="20">
        <v>8</v>
      </c>
      <c r="J24" s="20"/>
      <c r="K24" s="20"/>
      <c r="L24" s="21">
        <f t="shared" si="0"/>
        <v>16</v>
      </c>
      <c r="M24" s="10">
        <f t="shared" si="1"/>
        <v>-4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4</v>
      </c>
      <c r="E25" s="10">
        <v>20</v>
      </c>
      <c r="F25" s="13"/>
      <c r="G25" s="14"/>
      <c r="H25" s="20">
        <v>16</v>
      </c>
      <c r="I25" s="20">
        <v>8</v>
      </c>
      <c r="J25" s="20"/>
      <c r="K25" s="20"/>
      <c r="L25" s="21">
        <f t="shared" si="0"/>
        <v>24</v>
      </c>
      <c r="M25" s="10">
        <f t="shared" si="1"/>
        <v>-4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0.3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1</v>
      </c>
      <c r="E27" s="10">
        <v>0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6" zoomScaleNormal="100" workbookViewId="0">
      <selection activeCell="J14" sqref="J14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38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42604</v>
      </c>
      <c r="I12" s="17">
        <v>42606</v>
      </c>
      <c r="J12" s="17">
        <v>42609</v>
      </c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400</v>
      </c>
      <c r="E13" s="23">
        <v>1500</v>
      </c>
      <c r="F13" s="13"/>
      <c r="G13" s="14"/>
      <c r="H13" s="20"/>
      <c r="I13" s="20"/>
      <c r="J13" s="20">
        <v>1500</v>
      </c>
      <c r="K13" s="20"/>
      <c r="L13" s="21">
        <f>H13+I13+J13+K13</f>
        <v>1500</v>
      </c>
      <c r="M13" s="23">
        <f>E13-L13</f>
        <v>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</v>
      </c>
      <c r="E14" s="10">
        <v>3</v>
      </c>
      <c r="F14" s="13"/>
      <c r="G14" s="14"/>
      <c r="H14" s="20">
        <v>0.76200000000000001</v>
      </c>
      <c r="I14" s="20">
        <v>0.86799999999999999</v>
      </c>
      <c r="J14" s="20"/>
      <c r="K14" s="20"/>
      <c r="L14" s="21">
        <f t="shared" ref="L14:L27" si="0">H14+I14+J14+K14</f>
        <v>1.63</v>
      </c>
      <c r="M14" s="10">
        <f t="shared" ref="M14:M27" si="1">E14-L14</f>
        <v>1.37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</v>
      </c>
      <c r="E15" s="10">
        <v>2</v>
      </c>
      <c r="F15" s="13"/>
      <c r="G15" s="14"/>
      <c r="H15" s="20">
        <v>1.02</v>
      </c>
      <c r="I15" s="20">
        <v>1.73</v>
      </c>
      <c r="J15" s="20"/>
      <c r="K15" s="20"/>
      <c r="L15" s="21">
        <f t="shared" si="0"/>
        <v>2.75</v>
      </c>
      <c r="M15" s="10">
        <f t="shared" si="1"/>
        <v>-0.75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</v>
      </c>
      <c r="E16" s="10">
        <v>2</v>
      </c>
      <c r="F16" s="13"/>
      <c r="G16" s="14"/>
      <c r="H16" s="20">
        <v>0.81399999999999995</v>
      </c>
      <c r="I16" s="20">
        <v>0.79200000000000004</v>
      </c>
      <c r="J16" s="20"/>
      <c r="K16" s="20"/>
      <c r="L16" s="21">
        <f t="shared" si="0"/>
        <v>1.6059999999999999</v>
      </c>
      <c r="M16" s="10">
        <f t="shared" si="1"/>
        <v>0.39400000000000013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0.3</v>
      </c>
      <c r="E17" s="10">
        <v>1.5</v>
      </c>
      <c r="F17" s="13"/>
      <c r="G17" s="14"/>
      <c r="H17" s="20">
        <v>0.53200000000000003</v>
      </c>
      <c r="I17" s="20">
        <v>0.878</v>
      </c>
      <c r="J17" s="20"/>
      <c r="K17" s="20"/>
      <c r="L17" s="21">
        <f t="shared" si="0"/>
        <v>1.4100000000000001</v>
      </c>
      <c r="M17" s="10">
        <f t="shared" si="1"/>
        <v>8.9999999999999858E-2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</v>
      </c>
      <c r="E18" s="10">
        <v>2.5</v>
      </c>
      <c r="F18" s="13"/>
      <c r="G18" s="14"/>
      <c r="H18" s="20">
        <v>1.48</v>
      </c>
      <c r="I18" s="20">
        <v>2.0299999999999998</v>
      </c>
      <c r="J18" s="20"/>
      <c r="K18" s="20"/>
      <c r="L18" s="21">
        <f t="shared" si="0"/>
        <v>3.51</v>
      </c>
      <c r="M18" s="10">
        <f t="shared" si="1"/>
        <v>-1.0099999999999998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0.622</v>
      </c>
      <c r="I19" s="20">
        <v>0.76600000000000001</v>
      </c>
      <c r="J19" s="20"/>
      <c r="K19" s="20"/>
      <c r="L19" s="21">
        <f t="shared" si="0"/>
        <v>1.3879999999999999</v>
      </c>
      <c r="M19" s="10">
        <f t="shared" si="1"/>
        <v>0.1120000000000001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2</v>
      </c>
      <c r="F20" s="13"/>
      <c r="G20" s="14"/>
      <c r="H20" s="20">
        <v>1.08</v>
      </c>
      <c r="I20" s="20">
        <v>0.89200000000000002</v>
      </c>
      <c r="J20" s="20"/>
      <c r="K20" s="20"/>
      <c r="L20" s="21">
        <f t="shared" si="0"/>
        <v>1.972</v>
      </c>
      <c r="M20" s="10">
        <f t="shared" si="1"/>
        <v>2.8000000000000025E-2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6</v>
      </c>
      <c r="F21" s="13"/>
      <c r="G21" s="14"/>
      <c r="H21" s="20">
        <v>2.96</v>
      </c>
      <c r="I21" s="20">
        <v>3.8</v>
      </c>
      <c r="J21" s="22"/>
      <c r="K21" s="21"/>
      <c r="L21" s="21">
        <f t="shared" si="0"/>
        <v>6.76</v>
      </c>
      <c r="M21" s="10">
        <f t="shared" si="1"/>
        <v>-0.75999999999999979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0.56200000000000006</v>
      </c>
      <c r="I22" s="20"/>
      <c r="J22" s="20"/>
      <c r="K22" s="20"/>
      <c r="L22" s="21">
        <f t="shared" si="0"/>
        <v>0.56200000000000006</v>
      </c>
      <c r="M22" s="10">
        <f t="shared" si="1"/>
        <v>1.9379999999999999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0.5</v>
      </c>
      <c r="E23" s="10">
        <v>2</v>
      </c>
      <c r="F23" s="13"/>
      <c r="G23" s="14"/>
      <c r="H23" s="20">
        <v>0.65339999999999998</v>
      </c>
      <c r="I23" s="20"/>
      <c r="J23" s="20"/>
      <c r="K23" s="20"/>
      <c r="L23" s="21">
        <f t="shared" si="0"/>
        <v>0.65339999999999998</v>
      </c>
      <c r="M23" s="10">
        <f t="shared" si="1"/>
        <v>1.3466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5</v>
      </c>
      <c r="E24" s="10">
        <v>12</v>
      </c>
      <c r="F24" s="13"/>
      <c r="G24" s="14"/>
      <c r="H24" s="20">
        <v>4</v>
      </c>
      <c r="I24" s="20">
        <v>4</v>
      </c>
      <c r="J24" s="20"/>
      <c r="K24" s="20"/>
      <c r="L24" s="21">
        <f t="shared" si="0"/>
        <v>8</v>
      </c>
      <c r="M24" s="10">
        <f t="shared" si="1"/>
        <v>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6</v>
      </c>
      <c r="E25" s="10">
        <v>20</v>
      </c>
      <c r="F25" s="13"/>
      <c r="G25" s="14"/>
      <c r="H25" s="20">
        <v>8</v>
      </c>
      <c r="I25" s="20">
        <v>8</v>
      </c>
      <c r="J25" s="20"/>
      <c r="K25" s="20"/>
      <c r="L25" s="21">
        <f t="shared" si="0"/>
        <v>16</v>
      </c>
      <c r="M25" s="10">
        <f t="shared" si="1"/>
        <v>4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0.3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>
        <v>0.23200000000000001</v>
      </c>
      <c r="I27" s="20"/>
      <c r="J27" s="20"/>
      <c r="K27" s="20"/>
      <c r="L27" s="21">
        <f t="shared" si="0"/>
        <v>0.23200000000000001</v>
      </c>
      <c r="M27" s="10">
        <f t="shared" si="1"/>
        <v>0.26800000000000002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abSelected="1" topLeftCell="A6" zoomScaleNormal="100" workbookViewId="0">
      <selection activeCell="I22" sqref="I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39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42611</v>
      </c>
      <c r="I12" s="17">
        <v>42613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400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</v>
      </c>
      <c r="E14" s="10">
        <v>3</v>
      </c>
      <c r="F14" s="13"/>
      <c r="G14" s="14"/>
      <c r="H14" s="20"/>
      <c r="I14" s="20">
        <v>0.63</v>
      </c>
      <c r="J14" s="20"/>
      <c r="K14" s="20"/>
      <c r="L14" s="21">
        <f t="shared" ref="L14:L27" si="0">H14+I14+J14+K14</f>
        <v>0.63</v>
      </c>
      <c r="M14" s="10">
        <f t="shared" ref="M14:M27" si="1">E14-L14</f>
        <v>2.37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</v>
      </c>
      <c r="E15" s="10">
        <v>2</v>
      </c>
      <c r="F15" s="13"/>
      <c r="G15" s="14"/>
      <c r="H15" s="20">
        <v>1.1000000000000001</v>
      </c>
      <c r="I15" s="20">
        <v>0.8</v>
      </c>
      <c r="J15" s="20"/>
      <c r="K15" s="20"/>
      <c r="L15" s="21">
        <f t="shared" si="0"/>
        <v>1.9000000000000001</v>
      </c>
      <c r="M15" s="10">
        <f t="shared" si="1"/>
        <v>9.9999999999999867E-2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</v>
      </c>
      <c r="E16" s="10">
        <v>2</v>
      </c>
      <c r="F16" s="13"/>
      <c r="G16" s="14"/>
      <c r="H16" s="20"/>
      <c r="I16" s="20">
        <v>1.1000000000000001</v>
      </c>
      <c r="J16" s="20"/>
      <c r="K16" s="20"/>
      <c r="L16" s="21">
        <f t="shared" si="0"/>
        <v>1.1000000000000001</v>
      </c>
      <c r="M16" s="10">
        <f t="shared" si="1"/>
        <v>0.89999999999999991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0.3</v>
      </c>
      <c r="E17" s="10">
        <v>1.5</v>
      </c>
      <c r="F17" s="13"/>
      <c r="G17" s="14"/>
      <c r="H17" s="20">
        <v>0.81200000000000006</v>
      </c>
      <c r="I17" s="20">
        <v>0.73599999999999999</v>
      </c>
      <c r="J17" s="20"/>
      <c r="K17" s="20"/>
      <c r="L17" s="21">
        <f t="shared" si="0"/>
        <v>1.548</v>
      </c>
      <c r="M17" s="10">
        <f t="shared" si="1"/>
        <v>-4.8000000000000043E-2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</v>
      </c>
      <c r="E18" s="10">
        <v>2.5</v>
      </c>
      <c r="F18" s="13"/>
      <c r="G18" s="14"/>
      <c r="H18" s="20"/>
      <c r="I18" s="20">
        <v>1.5</v>
      </c>
      <c r="J18" s="20"/>
      <c r="K18" s="20"/>
      <c r="L18" s="21">
        <f t="shared" si="0"/>
        <v>1.5</v>
      </c>
      <c r="M18" s="10">
        <f t="shared" si="1"/>
        <v>1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/>
      <c r="I19" s="20">
        <v>0.55800000000000005</v>
      </c>
      <c r="J19" s="20"/>
      <c r="K19" s="20"/>
      <c r="L19" s="21">
        <f t="shared" si="0"/>
        <v>0.55800000000000005</v>
      </c>
      <c r="M19" s="10">
        <f t="shared" si="1"/>
        <v>0.94199999999999995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2</v>
      </c>
      <c r="F20" s="13"/>
      <c r="G20" s="14"/>
      <c r="H20" s="20"/>
      <c r="I20" s="20">
        <v>0.95199999999999996</v>
      </c>
      <c r="J20" s="20"/>
      <c r="K20" s="20"/>
      <c r="L20" s="21">
        <f t="shared" si="0"/>
        <v>0.95199999999999996</v>
      </c>
      <c r="M20" s="10">
        <f t="shared" si="1"/>
        <v>1.048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6</v>
      </c>
      <c r="F21" s="13"/>
      <c r="G21" s="14"/>
      <c r="H21" s="20">
        <v>2.36</v>
      </c>
      <c r="I21" s="20">
        <v>2.8</v>
      </c>
      <c r="J21" s="22"/>
      <c r="K21" s="21"/>
      <c r="L21" s="21">
        <f t="shared" si="0"/>
        <v>5.16</v>
      </c>
      <c r="M21" s="10">
        <f t="shared" si="1"/>
        <v>0.83999999999999986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0.93</v>
      </c>
      <c r="I22" s="20">
        <v>0.80800000000000005</v>
      </c>
      <c r="J22" s="20"/>
      <c r="K22" s="20"/>
      <c r="L22" s="21">
        <f t="shared" si="0"/>
        <v>1.738</v>
      </c>
      <c r="M22" s="10">
        <f t="shared" si="1"/>
        <v>0.76200000000000001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0.5</v>
      </c>
      <c r="E23" s="10">
        <v>2</v>
      </c>
      <c r="F23" s="13"/>
      <c r="G23" s="14"/>
      <c r="H23" s="20">
        <v>0.59799999999999998</v>
      </c>
      <c r="I23" s="20">
        <v>0.99399999999999999</v>
      </c>
      <c r="J23" s="20"/>
      <c r="K23" s="20"/>
      <c r="L23" s="21">
        <f t="shared" si="0"/>
        <v>1.5920000000000001</v>
      </c>
      <c r="M23" s="10">
        <f t="shared" si="1"/>
        <v>0.40799999999999992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5</v>
      </c>
      <c r="E24" s="10">
        <v>12</v>
      </c>
      <c r="F24" s="13"/>
      <c r="G24" s="14"/>
      <c r="H24" s="20">
        <v>4</v>
      </c>
      <c r="I24" s="20">
        <v>8</v>
      </c>
      <c r="J24" s="20"/>
      <c r="K24" s="20"/>
      <c r="L24" s="21">
        <f t="shared" si="0"/>
        <v>12</v>
      </c>
      <c r="M24" s="10">
        <f t="shared" si="1"/>
        <v>0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6</v>
      </c>
      <c r="E25" s="10">
        <v>20</v>
      </c>
      <c r="F25" s="13"/>
      <c r="G25" s="14"/>
      <c r="H25" s="20">
        <v>8</v>
      </c>
      <c r="I25" s="20">
        <v>16</v>
      </c>
      <c r="J25" s="20"/>
      <c r="K25" s="20"/>
      <c r="L25" s="21">
        <f t="shared" si="0"/>
        <v>24</v>
      </c>
      <c r="M25" s="10">
        <f t="shared" si="1"/>
        <v>-4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0.3</v>
      </c>
      <c r="E26" s="10">
        <v>0.5</v>
      </c>
      <c r="F26" s="13"/>
      <c r="G26" s="14"/>
      <c r="H26" s="20">
        <v>0.38600000000000001</v>
      </c>
      <c r="I26" s="20"/>
      <c r="J26" s="20"/>
      <c r="K26" s="20"/>
      <c r="L26" s="21">
        <f t="shared" si="0"/>
        <v>0.38600000000000001</v>
      </c>
      <c r="M26" s="10">
        <f t="shared" si="1"/>
        <v>0.11399999999999999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>
        <v>0.34</v>
      </c>
      <c r="J27" s="20"/>
      <c r="K27" s="20"/>
      <c r="L27" s="21">
        <f t="shared" si="0"/>
        <v>0.34</v>
      </c>
      <c r="M27" s="10">
        <f t="shared" si="1"/>
        <v>0.15999999999999998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01-07.08</vt:lpstr>
      <vt:lpstr>08-14.08</vt:lpstr>
      <vt:lpstr>15-21.08</vt:lpstr>
      <vt:lpstr>22-28.08</vt:lpstr>
      <vt:lpstr>29-04.09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2016-07-07T08:20:59Z</cp:lastPrinted>
  <dcterms:created xsi:type="dcterms:W3CDTF">2016-05-14T06:14:05Z</dcterms:created>
  <dcterms:modified xsi:type="dcterms:W3CDTF">2016-08-31T05:49:18Z</dcterms:modified>
</cp:coreProperties>
</file>