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240" yWindow="105" windowWidth="14805" windowHeight="7380" tabRatio="797" firstSheet="8" activeTab="20"/>
  </bookViews>
  <sheets>
    <sheet name="KHO NTP" sheetId="125" r:id="rId1"/>
    <sheet name="TQD (2)" sheetId="124" r:id="rId2"/>
    <sheet name="TQD" sheetId="120" r:id="rId3"/>
    <sheet name="VIVO (3)" sheetId="123" r:id="rId4"/>
    <sheet name="VIVO" sheetId="121" r:id="rId5"/>
    <sheet name="PXL (2)" sheetId="119" r:id="rId6"/>
    <sheet name="PXL" sheetId="118" r:id="rId7"/>
    <sheet name="PICO (2)" sheetId="117" r:id="rId8"/>
    <sheet name="PICO" sheetId="116" r:id="rId9"/>
    <sheet name="AEON (2)" sheetId="115" r:id="rId10"/>
    <sheet name="AEON" sheetId="114" r:id="rId11"/>
    <sheet name="NTP (2)" sheetId="113" r:id="rId12"/>
    <sheet name="NTP" sheetId="112" r:id="rId13"/>
    <sheet name="QUANG TRUNG (2)" sheetId="111" r:id="rId14"/>
    <sheet name="QUANG TRUNG" sheetId="110" r:id="rId15"/>
    <sheet name="QUẬN 2" sheetId="109" r:id="rId16"/>
    <sheet name="Q2" sheetId="108" r:id="rId17"/>
    <sheet name="Q7 (2)" sheetId="107" r:id="rId18"/>
    <sheet name="Q7" sheetId="106" r:id="rId19"/>
    <sheet name="BIÊN HOA" sheetId="105" r:id="rId20"/>
    <sheet name="BIÊN HÒA" sheetId="104" r:id="rId21"/>
    <sheet name="VC (2)" sheetId="103" r:id="rId22"/>
    <sheet name="VC" sheetId="102" r:id="rId23"/>
    <sheet name="B. TÂN (2)" sheetId="101" r:id="rId24"/>
    <sheet name="B. TÂN" sheetId="100" r:id="rId25"/>
    <sheet name="VT (2)" sheetId="99" r:id="rId26"/>
    <sheet name="VT" sheetId="98" r:id="rId27"/>
    <sheet name="Sheet2" sheetId="72" r:id="rId28"/>
  </sheets>
  <externalReferences>
    <externalReference r:id="rId29"/>
    <externalReference r:id="rId30"/>
  </externalReferences>
  <calcPr calcId="144525"/>
</workbook>
</file>

<file path=xl/calcChain.xml><?xml version="1.0" encoding="utf-8"?>
<calcChain xmlns="http://schemas.openxmlformats.org/spreadsheetml/2006/main">
  <c r="L24" i="117" l="1"/>
  <c r="L24" i="118"/>
  <c r="M11" i="119"/>
  <c r="L11" i="116"/>
  <c r="E6" i="124" l="1"/>
  <c r="E5" i="123"/>
  <c r="F5" i="123" s="1"/>
  <c r="E6" i="121"/>
  <c r="F6" i="121" s="1"/>
  <c r="E5" i="120"/>
  <c r="E6" i="119"/>
  <c r="E5" i="118"/>
  <c r="F5" i="118" s="1"/>
  <c r="E5" i="117"/>
  <c r="E6" i="116"/>
  <c r="E6" i="115"/>
  <c r="E5" i="114"/>
  <c r="F5" i="114" s="1"/>
  <c r="E6" i="113"/>
  <c r="E5" i="112"/>
  <c r="F5" i="112" s="1"/>
  <c r="E6" i="111"/>
  <c r="E5" i="110"/>
  <c r="E5" i="109"/>
  <c r="E6" i="108"/>
  <c r="E6" i="107"/>
  <c r="F6" i="107" s="1"/>
  <c r="E5" i="106"/>
  <c r="F5" i="106" s="1"/>
  <c r="E5" i="105"/>
  <c r="F5" i="105" s="1"/>
  <c r="E6" i="104"/>
  <c r="E6" i="103"/>
  <c r="E5" i="102"/>
  <c r="E5" i="101"/>
  <c r="E6" i="100"/>
  <c r="F6" i="124" l="1"/>
  <c r="G5" i="123"/>
  <c r="G6" i="121"/>
  <c r="F5" i="120"/>
  <c r="F6" i="119"/>
  <c r="G5" i="118"/>
  <c r="F5" i="117"/>
  <c r="F6" i="116"/>
  <c r="F6" i="115"/>
  <c r="G5" i="114"/>
  <c r="F6" i="113"/>
  <c r="G5" i="112"/>
  <c r="F6" i="111"/>
  <c r="F5" i="110"/>
  <c r="F5" i="109"/>
  <c r="F6" i="108"/>
  <c r="G6" i="107"/>
  <c r="G5" i="106"/>
  <c r="G5" i="105"/>
  <c r="F6" i="104"/>
  <c r="F6" i="103"/>
  <c r="F5" i="102"/>
  <c r="F5" i="101"/>
  <c r="F6" i="100"/>
  <c r="E6" i="99"/>
  <c r="F6" i="99" s="1"/>
  <c r="G6" i="124" l="1"/>
  <c r="H5" i="123"/>
  <c r="H6" i="121"/>
  <c r="G5" i="120"/>
  <c r="G6" i="119"/>
  <c r="H5" i="118"/>
  <c r="G5" i="117"/>
  <c r="G6" i="116"/>
  <c r="G6" i="115"/>
  <c r="H5" i="114"/>
  <c r="G6" i="113"/>
  <c r="H5" i="112"/>
  <c r="G6" i="111"/>
  <c r="G5" i="110"/>
  <c r="G5" i="109"/>
  <c r="G6" i="108"/>
  <c r="H6" i="107"/>
  <c r="H5" i="106"/>
  <c r="H5" i="105"/>
  <c r="G6" i="104"/>
  <c r="G6" i="103"/>
  <c r="G5" i="102"/>
  <c r="G5" i="101"/>
  <c r="F30" i="100"/>
  <c r="G6" i="100"/>
  <c r="E30" i="100"/>
  <c r="G6" i="99"/>
  <c r="H6" i="124" l="1"/>
  <c r="I5" i="123"/>
  <c r="I6" i="121"/>
  <c r="H5" i="120"/>
  <c r="H6" i="119"/>
  <c r="I5" i="118"/>
  <c r="H5" i="117"/>
  <c r="H6" i="116"/>
  <c r="H6" i="115"/>
  <c r="I5" i="114"/>
  <c r="H6" i="113"/>
  <c r="I5" i="112"/>
  <c r="H6" i="111"/>
  <c r="H5" i="110"/>
  <c r="H5" i="109"/>
  <c r="H6" i="108"/>
  <c r="I6" i="107"/>
  <c r="I5" i="106"/>
  <c r="I5" i="105"/>
  <c r="H6" i="104"/>
  <c r="H6" i="103"/>
  <c r="H5" i="102"/>
  <c r="H5" i="101"/>
  <c r="H6" i="100"/>
  <c r="H6" i="99"/>
  <c r="I6" i="124" l="1"/>
  <c r="J5" i="123"/>
  <c r="J6" i="121"/>
  <c r="I5" i="120"/>
  <c r="I6" i="119"/>
  <c r="J5" i="118"/>
  <c r="I5" i="117"/>
  <c r="I6" i="116"/>
  <c r="I6" i="115"/>
  <c r="J5" i="114"/>
  <c r="I6" i="113"/>
  <c r="J5" i="112"/>
  <c r="I6" i="111"/>
  <c r="I5" i="110"/>
  <c r="I5" i="109"/>
  <c r="I6" i="108"/>
  <c r="J6" i="107"/>
  <c r="J5" i="106"/>
  <c r="J5" i="105"/>
  <c r="I6" i="104"/>
  <c r="I6" i="103"/>
  <c r="I5" i="102"/>
  <c r="I5" i="101"/>
  <c r="G30" i="100"/>
  <c r="H30" i="100"/>
  <c r="I6" i="100"/>
  <c r="I6" i="99"/>
  <c r="J6" i="124" l="1"/>
  <c r="K5" i="123"/>
  <c r="K6" i="121"/>
  <c r="J5" i="120"/>
  <c r="J6" i="119"/>
  <c r="K5" i="118"/>
  <c r="J5" i="117"/>
  <c r="J6" i="116"/>
  <c r="J6" i="115"/>
  <c r="K5" i="114"/>
  <c r="J6" i="113"/>
  <c r="K5" i="112"/>
  <c r="J6" i="111"/>
  <c r="J5" i="110"/>
  <c r="J5" i="109"/>
  <c r="J6" i="108"/>
  <c r="K6" i="107"/>
  <c r="K5" i="106"/>
  <c r="K5" i="105"/>
  <c r="J6" i="104"/>
  <c r="J6" i="103"/>
  <c r="J5" i="102"/>
  <c r="J5" i="101"/>
  <c r="J6" i="100"/>
  <c r="I30" i="100"/>
  <c r="J6" i="99"/>
  <c r="K6" i="124" l="1"/>
  <c r="L5" i="123"/>
  <c r="L6" i="121"/>
  <c r="K5" i="120"/>
  <c r="K6" i="119"/>
  <c r="L5" i="118"/>
  <c r="K5" i="117"/>
  <c r="K6" i="116"/>
  <c r="K6" i="115"/>
  <c r="L5" i="114"/>
  <c r="K6" i="113"/>
  <c r="L5" i="112"/>
  <c r="K6" i="111"/>
  <c r="K5" i="110"/>
  <c r="K5" i="109"/>
  <c r="K6" i="108"/>
  <c r="L6" i="107"/>
  <c r="L5" i="106"/>
  <c r="L5" i="105"/>
  <c r="K6" i="104"/>
  <c r="K6" i="103"/>
  <c r="K5" i="102"/>
  <c r="K5" i="101"/>
  <c r="K6" i="100"/>
  <c r="K6" i="99"/>
  <c r="L6" i="124" l="1"/>
  <c r="M5" i="123"/>
  <c r="M6" i="121"/>
  <c r="L5" i="120"/>
  <c r="L6" i="119"/>
  <c r="M5" i="118"/>
  <c r="L5" i="117"/>
  <c r="L6" i="116"/>
  <c r="L6" i="115"/>
  <c r="M5" i="114"/>
  <c r="L6" i="113"/>
  <c r="M5" i="112"/>
  <c r="L6" i="111"/>
  <c r="L5" i="110"/>
  <c r="L5" i="109"/>
  <c r="L6" i="108"/>
  <c r="M6" i="107"/>
  <c r="M5" i="106"/>
  <c r="M5" i="105"/>
  <c r="L6" i="104"/>
  <c r="L6" i="103"/>
  <c r="L5" i="102"/>
  <c r="L5" i="101"/>
  <c r="L6" i="100"/>
  <c r="J30" i="100"/>
  <c r="L6" i="99"/>
  <c r="M6" i="124" l="1"/>
  <c r="N5" i="123"/>
  <c r="N6" i="121"/>
  <c r="M5" i="120"/>
  <c r="M6" i="119"/>
  <c r="N5" i="118"/>
  <c r="M5" i="117"/>
  <c r="M6" i="116"/>
  <c r="M6" i="115"/>
  <c r="N5" i="114"/>
  <c r="M6" i="113"/>
  <c r="N5" i="112"/>
  <c r="M6" i="111"/>
  <c r="M5" i="110"/>
  <c r="M5" i="109"/>
  <c r="M6" i="108"/>
  <c r="N6" i="107"/>
  <c r="N5" i="106"/>
  <c r="N5" i="105"/>
  <c r="M6" i="104"/>
  <c r="M6" i="103"/>
  <c r="M5" i="102"/>
  <c r="M5" i="101"/>
  <c r="K30" i="100"/>
  <c r="M6" i="100"/>
  <c r="M6" i="99"/>
  <c r="N6" i="124" l="1"/>
  <c r="O5" i="123"/>
  <c r="O6" i="121"/>
  <c r="N5" i="120"/>
  <c r="N6" i="119"/>
  <c r="O5" i="118"/>
  <c r="N5" i="117"/>
  <c r="N6" i="116"/>
  <c r="N6" i="115"/>
  <c r="O5" i="114"/>
  <c r="N6" i="113"/>
  <c r="O5" i="112"/>
  <c r="N6" i="111"/>
  <c r="N5" i="110"/>
  <c r="N5" i="109"/>
  <c r="N6" i="108"/>
  <c r="O6" i="107"/>
  <c r="O5" i="106"/>
  <c r="O5" i="105"/>
  <c r="N6" i="104"/>
  <c r="N6" i="103"/>
  <c r="N5" i="102"/>
  <c r="N5" i="101"/>
  <c r="N6" i="100"/>
  <c r="M30" i="100"/>
  <c r="L30" i="100"/>
  <c r="N6" i="99"/>
  <c r="O6" i="124" l="1"/>
  <c r="P5" i="123"/>
  <c r="P6" i="121"/>
  <c r="O5" i="120"/>
  <c r="O6" i="119"/>
  <c r="P5" i="118"/>
  <c r="O5" i="117"/>
  <c r="O6" i="116"/>
  <c r="O6" i="115"/>
  <c r="P5" i="114"/>
  <c r="O6" i="113"/>
  <c r="P5" i="112"/>
  <c r="O6" i="111"/>
  <c r="O5" i="110"/>
  <c r="O5" i="109"/>
  <c r="O6" i="108"/>
  <c r="P6" i="107"/>
  <c r="P5" i="106"/>
  <c r="P5" i="105"/>
  <c r="O6" i="104"/>
  <c r="O6" i="103"/>
  <c r="O5" i="102"/>
  <c r="O5" i="101"/>
  <c r="N30" i="100"/>
  <c r="O6" i="100"/>
  <c r="O6" i="99"/>
  <c r="P6" i="124" l="1"/>
  <c r="Q5" i="123"/>
  <c r="Q6" i="121"/>
  <c r="P5" i="120"/>
  <c r="P6" i="119"/>
  <c r="Q5" i="118"/>
  <c r="P5" i="117"/>
  <c r="P6" i="116"/>
  <c r="P6" i="115"/>
  <c r="Q5" i="114"/>
  <c r="P6" i="113"/>
  <c r="Q5" i="112"/>
  <c r="P6" i="111"/>
  <c r="P5" i="110"/>
  <c r="P5" i="109"/>
  <c r="P6" i="108"/>
  <c r="Q6" i="107"/>
  <c r="Q5" i="106"/>
  <c r="Q5" i="105"/>
  <c r="P6" i="104"/>
  <c r="P6" i="103"/>
  <c r="P5" i="102"/>
  <c r="P5" i="101"/>
  <c r="P6" i="100"/>
  <c r="O30" i="100"/>
  <c r="P6" i="99"/>
  <c r="Q6" i="124" l="1"/>
  <c r="R5" i="123"/>
  <c r="R6" i="121"/>
  <c r="Q5" i="120"/>
  <c r="Q6" i="119"/>
  <c r="R5" i="118"/>
  <c r="Q5" i="117"/>
  <c r="Q6" i="116"/>
  <c r="Q6" i="115"/>
  <c r="R5" i="114"/>
  <c r="Q6" i="113"/>
  <c r="R5" i="112"/>
  <c r="Q6" i="111"/>
  <c r="Q5" i="110"/>
  <c r="Q5" i="109"/>
  <c r="Q6" i="108"/>
  <c r="R6" i="107"/>
  <c r="R5" i="106"/>
  <c r="R5" i="105"/>
  <c r="Q6" i="104"/>
  <c r="Q6" i="103"/>
  <c r="Q5" i="102"/>
  <c r="Q5" i="101"/>
  <c r="P30" i="100"/>
  <c r="Q6" i="100"/>
  <c r="Q6" i="99"/>
  <c r="R6" i="124" l="1"/>
  <c r="S5" i="123"/>
  <c r="S6" i="121"/>
  <c r="R5" i="120"/>
  <c r="R6" i="119"/>
  <c r="S5" i="118"/>
  <c r="R5" i="117"/>
  <c r="R6" i="116"/>
  <c r="R6" i="115"/>
  <c r="S5" i="114"/>
  <c r="R6" i="113"/>
  <c r="S5" i="112"/>
  <c r="R6" i="111"/>
  <c r="R5" i="110"/>
  <c r="R5" i="109"/>
  <c r="R6" i="108"/>
  <c r="S6" i="107"/>
  <c r="S5" i="106"/>
  <c r="S5" i="105"/>
  <c r="R6" i="104"/>
  <c r="R6" i="103"/>
  <c r="R5" i="102"/>
  <c r="R5" i="101"/>
  <c r="R6" i="100"/>
  <c r="Q30" i="100"/>
  <c r="R6" i="99"/>
  <c r="S6" i="124" l="1"/>
  <c r="T5" i="123"/>
  <c r="T6" i="121"/>
  <c r="S5" i="120"/>
  <c r="S6" i="119"/>
  <c r="T5" i="118"/>
  <c r="S5" i="117"/>
  <c r="S6" i="116"/>
  <c r="S6" i="115"/>
  <c r="T5" i="114"/>
  <c r="S6" i="113"/>
  <c r="T5" i="112"/>
  <c r="S6" i="111"/>
  <c r="S5" i="110"/>
  <c r="S5" i="109"/>
  <c r="S6" i="108"/>
  <c r="T6" i="107"/>
  <c r="T5" i="106"/>
  <c r="T5" i="105"/>
  <c r="S6" i="104"/>
  <c r="S6" i="103"/>
  <c r="S5" i="102"/>
  <c r="S5" i="101"/>
  <c r="R30" i="100"/>
  <c r="S6" i="100"/>
  <c r="S6" i="99"/>
  <c r="T6" i="124" l="1"/>
  <c r="U5" i="123"/>
  <c r="U6" i="121"/>
  <c r="T5" i="120"/>
  <c r="T6" i="119"/>
  <c r="U5" i="118"/>
  <c r="T5" i="117"/>
  <c r="T6" i="116"/>
  <c r="T6" i="115"/>
  <c r="U5" i="114"/>
  <c r="T6" i="113"/>
  <c r="U5" i="112"/>
  <c r="T6" i="111"/>
  <c r="T5" i="110"/>
  <c r="T5" i="109"/>
  <c r="T6" i="108"/>
  <c r="U6" i="107"/>
  <c r="U5" i="106"/>
  <c r="U5" i="105"/>
  <c r="T6" i="104"/>
  <c r="T6" i="103"/>
  <c r="T5" i="102"/>
  <c r="T5" i="101"/>
  <c r="T6" i="100"/>
  <c r="T6" i="99"/>
  <c r="U6" i="124" l="1"/>
  <c r="V5" i="123"/>
  <c r="V6" i="121"/>
  <c r="U5" i="120"/>
  <c r="U6" i="119"/>
  <c r="V5" i="118"/>
  <c r="U5" i="117"/>
  <c r="U6" i="116"/>
  <c r="U6" i="115"/>
  <c r="V5" i="114"/>
  <c r="U6" i="113"/>
  <c r="V5" i="112"/>
  <c r="U6" i="111"/>
  <c r="U5" i="110"/>
  <c r="U5" i="109"/>
  <c r="U6" i="108"/>
  <c r="V6" i="107"/>
  <c r="V5" i="106"/>
  <c r="V5" i="105"/>
  <c r="U6" i="104"/>
  <c r="U6" i="103"/>
  <c r="U5" i="102"/>
  <c r="U5" i="101"/>
  <c r="S30" i="100"/>
  <c r="T30" i="100"/>
  <c r="U6" i="100"/>
  <c r="U6" i="99"/>
  <c r="V6" i="124" l="1"/>
  <c r="W5" i="123"/>
  <c r="W6" i="121"/>
  <c r="V5" i="120"/>
  <c r="V6" i="119"/>
  <c r="W5" i="118"/>
  <c r="V5" i="117"/>
  <c r="V6" i="116"/>
  <c r="V6" i="115"/>
  <c r="W5" i="114"/>
  <c r="V6" i="113"/>
  <c r="W5" i="112"/>
  <c r="V6" i="111"/>
  <c r="V5" i="110"/>
  <c r="V5" i="109"/>
  <c r="V6" i="108"/>
  <c r="W6" i="107"/>
  <c r="W5" i="106"/>
  <c r="W5" i="105"/>
  <c r="V6" i="104"/>
  <c r="V6" i="103"/>
  <c r="V5" i="102"/>
  <c r="V5" i="101"/>
  <c r="V6" i="100"/>
  <c r="U30" i="100"/>
  <c r="V6" i="99"/>
  <c r="W6" i="124" l="1"/>
  <c r="X5" i="123"/>
  <c r="X6" i="121"/>
  <c r="W5" i="120"/>
  <c r="W6" i="119"/>
  <c r="X5" i="118"/>
  <c r="W5" i="117"/>
  <c r="W6" i="116"/>
  <c r="W6" i="115"/>
  <c r="X5" i="114"/>
  <c r="W6" i="113"/>
  <c r="X5" i="112"/>
  <c r="W6" i="111"/>
  <c r="W5" i="110"/>
  <c r="W5" i="109"/>
  <c r="W6" i="108"/>
  <c r="X6" i="107"/>
  <c r="X5" i="106"/>
  <c r="X5" i="105"/>
  <c r="W6" i="104"/>
  <c r="W6" i="103"/>
  <c r="W5" i="102"/>
  <c r="W5" i="101"/>
  <c r="V30" i="100"/>
  <c r="W6" i="100"/>
  <c r="W6" i="99"/>
  <c r="X6" i="124" l="1"/>
  <c r="Y5" i="123"/>
  <c r="Y6" i="121"/>
  <c r="X5" i="120"/>
  <c r="X6" i="119"/>
  <c r="Y5" i="118"/>
  <c r="X5" i="117"/>
  <c r="X6" i="116"/>
  <c r="X6" i="115"/>
  <c r="Y5" i="114"/>
  <c r="X6" i="113"/>
  <c r="Y5" i="112"/>
  <c r="X6" i="111"/>
  <c r="X5" i="110"/>
  <c r="X5" i="109"/>
  <c r="X6" i="108"/>
  <c r="Y6" i="107"/>
  <c r="Y5" i="106"/>
  <c r="Y5" i="105"/>
  <c r="X6" i="104"/>
  <c r="X6" i="103"/>
  <c r="X5" i="102"/>
  <c r="X5" i="101"/>
  <c r="X6" i="100"/>
  <c r="W30" i="100"/>
  <c r="X6" i="99"/>
  <c r="Y6" i="124" l="1"/>
  <c r="Z5" i="123"/>
  <c r="Z6" i="121"/>
  <c r="Y5" i="120"/>
  <c r="Y6" i="119"/>
  <c r="Z5" i="118"/>
  <c r="Y5" i="117"/>
  <c r="Y6" i="116"/>
  <c r="Y6" i="115"/>
  <c r="Z5" i="114"/>
  <c r="Y6" i="113"/>
  <c r="Z5" i="112"/>
  <c r="Y6" i="111"/>
  <c r="Y5" i="110"/>
  <c r="Y5" i="109"/>
  <c r="Y6" i="108"/>
  <c r="Z6" i="107"/>
  <c r="Z5" i="106"/>
  <c r="Z5" i="105"/>
  <c r="Y6" i="104"/>
  <c r="Y6" i="103"/>
  <c r="Y5" i="102"/>
  <c r="Y5" i="101"/>
  <c r="X30" i="100"/>
  <c r="Y6" i="100"/>
  <c r="Y6" i="99"/>
  <c r="Z6" i="124" l="1"/>
  <c r="AA5" i="123"/>
  <c r="AA6" i="121"/>
  <c r="Z5" i="120"/>
  <c r="Z6" i="119"/>
  <c r="AA5" i="118"/>
  <c r="Z5" i="117"/>
  <c r="Z6" i="116"/>
  <c r="Z6" i="115"/>
  <c r="AA5" i="114"/>
  <c r="Z6" i="113"/>
  <c r="AA5" i="112"/>
  <c r="Z6" i="111"/>
  <c r="Z5" i="110"/>
  <c r="Z5" i="109"/>
  <c r="Z6" i="108"/>
  <c r="AA6" i="107"/>
  <c r="AA5" i="106"/>
  <c r="AA5" i="105"/>
  <c r="Z6" i="104"/>
  <c r="Z6" i="103"/>
  <c r="Z5" i="102"/>
  <c r="Z5" i="101"/>
  <c r="Z6" i="100"/>
  <c r="Y30" i="100"/>
  <c r="Z6" i="99"/>
  <c r="AA6" i="124" l="1"/>
  <c r="AB5" i="123"/>
  <c r="AB6" i="121"/>
  <c r="AA5" i="120"/>
  <c r="AA6" i="119"/>
  <c r="AB5" i="118"/>
  <c r="AA5" i="117"/>
  <c r="AA6" i="116"/>
  <c r="AA6" i="115"/>
  <c r="AB5" i="114"/>
  <c r="AA6" i="113"/>
  <c r="AB5" i="112"/>
  <c r="AA6" i="111"/>
  <c r="AA5" i="110"/>
  <c r="AA5" i="109"/>
  <c r="AA6" i="108"/>
  <c r="AB6" i="107"/>
  <c r="AB5" i="106"/>
  <c r="AB5" i="105"/>
  <c r="AA6" i="104"/>
  <c r="AA6" i="103"/>
  <c r="AA5" i="102"/>
  <c r="AA5" i="101"/>
  <c r="Z30" i="100"/>
  <c r="AA6" i="100"/>
  <c r="AA6" i="99"/>
  <c r="AB6" i="124" l="1"/>
  <c r="AC5" i="123"/>
  <c r="AC6" i="121"/>
  <c r="AB5" i="120"/>
  <c r="AB6" i="119"/>
  <c r="AC5" i="118"/>
  <c r="AB5" i="117"/>
  <c r="AB6" i="116"/>
  <c r="AB6" i="115"/>
  <c r="AC5" i="114"/>
  <c r="AB6" i="113"/>
  <c r="AC5" i="112"/>
  <c r="AB6" i="111"/>
  <c r="AB5" i="110"/>
  <c r="AB5" i="109"/>
  <c r="AB6" i="108"/>
  <c r="AC6" i="107"/>
  <c r="AC5" i="106"/>
  <c r="AC5" i="105"/>
  <c r="AB6" i="104"/>
  <c r="AB6" i="103"/>
  <c r="AB5" i="102"/>
  <c r="AB5" i="101"/>
  <c r="AB6" i="100"/>
  <c r="AA30" i="100"/>
  <c r="AB6" i="99"/>
  <c r="AC6" i="124" l="1"/>
  <c r="AD5" i="123"/>
  <c r="AD6" i="121"/>
  <c r="AC5" i="120"/>
  <c r="AC6" i="119"/>
  <c r="AD5" i="118"/>
  <c r="AC5" i="117"/>
  <c r="AC6" i="116"/>
  <c r="AC6" i="115"/>
  <c r="AD5" i="114"/>
  <c r="AC6" i="113"/>
  <c r="AD5" i="112"/>
  <c r="AC6" i="111"/>
  <c r="AC5" i="110"/>
  <c r="AC5" i="109"/>
  <c r="AC6" i="108"/>
  <c r="AD6" i="107"/>
  <c r="AD5" i="106"/>
  <c r="AD5" i="105"/>
  <c r="AC6" i="104"/>
  <c r="AC6" i="103"/>
  <c r="AC5" i="102"/>
  <c r="AC5" i="101"/>
  <c r="AC6" i="100"/>
  <c r="AC6" i="99"/>
  <c r="AD6" i="124" l="1"/>
  <c r="AE5" i="123"/>
  <c r="AE6" i="121"/>
  <c r="AD5" i="120"/>
  <c r="AD6" i="119"/>
  <c r="AE5" i="118"/>
  <c r="AD5" i="117"/>
  <c r="AD6" i="116"/>
  <c r="AD6" i="115"/>
  <c r="AE5" i="114"/>
  <c r="AD6" i="113"/>
  <c r="AE5" i="112"/>
  <c r="AD6" i="111"/>
  <c r="AD5" i="110"/>
  <c r="AD5" i="109"/>
  <c r="AD6" i="108"/>
  <c r="AE6" i="107"/>
  <c r="AE5" i="106"/>
  <c r="AE5" i="105"/>
  <c r="AD6" i="104"/>
  <c r="AD6" i="103"/>
  <c r="AD5" i="102"/>
  <c r="AD5" i="101"/>
  <c r="AD6" i="100"/>
  <c r="AC30" i="100"/>
  <c r="AB30" i="100"/>
  <c r="AD6" i="99"/>
  <c r="AE6" i="124" l="1"/>
  <c r="AF5" i="123"/>
  <c r="AF6" i="121"/>
  <c r="AE5" i="120"/>
  <c r="AE6" i="119"/>
  <c r="AF5" i="118"/>
  <c r="AE5" i="117"/>
  <c r="AE6" i="116"/>
  <c r="AE6" i="115"/>
  <c r="AF5" i="114"/>
  <c r="AE6" i="113"/>
  <c r="AF5" i="112"/>
  <c r="AE6" i="111"/>
  <c r="AE5" i="110"/>
  <c r="AE5" i="109"/>
  <c r="AE6" i="108"/>
  <c r="AF6" i="107"/>
  <c r="AF5" i="106"/>
  <c r="AF5" i="105"/>
  <c r="AE6" i="104"/>
  <c r="AE6" i="103"/>
  <c r="AE5" i="102"/>
  <c r="AE5" i="101"/>
  <c r="AD30" i="100"/>
  <c r="AE6" i="100"/>
  <c r="AE6" i="99"/>
  <c r="AF6" i="124" l="1"/>
  <c r="AG5" i="123"/>
  <c r="AG6" i="121"/>
  <c r="AF5" i="120"/>
  <c r="AF6" i="119"/>
  <c r="AG5" i="118"/>
  <c r="AF5" i="117"/>
  <c r="AF6" i="116"/>
  <c r="AF6" i="115"/>
  <c r="AG5" i="114"/>
  <c r="AF6" i="113"/>
  <c r="AG5" i="112"/>
  <c r="AF6" i="111"/>
  <c r="AF5" i="110"/>
  <c r="AF5" i="109"/>
  <c r="AF6" i="108"/>
  <c r="AG6" i="107"/>
  <c r="AG5" i="106"/>
  <c r="D24" i="105"/>
  <c r="D23" i="105"/>
  <c r="D22" i="105"/>
  <c r="D21" i="105"/>
  <c r="D20" i="105"/>
  <c r="D19" i="105"/>
  <c r="D18" i="105"/>
  <c r="D17" i="105"/>
  <c r="D16" i="105"/>
  <c r="D15" i="105"/>
  <c r="D14" i="105"/>
  <c r="AG5" i="105"/>
  <c r="D13" i="105"/>
  <c r="D12" i="105"/>
  <c r="D11" i="105"/>
  <c r="D10" i="105"/>
  <c r="D9" i="105"/>
  <c r="D8" i="105"/>
  <c r="D7" i="105"/>
  <c r="AF6" i="104"/>
  <c r="AF6" i="103"/>
  <c r="AF5" i="102"/>
  <c r="AF5" i="101"/>
  <c r="AF6" i="100"/>
  <c r="AE30" i="100"/>
  <c r="AF6" i="99"/>
  <c r="AG6" i="124" l="1"/>
  <c r="AH5" i="123"/>
  <c r="AH6" i="121"/>
  <c r="D24" i="120"/>
  <c r="D23" i="120"/>
  <c r="D22" i="120"/>
  <c r="D21" i="120"/>
  <c r="D20" i="120"/>
  <c r="D18" i="120"/>
  <c r="D17" i="120"/>
  <c r="D16" i="120"/>
  <c r="D15" i="120"/>
  <c r="D19" i="120"/>
  <c r="D13" i="120"/>
  <c r="D12" i="120"/>
  <c r="D11" i="120"/>
  <c r="D10" i="120"/>
  <c r="D9" i="120"/>
  <c r="D8" i="120"/>
  <c r="D14" i="120"/>
  <c r="AG5" i="120"/>
  <c r="AG6" i="119"/>
  <c r="AH5" i="118"/>
  <c r="AG5" i="117"/>
  <c r="AG6" i="116"/>
  <c r="AG6" i="115"/>
  <c r="AH5" i="114"/>
  <c r="AG6" i="113"/>
  <c r="AH5" i="112"/>
  <c r="AG6" i="111"/>
  <c r="AG5" i="110"/>
  <c r="AG5" i="109"/>
  <c r="AG6" i="108"/>
  <c r="AH6" i="107"/>
  <c r="AH5" i="106"/>
  <c r="AH5" i="105"/>
  <c r="AG6" i="104"/>
  <c r="AG6" i="103"/>
  <c r="AG5" i="102"/>
  <c r="AG5" i="101"/>
  <c r="AG6" i="100"/>
  <c r="AG6" i="99"/>
  <c r="AH6" i="124" l="1"/>
  <c r="AI5" i="123"/>
  <c r="AI6" i="121"/>
  <c r="AH5" i="120"/>
  <c r="AH6" i="119"/>
  <c r="D24" i="118"/>
  <c r="D23" i="118"/>
  <c r="D22" i="118"/>
  <c r="D21" i="118"/>
  <c r="D20" i="118"/>
  <c r="D19" i="118"/>
  <c r="D18" i="118"/>
  <c r="D17" i="118"/>
  <c r="D16" i="118"/>
  <c r="D15" i="118"/>
  <c r="D14" i="118"/>
  <c r="D13" i="118"/>
  <c r="D12" i="118"/>
  <c r="D11" i="118"/>
  <c r="D10" i="118"/>
  <c r="D9" i="118"/>
  <c r="D8" i="118"/>
  <c r="D7" i="118"/>
  <c r="AI5" i="118"/>
  <c r="AH5" i="117"/>
  <c r="AH6" i="116"/>
  <c r="AH6" i="115"/>
  <c r="AI5" i="114"/>
  <c r="AH6" i="113"/>
  <c r="AI5" i="112"/>
  <c r="AH6" i="111"/>
  <c r="AH5" i="110"/>
  <c r="AH5" i="109"/>
  <c r="AH6" i="108"/>
  <c r="AI6" i="107"/>
  <c r="AI5" i="106"/>
  <c r="AI5" i="105"/>
  <c r="AH6" i="104"/>
  <c r="AH6" i="103"/>
  <c r="AH5" i="102"/>
  <c r="AH5" i="101"/>
  <c r="AH6" i="100"/>
  <c r="AF30" i="100"/>
  <c r="AH6" i="99"/>
  <c r="AI6" i="124" l="1"/>
  <c r="D24" i="123"/>
  <c r="D23" i="123"/>
  <c r="D22" i="123"/>
  <c r="D21" i="123"/>
  <c r="D20" i="123"/>
  <c r="D19" i="123"/>
  <c r="D18" i="123"/>
  <c r="D17" i="123"/>
  <c r="D16" i="123"/>
  <c r="D15" i="123"/>
  <c r="D14" i="123"/>
  <c r="D13" i="123"/>
  <c r="D12" i="123"/>
  <c r="D11" i="123"/>
  <c r="D10" i="123"/>
  <c r="D9" i="123"/>
  <c r="D8" i="123"/>
  <c r="D7" i="123"/>
  <c r="D28" i="121"/>
  <c r="D27" i="121"/>
  <c r="D26" i="121"/>
  <c r="D25" i="121"/>
  <c r="D24" i="121"/>
  <c r="D23" i="121"/>
  <c r="D22" i="121"/>
  <c r="D21" i="121"/>
  <c r="D20" i="121"/>
  <c r="D19" i="121"/>
  <c r="D18" i="121"/>
  <c r="D17" i="121"/>
  <c r="D16" i="121"/>
  <c r="D15" i="121"/>
  <c r="D14" i="121"/>
  <c r="D13" i="121"/>
  <c r="D12" i="121"/>
  <c r="D11" i="121"/>
  <c r="D10" i="121"/>
  <c r="D9" i="121"/>
  <c r="D8" i="121"/>
  <c r="AI5" i="120"/>
  <c r="D28" i="119"/>
  <c r="D27" i="119"/>
  <c r="D26" i="119"/>
  <c r="D25" i="119"/>
  <c r="D24" i="119"/>
  <c r="D23" i="119"/>
  <c r="D22" i="119"/>
  <c r="D21" i="119"/>
  <c r="D20" i="119"/>
  <c r="D19" i="119"/>
  <c r="D18" i="119"/>
  <c r="D17" i="119"/>
  <c r="D16" i="119"/>
  <c r="D15" i="119"/>
  <c r="D14" i="119"/>
  <c r="D13" i="119"/>
  <c r="D12" i="119"/>
  <c r="D11" i="119"/>
  <c r="D10" i="119"/>
  <c r="D9" i="119"/>
  <c r="D8" i="119"/>
  <c r="AI6" i="119"/>
  <c r="AI24" i="118"/>
  <c r="AI23" i="118"/>
  <c r="AI22" i="118"/>
  <c r="AI21" i="118"/>
  <c r="AI20" i="118"/>
  <c r="AI19" i="118"/>
  <c r="AI18" i="118"/>
  <c r="AI17" i="118"/>
  <c r="AI16" i="118"/>
  <c r="AI15" i="118"/>
  <c r="AI14" i="118"/>
  <c r="AI13" i="118"/>
  <c r="AI12" i="118"/>
  <c r="AI11" i="118"/>
  <c r="AI10" i="118"/>
  <c r="AI9" i="118"/>
  <c r="AI8" i="118"/>
  <c r="AI7" i="118"/>
  <c r="AI5" i="117"/>
  <c r="AI6" i="116"/>
  <c r="AI6" i="115"/>
  <c r="D24" i="114"/>
  <c r="D23" i="114"/>
  <c r="D22" i="114"/>
  <c r="D21" i="114"/>
  <c r="D20" i="114"/>
  <c r="D19" i="114"/>
  <c r="D18" i="114"/>
  <c r="D17" i="114"/>
  <c r="D16" i="114"/>
  <c r="D15" i="114"/>
  <c r="D14" i="114"/>
  <c r="D13" i="114"/>
  <c r="D12" i="114"/>
  <c r="D11" i="114"/>
  <c r="D10" i="114"/>
  <c r="D9" i="114"/>
  <c r="D8" i="114"/>
  <c r="D7" i="114"/>
  <c r="AI6" i="113"/>
  <c r="AI24" i="112"/>
  <c r="D24" i="112" s="1"/>
  <c r="AI23" i="112"/>
  <c r="D23" i="112" s="1"/>
  <c r="AI22" i="112"/>
  <c r="D22" i="112" s="1"/>
  <c r="AI21" i="112"/>
  <c r="D21" i="112" s="1"/>
  <c r="AI20" i="112"/>
  <c r="D20" i="112" s="1"/>
  <c r="AI19" i="112"/>
  <c r="D19" i="112" s="1"/>
  <c r="AI18" i="112"/>
  <c r="D18" i="112" s="1"/>
  <c r="AI17" i="112"/>
  <c r="D17" i="112" s="1"/>
  <c r="AI16" i="112"/>
  <c r="D16" i="112" s="1"/>
  <c r="AI15" i="112"/>
  <c r="D15" i="112" s="1"/>
  <c r="AI14" i="112"/>
  <c r="D14" i="112" s="1"/>
  <c r="AI13" i="112"/>
  <c r="D13" i="112" s="1"/>
  <c r="AI12" i="112"/>
  <c r="D12" i="112" s="1"/>
  <c r="AI11" i="112"/>
  <c r="D11" i="112" s="1"/>
  <c r="AI10" i="112"/>
  <c r="D10" i="112" s="1"/>
  <c r="AI9" i="112"/>
  <c r="D9" i="112" s="1"/>
  <c r="AI8" i="112"/>
  <c r="D8" i="112" s="1"/>
  <c r="AI7" i="112"/>
  <c r="D7" i="112" s="1"/>
  <c r="AI6" i="111"/>
  <c r="AI5" i="110"/>
  <c r="AI5" i="109"/>
  <c r="AI6" i="108"/>
  <c r="D28" i="107"/>
  <c r="D27" i="107"/>
  <c r="D26" i="107"/>
  <c r="D25" i="107"/>
  <c r="D24" i="107"/>
  <c r="D23" i="107"/>
  <c r="D22" i="107"/>
  <c r="D21" i="107"/>
  <c r="D20" i="107"/>
  <c r="D19" i="107"/>
  <c r="D17" i="107"/>
  <c r="D16" i="107"/>
  <c r="D15" i="107"/>
  <c r="D14" i="107"/>
  <c r="D13" i="107"/>
  <c r="D12" i="107"/>
  <c r="D11" i="107"/>
  <c r="D10" i="107"/>
  <c r="D9" i="107"/>
  <c r="D8" i="107"/>
  <c r="D18" i="107"/>
  <c r="D24" i="106"/>
  <c r="D23" i="106"/>
  <c r="D22" i="106"/>
  <c r="D21" i="106"/>
  <c r="D20" i="106"/>
  <c r="D19" i="106"/>
  <c r="D18" i="106"/>
  <c r="D17" i="106"/>
  <c r="D16" i="106"/>
  <c r="D15" i="106"/>
  <c r="D14" i="106"/>
  <c r="D13" i="106"/>
  <c r="D12" i="106"/>
  <c r="D11" i="106"/>
  <c r="D10" i="106"/>
  <c r="D9" i="106"/>
  <c r="D8" i="106"/>
  <c r="D7" i="106"/>
  <c r="D20" i="104"/>
  <c r="D21" i="104"/>
  <c r="AI6" i="104"/>
  <c r="AI6" i="103"/>
  <c r="AI5" i="102"/>
  <c r="AI5" i="101"/>
  <c r="AG30" i="100"/>
  <c r="AI6" i="100"/>
  <c r="AI6" i="99"/>
  <c r="D28" i="125" l="1"/>
  <c r="D27" i="125"/>
  <c r="D26" i="125"/>
  <c r="D25" i="125"/>
  <c r="D24" i="125"/>
  <c r="D23" i="125"/>
  <c r="D22" i="125"/>
  <c r="D21" i="125"/>
  <c r="D20" i="125"/>
  <c r="D19" i="125"/>
  <c r="D18" i="125"/>
  <c r="D17" i="125"/>
  <c r="D16" i="125"/>
  <c r="D15" i="125"/>
  <c r="D14" i="125"/>
  <c r="D13" i="125"/>
  <c r="D12" i="125"/>
  <c r="D11" i="125"/>
  <c r="D10" i="125"/>
  <c r="D9" i="125"/>
  <c r="D8" i="125"/>
  <c r="D30" i="124"/>
  <c r="D29" i="124"/>
  <c r="D28" i="124"/>
  <c r="D27" i="124"/>
  <c r="D26" i="124"/>
  <c r="D25" i="124"/>
  <c r="D24" i="124"/>
  <c r="D23" i="124"/>
  <c r="D22" i="124"/>
  <c r="D21" i="124"/>
  <c r="D20" i="124"/>
  <c r="D19" i="124"/>
  <c r="D18" i="124"/>
  <c r="D17" i="124"/>
  <c r="D16" i="124"/>
  <c r="D15" i="124"/>
  <c r="D14" i="124"/>
  <c r="D13" i="124"/>
  <c r="D12" i="124"/>
  <c r="D11" i="124"/>
  <c r="D10" i="124"/>
  <c r="D9" i="124"/>
  <c r="D8" i="124"/>
  <c r="D7" i="120"/>
  <c r="D24" i="117"/>
  <c r="D23" i="117"/>
  <c r="D22" i="117"/>
  <c r="D21" i="117"/>
  <c r="D20" i="117"/>
  <c r="D19" i="117"/>
  <c r="D13" i="117"/>
  <c r="D12" i="117"/>
  <c r="D11" i="117"/>
  <c r="D10" i="117"/>
  <c r="D9" i="117"/>
  <c r="D8" i="117"/>
  <c r="D7" i="117"/>
  <c r="D18" i="117"/>
  <c r="D17" i="117"/>
  <c r="D16" i="117"/>
  <c r="D15" i="117"/>
  <c r="D14" i="117"/>
  <c r="D28" i="116"/>
  <c r="D27" i="116"/>
  <c r="D26" i="116"/>
  <c r="D25" i="116"/>
  <c r="D24" i="116"/>
  <c r="D23" i="116"/>
  <c r="D22" i="116"/>
  <c r="D21" i="116"/>
  <c r="D20" i="116"/>
  <c r="D19" i="116"/>
  <c r="D18" i="116"/>
  <c r="D17" i="116"/>
  <c r="D16" i="116"/>
  <c r="D15" i="116"/>
  <c r="D14" i="116"/>
  <c r="D13" i="116"/>
  <c r="D12" i="116"/>
  <c r="D11" i="116"/>
  <c r="D10" i="116"/>
  <c r="D9" i="116"/>
  <c r="D8" i="116"/>
  <c r="D28" i="115"/>
  <c r="D27" i="115"/>
  <c r="D26" i="115"/>
  <c r="D25" i="115"/>
  <c r="D24" i="115"/>
  <c r="D23" i="115"/>
  <c r="D17" i="115"/>
  <c r="D16" i="115"/>
  <c r="D15" i="115"/>
  <c r="D14" i="115"/>
  <c r="D13" i="115"/>
  <c r="D12" i="115"/>
  <c r="D11" i="115"/>
  <c r="D10" i="115"/>
  <c r="D22" i="115"/>
  <c r="D21" i="115"/>
  <c r="D20" i="115"/>
  <c r="D19" i="115"/>
  <c r="D18" i="115"/>
  <c r="D9" i="115"/>
  <c r="D8" i="115"/>
  <c r="D28" i="113"/>
  <c r="D27" i="113"/>
  <c r="D26" i="113"/>
  <c r="D25" i="113"/>
  <c r="D24" i="113"/>
  <c r="D23" i="113"/>
  <c r="D22" i="113"/>
  <c r="D21" i="113"/>
  <c r="D20" i="113"/>
  <c r="D19" i="113"/>
  <c r="D18" i="113"/>
  <c r="D17" i="113"/>
  <c r="D16" i="113"/>
  <c r="D15" i="113"/>
  <c r="D14" i="113"/>
  <c r="D13" i="113"/>
  <c r="D12" i="113"/>
  <c r="D11" i="113"/>
  <c r="D10" i="113"/>
  <c r="D9" i="113"/>
  <c r="D8" i="113"/>
  <c r="D28" i="111"/>
  <c r="D27" i="111"/>
  <c r="D26" i="111"/>
  <c r="D25" i="111"/>
  <c r="D24" i="111"/>
  <c r="D23" i="111"/>
  <c r="D22" i="111"/>
  <c r="D21" i="111"/>
  <c r="D20" i="111"/>
  <c r="D19" i="111"/>
  <c r="D18" i="111"/>
  <c r="D17" i="111"/>
  <c r="D16" i="111"/>
  <c r="D15" i="111"/>
  <c r="D14" i="111"/>
  <c r="D13" i="111"/>
  <c r="D12" i="111"/>
  <c r="D11" i="111"/>
  <c r="D10" i="111"/>
  <c r="D9" i="111"/>
  <c r="D8" i="111"/>
  <c r="D24" i="110"/>
  <c r="D23" i="110"/>
  <c r="D22" i="110"/>
  <c r="D21" i="110"/>
  <c r="D20" i="110"/>
  <c r="D19" i="110"/>
  <c r="D18" i="110"/>
  <c r="D17" i="110"/>
  <c r="D16" i="110"/>
  <c r="D15" i="110"/>
  <c r="D14" i="110"/>
  <c r="D13" i="110"/>
  <c r="D12" i="110"/>
  <c r="D11" i="110"/>
  <c r="D10" i="110"/>
  <c r="D9" i="110"/>
  <c r="D8" i="110"/>
  <c r="D7" i="110"/>
  <c r="D24" i="109"/>
  <c r="D23" i="109"/>
  <c r="D22" i="109"/>
  <c r="D21" i="109"/>
  <c r="D20" i="109"/>
  <c r="D18" i="109"/>
  <c r="D17" i="109"/>
  <c r="D16" i="109"/>
  <c r="D15" i="109"/>
  <c r="D14" i="109"/>
  <c r="D19" i="109"/>
  <c r="D13" i="109"/>
  <c r="D12" i="109"/>
  <c r="D11" i="109"/>
  <c r="D10" i="109"/>
  <c r="D9" i="109"/>
  <c r="D8" i="109"/>
  <c r="D7" i="109"/>
  <c r="D28" i="108"/>
  <c r="D27" i="108"/>
  <c r="D26" i="108"/>
  <c r="D25" i="108"/>
  <c r="D24" i="108"/>
  <c r="D23" i="108"/>
  <c r="D22" i="108"/>
  <c r="D21" i="108"/>
  <c r="D20" i="108"/>
  <c r="D19" i="108"/>
  <c r="D18" i="108"/>
  <c r="D17" i="108"/>
  <c r="D16" i="108"/>
  <c r="D15" i="108"/>
  <c r="D14" i="108"/>
  <c r="D13" i="108"/>
  <c r="D12" i="108"/>
  <c r="D11" i="108"/>
  <c r="D10" i="108"/>
  <c r="D9" i="108"/>
  <c r="D8" i="108"/>
  <c r="D28" i="104"/>
  <c r="D27" i="104"/>
  <c r="D26" i="104"/>
  <c r="D25" i="104"/>
  <c r="D24" i="104"/>
  <c r="D23" i="104"/>
  <c r="D19" i="104"/>
  <c r="D18" i="104"/>
  <c r="D17" i="104"/>
  <c r="D16" i="104"/>
  <c r="D15" i="104"/>
  <c r="D14" i="104"/>
  <c r="D13" i="104"/>
  <c r="D12" i="104"/>
  <c r="D11" i="104"/>
  <c r="D10" i="104"/>
  <c r="D22" i="104"/>
  <c r="D9" i="104"/>
  <c r="D8" i="104"/>
  <c r="D28" i="103"/>
  <c r="D27" i="103"/>
  <c r="D26" i="103"/>
  <c r="D25" i="103"/>
  <c r="D24" i="103"/>
  <c r="D23" i="103"/>
  <c r="D22" i="103"/>
  <c r="D21" i="103"/>
  <c r="D20" i="103"/>
  <c r="D19" i="103"/>
  <c r="D18" i="103"/>
  <c r="D17" i="103"/>
  <c r="D16" i="103"/>
  <c r="D15" i="103"/>
  <c r="D14" i="103"/>
  <c r="D13" i="103"/>
  <c r="D12" i="103"/>
  <c r="D11" i="103"/>
  <c r="D10" i="103"/>
  <c r="D9" i="103"/>
  <c r="D8" i="103"/>
  <c r="AI24" i="102"/>
  <c r="D24" i="102" s="1"/>
  <c r="AI23" i="102"/>
  <c r="D23" i="102" s="1"/>
  <c r="AI22" i="102"/>
  <c r="D22" i="102" s="1"/>
  <c r="AI21" i="102"/>
  <c r="D21" i="102" s="1"/>
  <c r="AI20" i="102"/>
  <c r="D20" i="102" s="1"/>
  <c r="AI19" i="102"/>
  <c r="D19" i="102" s="1"/>
  <c r="AI18" i="102"/>
  <c r="D18" i="102" s="1"/>
  <c r="AI17" i="102"/>
  <c r="D17" i="102" s="1"/>
  <c r="AI16" i="102"/>
  <c r="D16" i="102" s="1"/>
  <c r="AI15" i="102"/>
  <c r="D15" i="102" s="1"/>
  <c r="AI14" i="102"/>
  <c r="D14" i="102" s="1"/>
  <c r="AI13" i="102"/>
  <c r="D13" i="102" s="1"/>
  <c r="AI12" i="102"/>
  <c r="D12" i="102" s="1"/>
  <c r="AI11" i="102"/>
  <c r="D11" i="102" s="1"/>
  <c r="AI10" i="102"/>
  <c r="D10" i="102" s="1"/>
  <c r="AI9" i="102"/>
  <c r="D9" i="102" s="1"/>
  <c r="AI8" i="102"/>
  <c r="D8" i="102" s="1"/>
  <c r="AI7" i="102"/>
  <c r="D7" i="102" s="1"/>
  <c r="D24" i="101"/>
  <c r="D23" i="101"/>
  <c r="D22" i="101"/>
  <c r="D21" i="101"/>
  <c r="D20" i="101"/>
  <c r="D19" i="101"/>
  <c r="D18" i="101"/>
  <c r="D17" i="101"/>
  <c r="D16" i="101"/>
  <c r="D15" i="101"/>
  <c r="D14" i="101"/>
  <c r="D13" i="101"/>
  <c r="D12" i="101"/>
  <c r="D11" i="101"/>
  <c r="D10" i="101"/>
  <c r="D9" i="101"/>
  <c r="D8" i="101"/>
  <c r="D7" i="101"/>
  <c r="D29" i="100"/>
  <c r="D28" i="100"/>
  <c r="D27" i="100"/>
  <c r="D26" i="100"/>
  <c r="D25" i="100"/>
  <c r="D24" i="100"/>
  <c r="D23" i="100"/>
  <c r="D22" i="100"/>
  <c r="D21" i="100"/>
  <c r="D20" i="100"/>
  <c r="D19" i="100"/>
  <c r="D18" i="100"/>
  <c r="D17" i="100"/>
  <c r="D16" i="100"/>
  <c r="D15" i="100"/>
  <c r="D14" i="100"/>
  <c r="D13" i="100"/>
  <c r="D12" i="100"/>
  <c r="D11" i="100"/>
  <c r="D10" i="100"/>
  <c r="D9" i="100"/>
  <c r="AH30" i="100"/>
  <c r="AI28" i="99"/>
  <c r="D28" i="99" s="1"/>
  <c r="AI27" i="99"/>
  <c r="D27" i="99" s="1"/>
  <c r="AI26" i="99"/>
  <c r="D26" i="99" s="1"/>
  <c r="AI25" i="99"/>
  <c r="D25" i="99" s="1"/>
  <c r="AI24" i="99"/>
  <c r="D24" i="99" s="1"/>
  <c r="AI23" i="99"/>
  <c r="D23" i="99" s="1"/>
  <c r="AI22" i="99"/>
  <c r="D22" i="99" s="1"/>
  <c r="AI21" i="99"/>
  <c r="D21" i="99" s="1"/>
  <c r="AI20" i="99"/>
  <c r="D20" i="99" s="1"/>
  <c r="AI19" i="99"/>
  <c r="D19" i="99" s="1"/>
  <c r="AI18" i="99"/>
  <c r="D18" i="99" s="1"/>
  <c r="AI17" i="99"/>
  <c r="D17" i="99" s="1"/>
  <c r="AI16" i="99"/>
  <c r="D16" i="99" s="1"/>
  <c r="AI15" i="99"/>
  <c r="D15" i="99" s="1"/>
  <c r="AI14" i="99"/>
  <c r="D14" i="99" s="1"/>
  <c r="AI13" i="99"/>
  <c r="D13" i="99" s="1"/>
  <c r="AI12" i="99"/>
  <c r="D12" i="99" s="1"/>
  <c r="AI11" i="99"/>
  <c r="D11" i="99" s="1"/>
  <c r="AI10" i="99"/>
  <c r="D10" i="99" s="1"/>
  <c r="AI9" i="99"/>
  <c r="D9" i="99" s="1"/>
  <c r="AI8" i="99"/>
  <c r="D8" i="99" s="1"/>
  <c r="AI30" i="100" l="1"/>
  <c r="D8" i="100"/>
  <c r="E5" i="98"/>
  <c r="F5" i="98" l="1"/>
  <c r="G5" i="98" l="1"/>
  <c r="H5" i="98" l="1"/>
  <c r="I5" i="98" l="1"/>
  <c r="J5" i="98" l="1"/>
  <c r="K5" i="98" l="1"/>
  <c r="L5" i="98" l="1"/>
  <c r="M5" i="98" l="1"/>
  <c r="N5" i="98" l="1"/>
  <c r="O5" i="98" l="1"/>
  <c r="P5" i="98" l="1"/>
  <c r="Q5" i="98" l="1"/>
  <c r="R5" i="98" l="1"/>
  <c r="S5" i="98" l="1"/>
  <c r="T5" i="98" l="1"/>
  <c r="U5" i="98" l="1"/>
  <c r="V5" i="98" l="1"/>
  <c r="W5" i="98" l="1"/>
  <c r="X5" i="98" l="1"/>
  <c r="Y5" i="98" l="1"/>
  <c r="Z5" i="98" l="1"/>
  <c r="AA5" i="98" l="1"/>
  <c r="AB5" i="98" l="1"/>
  <c r="AC5" i="98" l="1"/>
  <c r="AD5" i="98" l="1"/>
  <c r="AE5" i="98" l="1"/>
  <c r="AF5" i="98" l="1"/>
  <c r="AG5" i="98" l="1"/>
  <c r="AH5" i="98" l="1"/>
  <c r="AI5" i="98" l="1"/>
  <c r="D24" i="98" l="1"/>
  <c r="D23" i="98"/>
  <c r="D22" i="98"/>
  <c r="D21" i="98"/>
  <c r="D20" i="98"/>
  <c r="D19" i="98"/>
  <c r="D18" i="98"/>
  <c r="D17" i="98"/>
  <c r="D16" i="98"/>
  <c r="D15" i="98"/>
  <c r="D14" i="98"/>
  <c r="D13" i="98"/>
  <c r="D12" i="98"/>
  <c r="D11" i="98"/>
  <c r="D10" i="98"/>
  <c r="D9" i="98"/>
  <c r="D8" i="98"/>
  <c r="D7" i="98"/>
</calcChain>
</file>

<file path=xl/comments1.xml><?xml version="1.0" encoding="utf-8"?>
<comments xmlns="http://schemas.openxmlformats.org/spreadsheetml/2006/main">
  <authors>
    <author>Author</author>
  </authors>
  <commentList>
    <comment ref="G6" authorId="0">
      <text>
        <r>
          <rPr>
            <b/>
            <sz val="8"/>
            <color indexed="81"/>
            <rFont val="Tahoma"/>
            <family val="2"/>
          </rPr>
          <t>chuyển đi Vinh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A6" authorId="0">
      <text>
        <r>
          <rPr>
            <b/>
            <sz val="8"/>
            <color indexed="81"/>
            <rFont val="Tahoma"/>
            <family val="2"/>
          </rPr>
          <t>Chuyển về NTP để giao cho Vinh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E6" authorId="0">
      <text>
        <r>
          <rPr>
            <b/>
            <sz val="8"/>
            <color indexed="81"/>
            <rFont val="Tahoma"/>
            <family val="2"/>
          </rPr>
          <t>chuyển đi Nha Trang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R10" authorId="0">
      <text>
        <r>
          <rPr>
            <b/>
            <sz val="9"/>
            <color indexed="81"/>
            <rFont val="Tahoma"/>
            <family val="2"/>
            <charset val="163"/>
          </rPr>
          <t>không có nha</t>
        </r>
      </text>
    </comment>
    <comment ref="AF21" authorId="0">
      <text>
        <r>
          <rPr>
            <b/>
            <sz val="9"/>
            <color indexed="81"/>
            <rFont val="Tahoma"/>
            <family val="2"/>
            <charset val="163"/>
          </rPr>
          <t>thêm 3 cái này</t>
        </r>
      </text>
    </comment>
    <comment ref="R23" authorId="0">
      <text>
        <r>
          <rPr>
            <b/>
            <sz val="9"/>
            <color indexed="81"/>
            <rFont val="Tahoma"/>
            <family val="2"/>
            <charset val="163"/>
          </rPr>
          <t>có 5 thôi</t>
        </r>
      </text>
    </comment>
  </commentList>
</comments>
</file>

<file path=xl/sharedStrings.xml><?xml version="1.0" encoding="utf-8"?>
<sst xmlns="http://schemas.openxmlformats.org/spreadsheetml/2006/main" count="1227" uniqueCount="89">
  <si>
    <t>ĐVT</t>
  </si>
  <si>
    <t>TỔNG HỢP XUẤT BỘT BTP CỬA HÀNG VŨNG TÀU</t>
  </si>
  <si>
    <t>STT</t>
  </si>
  <si>
    <t>Tên Bột BTP</t>
  </si>
  <si>
    <t>Total</t>
  </si>
  <si>
    <t>Croissant</t>
  </si>
  <si>
    <t>Cái</t>
  </si>
  <si>
    <t>Croissant ham</t>
  </si>
  <si>
    <t>Croisant 12x8</t>
  </si>
  <si>
    <t>Croissant mini</t>
  </si>
  <si>
    <t>cái</t>
  </si>
  <si>
    <t>Danish vuông</t>
  </si>
  <si>
    <t>Danish tròn</t>
  </si>
  <si>
    <t xml:space="preserve">Danish bar dày </t>
  </si>
  <si>
    <t>mâm</t>
  </si>
  <si>
    <t>Danish bar mỏng</t>
  </si>
  <si>
    <t>Smart Aleck 2,3 kg /cục</t>
  </si>
  <si>
    <t>cục</t>
  </si>
  <si>
    <t>Chocolate Mêxico</t>
  </si>
  <si>
    <t>Only U Toping</t>
  </si>
  <si>
    <t>cây</t>
  </si>
  <si>
    <t>chinese pastry</t>
  </si>
  <si>
    <t>Bột Japan</t>
  </si>
  <si>
    <t>Bịch</t>
  </si>
  <si>
    <t>Bột Green tea</t>
  </si>
  <si>
    <t>Bột Vanilla</t>
  </si>
  <si>
    <t>Bột S pha</t>
  </si>
  <si>
    <t>Bột Choco</t>
  </si>
  <si>
    <t>Croisant nhỏ</t>
  </si>
  <si>
    <t>Danish tròn nhỏ</t>
  </si>
  <si>
    <t>Danish vuông nhỏ</t>
  </si>
  <si>
    <t>Custard raisin</t>
  </si>
  <si>
    <t>TỔNG HỢP NHÂN XUẤT CỬA HÀNG VŨNG TÀU</t>
  </si>
  <si>
    <t>Tên nhân</t>
  </si>
  <si>
    <t>Egg Cream</t>
  </si>
  <si>
    <t xml:space="preserve">Kg </t>
  </si>
  <si>
    <t>Khoai môn</t>
  </si>
  <si>
    <t>Nhân dừa</t>
  </si>
  <si>
    <t>Cà ry gà</t>
  </si>
  <si>
    <t>Gà nấm</t>
  </si>
  <si>
    <t>Gà luộc</t>
  </si>
  <si>
    <t>Gà ướp tròn</t>
  </si>
  <si>
    <t>Gà ướp dài</t>
  </si>
  <si>
    <t>Gà đùi</t>
  </si>
  <si>
    <t>Gà Teriyaki</t>
  </si>
  <si>
    <t>Tuna</t>
  </si>
  <si>
    <t>Golden triangle</t>
  </si>
  <si>
    <t>3 cup chicken</t>
  </si>
  <si>
    <t>Nếp than</t>
  </si>
  <si>
    <t>Pork sambal</t>
  </si>
  <si>
    <t>Bulgogi chicken</t>
  </si>
  <si>
    <t>Braised egg</t>
  </si>
  <si>
    <t>Nhân trứng muối</t>
  </si>
  <si>
    <t>THÁNG 10_2016</t>
  </si>
  <si>
    <t>TỔNG HỢP XUẤT BỘT BTP CỬA HÀNG AEON BÌNH TÂN</t>
  </si>
  <si>
    <t>Wat Topping</t>
  </si>
  <si>
    <t>TỔNG HỢP NHÂN XUẤT CỬA HÀNG AEON BÌNH TÂN</t>
  </si>
  <si>
    <t>Chinese Yam</t>
  </si>
  <si>
    <t>Nhân Khoai Lang</t>
  </si>
  <si>
    <t xml:space="preserve">Khoai môn cục hấp </t>
  </si>
  <si>
    <t>TỔNG HỢP NHÂN XUẤT CỬA HÀNG VINCOM</t>
  </si>
  <si>
    <t>TỔNG HỢP XUẤT BỘT BTP CỬA HÀNG VINCOM</t>
  </si>
  <si>
    <t>TỔNG HỢP XUẤT BỘT BTP CỬA HÀNG BIÊN HÒA</t>
  </si>
  <si>
    <t>TỔNG HỢP NHÂN XUẤT CỬA HÀNG BIÊN HÒA</t>
  </si>
  <si>
    <t>TỔNG HỢP NHÂN XUẤT CỬA HÀNG CRESENTMALL</t>
  </si>
  <si>
    <t>TỔNG HỢP XUẤT BỘT BTP CỬA HÀNG Q.7</t>
  </si>
  <si>
    <t>TỔNG HỢP XUẤT BỘT BTP CỬA HÀNG Q.2</t>
  </si>
  <si>
    <t>TỔNG HỢP NHÂN XUẤT CỬA HÀNG QUẬN 2</t>
  </si>
  <si>
    <t>TỔNG HỢP NHÂN XUẤT CỬA HÀNG QUANG TRUNG</t>
  </si>
  <si>
    <t>TỔNG HỢP XUẤT BỘT BTP CỬA HÀNG QUANG TRUNG</t>
  </si>
  <si>
    <t>TỔNG HỢP NHÂN XUẤT CỬA HÀNG NTP</t>
  </si>
  <si>
    <t>TỔNG HỢP XUẤT BỘT BTP CỬA HÀNG NTP</t>
  </si>
  <si>
    <t>TỔNG HỢP NHÂN XUẤT CỬA HÀNG AEON</t>
  </si>
  <si>
    <t xml:space="preserve"> </t>
  </si>
  <si>
    <t>TỔNG HỢP XUẤT BỘT BTP CỬA HÀNG AEON</t>
  </si>
  <si>
    <t>TỔNG HỢP XUẤT BỘT BTP CỬA HÀNG PICO</t>
  </si>
  <si>
    <t>TỔNG HỢP NHÂN XUẤT CỬA HÀNG PICO</t>
  </si>
  <si>
    <t>TỔNG HỢP NHÂN XUẤT CỬA HÀNG PXL</t>
  </si>
  <si>
    <t>TỔNG HỢP XUẤT BỘT BTP CỬA HÀNG PXL</t>
  </si>
  <si>
    <t>TỔNG HỢP NHÂN XUẤT CỬA HÀNG TQD</t>
  </si>
  <si>
    <t>TỔNG HỢP XUẤT BỘT BTP CỬA HÀNG VIVO</t>
  </si>
  <si>
    <t>TỔNG HỢP NHÂN XUẤT CỬA HÀNG VIVO</t>
  </si>
  <si>
    <t>TỔNG HỢP XUẤT BỘT BTP CỬA HÀNG TRẦN QUANG DIỆU</t>
  </si>
  <si>
    <t>Croissasnt mini</t>
  </si>
  <si>
    <t>TỔNG HỢP XUẤT BỘT PHA VỀ KHO NTP</t>
  </si>
  <si>
    <t>Bột Golden Lava</t>
  </si>
  <si>
    <t>27/9</t>
  </si>
  <si>
    <t>23/9</t>
  </si>
  <si>
    <t>Bột C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</si>
</sst>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0.0"/>
    <numFmt numFmtId="166" formatCode="_(* #,##0.0_);_(* \(#,##0.0\);_(* &quot;-&quot;_);_(@_)"/>
    <numFmt numFmtId="167" formatCode="_(* #,##0.00_);_(* \(#,##0.00\);_(* &quot;-&quot;_);_(@_)"/>
  </numFmts>
  <fonts count="27">
    <font>
      <sz val="11"/>
      <color theme="1"/>
      <name val="Calibri"/>
      <family val="2"/>
      <scheme val="minor"/>
    </font>
    <font>
      <sz val="10"/>
      <name val="VNI-Times"/>
    </font>
    <font>
      <sz val="11"/>
      <color indexed="8"/>
      <name val="Calibri"/>
      <family val="2"/>
      <charset val="134"/>
    </font>
    <font>
      <sz val="11"/>
      <color theme="1"/>
      <name val="MS Sans Serif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7030A0"/>
      <name val="Times New Roman"/>
      <family val="1"/>
    </font>
    <font>
      <sz val="22"/>
      <color rgb="FFFF0000"/>
      <name val="Times New Roman"/>
      <family val="1"/>
    </font>
    <font>
      <sz val="18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2"/>
      <color indexed="8"/>
      <name val="Times New Roman"/>
      <family val="1"/>
      <charset val="134"/>
    </font>
    <font>
      <b/>
      <sz val="16"/>
      <color rgb="FFFF0000"/>
      <name val="Times New Roman"/>
      <family val="1"/>
    </font>
    <font>
      <sz val="14"/>
      <color indexed="8"/>
      <name val="Times New Roman"/>
      <family val="1"/>
      <charset val="134"/>
    </font>
    <font>
      <b/>
      <sz val="12"/>
      <color rgb="FFFF0000"/>
      <name val="Times New Roman"/>
      <family val="1"/>
    </font>
    <font>
      <b/>
      <sz val="14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4"/>
      <color rgb="FF7030A0"/>
      <name val="Calibri"/>
      <family val="2"/>
      <scheme val="minor"/>
    </font>
    <font>
      <b/>
      <sz val="9"/>
      <color indexed="81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vertical="center"/>
    </xf>
    <xf numFmtId="0" fontId="3" fillId="0" borderId="0"/>
    <xf numFmtId="43" fontId="3" fillId="0" borderId="0" applyFont="0" applyFill="0" applyBorder="0" applyAlignment="0" applyProtection="0"/>
    <xf numFmtId="0" fontId="4" fillId="0" borderId="0">
      <alignment vertical="top"/>
    </xf>
    <xf numFmtId="43" fontId="5" fillId="0" borderId="0" applyFont="0" applyFill="0" applyBorder="0" applyAlignment="0" applyProtection="0"/>
  </cellStyleXfs>
  <cellXfs count="59">
    <xf numFmtId="0" fontId="0" fillId="0" borderId="0" xfId="0"/>
    <xf numFmtId="0" fontId="7" fillId="0" borderId="0" xfId="0" applyFont="1"/>
    <xf numFmtId="0" fontId="6" fillId="0" borderId="0" xfId="0" applyFont="1"/>
    <xf numFmtId="0" fontId="9" fillId="0" borderId="1" xfId="0" applyFont="1" applyBorder="1"/>
    <xf numFmtId="164" fontId="9" fillId="0" borderId="1" xfId="0" applyNumberFormat="1" applyFont="1" applyBorder="1"/>
    <xf numFmtId="0" fontId="0" fillId="0" borderId="1" xfId="0" applyBorder="1"/>
    <xf numFmtId="0" fontId="10" fillId="0" borderId="1" xfId="0" applyFont="1" applyBorder="1" applyAlignment="1">
      <alignment horizontal="center"/>
    </xf>
    <xf numFmtId="0" fontId="10" fillId="3" borderId="2" xfId="0" applyFont="1" applyFill="1" applyBorder="1" applyAlignment="1">
      <alignment horizontal="left"/>
    </xf>
    <xf numFmtId="41" fontId="10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43" fontId="9" fillId="0" borderId="1" xfId="6" applyFont="1" applyBorder="1"/>
    <xf numFmtId="0" fontId="10" fillId="0" borderId="2" xfId="0" applyFont="1" applyBorder="1"/>
    <xf numFmtId="41" fontId="10" fillId="0" borderId="3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3" borderId="1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center"/>
    </xf>
    <xf numFmtId="0" fontId="10" fillId="0" borderId="6" xfId="0" applyFont="1" applyBorder="1"/>
    <xf numFmtId="0" fontId="12" fillId="0" borderId="1" xfId="0" applyFont="1" applyBorder="1" applyAlignment="1"/>
    <xf numFmtId="0" fontId="10" fillId="0" borderId="1" xfId="0" applyFont="1" applyBorder="1"/>
    <xf numFmtId="0" fontId="13" fillId="0" borderId="0" xfId="0" applyFont="1"/>
    <xf numFmtId="164" fontId="6" fillId="0" borderId="0" xfId="0" applyNumberFormat="1" applyFont="1"/>
    <xf numFmtId="0" fontId="14" fillId="0" borderId="0" xfId="0" applyFont="1"/>
    <xf numFmtId="164" fontId="0" fillId="0" borderId="1" xfId="0" applyNumberFormat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6" fillId="0" borderId="3" xfId="0" applyFont="1" applyBorder="1" applyAlignment="1">
      <alignment horizontal="center"/>
    </xf>
    <xf numFmtId="43" fontId="17" fillId="4" borderId="1" xfId="0" applyNumberFormat="1" applyFont="1" applyFill="1" applyBorder="1"/>
    <xf numFmtId="43" fontId="0" fillId="0" borderId="1" xfId="0" applyNumberFormat="1" applyBorder="1"/>
    <xf numFmtId="0" fontId="18" fillId="0" borderId="1" xfId="0" applyFont="1" applyBorder="1" applyAlignment="1"/>
    <xf numFmtId="43" fontId="0" fillId="0" borderId="0" xfId="0" applyNumberFormat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43" fontId="9" fillId="4" borderId="1" xfId="0" applyNumberFormat="1" applyFont="1" applyFill="1" applyBorder="1"/>
    <xf numFmtId="0" fontId="20" fillId="0" borderId="1" xfId="0" applyFont="1" applyBorder="1" applyAlignment="1"/>
    <xf numFmtId="41" fontId="19" fillId="0" borderId="1" xfId="0" applyNumberFormat="1" applyFont="1" applyBorder="1" applyAlignment="1">
      <alignment horizontal="center" vertical="center"/>
    </xf>
    <xf numFmtId="41" fontId="11" fillId="0" borderId="1" xfId="0" applyNumberFormat="1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7" fontId="21" fillId="0" borderId="1" xfId="0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43" fontId="17" fillId="0" borderId="1" xfId="0" applyNumberFormat="1" applyFont="1" applyBorder="1"/>
    <xf numFmtId="43" fontId="9" fillId="3" borderId="1" xfId="6" applyFont="1" applyFill="1" applyBorder="1"/>
    <xf numFmtId="0" fontId="10" fillId="3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center"/>
    </xf>
    <xf numFmtId="167" fontId="11" fillId="0" borderId="1" xfId="0" applyNumberFormat="1" applyFont="1" applyBorder="1" applyAlignment="1">
      <alignment horizontal="center" vertical="center"/>
    </xf>
    <xf numFmtId="43" fontId="22" fillId="4" borderId="1" xfId="0" applyNumberFormat="1" applyFont="1" applyFill="1" applyBorder="1"/>
    <xf numFmtId="0" fontId="16" fillId="0" borderId="1" xfId="0" applyFont="1" applyBorder="1" applyAlignment="1">
      <alignment horizontal="center" vertical="center"/>
    </xf>
    <xf numFmtId="0" fontId="12" fillId="3" borderId="1" xfId="0" applyFont="1" applyFill="1" applyBorder="1"/>
    <xf numFmtId="164" fontId="9" fillId="4" borderId="1" xfId="0" applyNumberFormat="1" applyFont="1" applyFill="1" applyBorder="1"/>
    <xf numFmtId="0" fontId="9" fillId="4" borderId="1" xfId="0" applyFont="1" applyFill="1" applyBorder="1"/>
    <xf numFmtId="43" fontId="9" fillId="4" borderId="1" xfId="6" applyFont="1" applyFill="1" applyBorder="1"/>
    <xf numFmtId="164" fontId="25" fillId="4" borderId="1" xfId="0" applyNumberFormat="1" applyFont="1" applyFill="1" applyBorder="1"/>
    <xf numFmtId="0" fontId="25" fillId="4" borderId="1" xfId="0" applyFont="1" applyFill="1" applyBorder="1"/>
    <xf numFmtId="43" fontId="25" fillId="4" borderId="1" xfId="6" applyFont="1" applyFill="1" applyBorder="1"/>
    <xf numFmtId="0" fontId="12" fillId="0" borderId="1" xfId="0" applyFont="1" applyBorder="1"/>
    <xf numFmtId="0" fontId="8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7">
    <cellStyle name="Comma" xfId="6" builtinId="3"/>
    <cellStyle name="Comma 2" xfId="4"/>
    <cellStyle name="Normal" xfId="0" builtinId="0"/>
    <cellStyle name="Normal 2" xfId="1"/>
    <cellStyle name="Normal 3" xfId="2"/>
    <cellStyle name="Normal 3 2" xfId="5"/>
    <cellStyle name="Normal 4" xfId="3"/>
  </cellStyles>
  <dxfs count="0"/>
  <tableStyles count="0" defaultTableStyle="TableStyleMedium2" defaultPivotStyle="PivotStyleMedium9"/>
  <colors>
    <mruColors>
      <color rgb="FF99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16_THANH%20HO&#192;I/B&#7842;NG%20TH%20NXT%20NH&#194;N,%20B&#7896;T%20BTP%20T1_2016/TH&#193;NG%2010_2016/THEO%20D&#213;I%20NXT%20B&#7896;T%20BTP%20T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HEO%20D&#213;I%20NXT%20NH&#194;N%20T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"/>
      <sheetName val="T.NHẬP"/>
      <sheetName val="T.XUẤT"/>
      <sheetName val="TH NXT"/>
      <sheetName val="B. TÂN"/>
      <sheetName val="VC"/>
      <sheetName val="BIÊN HÒA"/>
      <sheetName val="NTP"/>
      <sheetName val="Q2"/>
      <sheetName val="Q7"/>
      <sheetName val="KHO NTP"/>
      <sheetName val="AEON"/>
      <sheetName val="VT"/>
      <sheetName val="PICO"/>
      <sheetName val="PXL"/>
      <sheetName val="VIVO"/>
      <sheetName val="QUANG TRUNG"/>
      <sheetName val="SGC"/>
      <sheetName val="TQD"/>
      <sheetName val="KS"/>
      <sheetName val="X.HỦY"/>
      <sheetName val="Sheet1"/>
    </sheetNames>
    <sheetDataSet>
      <sheetData sheetId="0">
        <row r="4">
          <cell r="A4" t="str">
            <v>NGÀY</v>
          </cell>
          <cell r="C4" t="str">
            <v>Tên Bột BTP</v>
          </cell>
          <cell r="O4">
            <v>0</v>
          </cell>
        </row>
        <row r="5">
          <cell r="A5">
            <v>0</v>
          </cell>
          <cell r="C5">
            <v>0</v>
          </cell>
          <cell r="O5" t="str">
            <v>VT</v>
          </cell>
        </row>
        <row r="6">
          <cell r="A6">
            <v>42644</v>
          </cell>
          <cell r="C6" t="str">
            <v>Croissant</v>
          </cell>
          <cell r="O6">
            <v>0</v>
          </cell>
        </row>
        <row r="7">
          <cell r="A7">
            <v>42644</v>
          </cell>
          <cell r="C7" t="str">
            <v>Croisant 12x8</v>
          </cell>
          <cell r="O7">
            <v>0</v>
          </cell>
        </row>
        <row r="8">
          <cell r="A8">
            <v>42644</v>
          </cell>
          <cell r="C8" t="str">
            <v>Danish vuông</v>
          </cell>
          <cell r="O8">
            <v>0</v>
          </cell>
        </row>
        <row r="9">
          <cell r="A9">
            <v>42644</v>
          </cell>
          <cell r="C9" t="str">
            <v>Danish tròn</v>
          </cell>
          <cell r="O9">
            <v>50</v>
          </cell>
        </row>
        <row r="10">
          <cell r="A10">
            <v>42644</v>
          </cell>
          <cell r="C10" t="str">
            <v>Smart Aleck 2,3 kg /cục</v>
          </cell>
          <cell r="O10">
            <v>1</v>
          </cell>
        </row>
        <row r="11">
          <cell r="A11">
            <v>42644</v>
          </cell>
          <cell r="C11" t="str">
            <v>Croissant Mini</v>
          </cell>
          <cell r="O11">
            <v>2400</v>
          </cell>
        </row>
        <row r="12">
          <cell r="A12">
            <v>42644</v>
          </cell>
          <cell r="C12" t="str">
            <v>Only U Toping</v>
          </cell>
          <cell r="O12">
            <v>1</v>
          </cell>
        </row>
        <row r="13">
          <cell r="A13">
            <v>42644</v>
          </cell>
          <cell r="C13" t="str">
            <v>Wat Topping</v>
          </cell>
          <cell r="O13">
            <v>0</v>
          </cell>
        </row>
        <row r="14">
          <cell r="A14">
            <v>42644</v>
          </cell>
          <cell r="C14" t="str">
            <v>chinese pastry</v>
          </cell>
          <cell r="O14">
            <v>1</v>
          </cell>
        </row>
        <row r="15">
          <cell r="A15">
            <v>42644</v>
          </cell>
          <cell r="C15" t="str">
            <v>Bột Japan</v>
          </cell>
          <cell r="O15">
            <v>24</v>
          </cell>
        </row>
        <row r="16">
          <cell r="A16">
            <v>42644</v>
          </cell>
          <cell r="C16" t="str">
            <v>Bột Green tea</v>
          </cell>
          <cell r="O16">
            <v>0</v>
          </cell>
        </row>
        <row r="17">
          <cell r="A17">
            <v>42644</v>
          </cell>
          <cell r="C17" t="str">
            <v>Bột Vanilla</v>
          </cell>
          <cell r="O17">
            <v>10</v>
          </cell>
        </row>
        <row r="18">
          <cell r="A18">
            <v>42644</v>
          </cell>
          <cell r="C18" t="str">
            <v>Bột S pha</v>
          </cell>
          <cell r="O18">
            <v>40</v>
          </cell>
        </row>
        <row r="19">
          <cell r="A19">
            <v>42644</v>
          </cell>
          <cell r="C19" t="str">
            <v>Bột Choco</v>
          </cell>
          <cell r="O19">
            <v>0</v>
          </cell>
        </row>
        <row r="20">
          <cell r="A20">
            <v>42644</v>
          </cell>
          <cell r="C20" t="str">
            <v>Croisant nhỏ</v>
          </cell>
          <cell r="O20">
            <v>0</v>
          </cell>
        </row>
        <row r="21">
          <cell r="A21">
            <v>42644</v>
          </cell>
          <cell r="C21" t="str">
            <v>Danish tròn nhỏ</v>
          </cell>
          <cell r="O21">
            <v>0</v>
          </cell>
        </row>
        <row r="22">
          <cell r="A22">
            <v>42644</v>
          </cell>
          <cell r="C22" t="str">
            <v>Danish vuông nhỏ</v>
          </cell>
          <cell r="O22">
            <v>0</v>
          </cell>
        </row>
        <row r="23">
          <cell r="A23">
            <v>42644</v>
          </cell>
          <cell r="C23" t="str">
            <v>Custard raisin</v>
          </cell>
          <cell r="O23">
            <v>0</v>
          </cell>
        </row>
        <row r="24">
          <cell r="A24">
            <v>42645</v>
          </cell>
          <cell r="C24" t="str">
            <v>Croissant</v>
          </cell>
          <cell r="O24">
            <v>0</v>
          </cell>
        </row>
        <row r="25">
          <cell r="A25">
            <v>42645</v>
          </cell>
          <cell r="C25" t="str">
            <v>Croisant 12x8</v>
          </cell>
          <cell r="O25">
            <v>0</v>
          </cell>
        </row>
        <row r="26">
          <cell r="A26">
            <v>42645</v>
          </cell>
          <cell r="C26" t="str">
            <v>Danish vuông</v>
          </cell>
          <cell r="O26">
            <v>0</v>
          </cell>
        </row>
        <row r="27">
          <cell r="A27">
            <v>42645</v>
          </cell>
          <cell r="C27" t="str">
            <v>Danish tròn</v>
          </cell>
          <cell r="O27">
            <v>0</v>
          </cell>
        </row>
        <row r="28">
          <cell r="A28">
            <v>42645</v>
          </cell>
          <cell r="C28" t="str">
            <v>Smart Aleck 2,3 kg /cục</v>
          </cell>
          <cell r="O28">
            <v>0</v>
          </cell>
        </row>
        <row r="29">
          <cell r="A29">
            <v>42645</v>
          </cell>
          <cell r="C29" t="str">
            <v>Croissant Mini</v>
          </cell>
          <cell r="O29">
            <v>0</v>
          </cell>
        </row>
        <row r="30">
          <cell r="A30">
            <v>42645</v>
          </cell>
          <cell r="C30" t="str">
            <v>Only U Toping</v>
          </cell>
          <cell r="O30">
            <v>0</v>
          </cell>
        </row>
        <row r="31">
          <cell r="A31">
            <v>42645</v>
          </cell>
          <cell r="C31" t="str">
            <v>Wat Topping</v>
          </cell>
          <cell r="O31">
            <v>0</v>
          </cell>
        </row>
        <row r="32">
          <cell r="A32">
            <v>42645</v>
          </cell>
          <cell r="C32" t="str">
            <v>chinese pastry</v>
          </cell>
          <cell r="O32">
            <v>0</v>
          </cell>
        </row>
        <row r="33">
          <cell r="A33">
            <v>42645</v>
          </cell>
          <cell r="C33" t="str">
            <v>Bột Japan</v>
          </cell>
          <cell r="O33">
            <v>0</v>
          </cell>
        </row>
        <row r="34">
          <cell r="A34">
            <v>42645</v>
          </cell>
          <cell r="C34" t="str">
            <v>Bột Green tea</v>
          </cell>
          <cell r="O34">
            <v>0</v>
          </cell>
        </row>
        <row r="35">
          <cell r="A35">
            <v>42645</v>
          </cell>
          <cell r="C35" t="str">
            <v>Bột Vanilla</v>
          </cell>
          <cell r="O35">
            <v>0</v>
          </cell>
        </row>
        <row r="36">
          <cell r="A36">
            <v>42645</v>
          </cell>
          <cell r="C36" t="str">
            <v>Bột S pha</v>
          </cell>
          <cell r="O36">
            <v>0</v>
          </cell>
        </row>
        <row r="37">
          <cell r="A37">
            <v>42645</v>
          </cell>
          <cell r="C37" t="str">
            <v>Bột Choco</v>
          </cell>
          <cell r="O37">
            <v>0</v>
          </cell>
        </row>
        <row r="38">
          <cell r="A38">
            <v>42645</v>
          </cell>
          <cell r="C38" t="str">
            <v>Croisant nhỏ</v>
          </cell>
          <cell r="O38">
            <v>0</v>
          </cell>
        </row>
        <row r="39">
          <cell r="A39">
            <v>42645</v>
          </cell>
          <cell r="C39" t="str">
            <v>Danish tròn nhỏ</v>
          </cell>
          <cell r="O39">
            <v>0</v>
          </cell>
        </row>
        <row r="40">
          <cell r="A40">
            <v>42645</v>
          </cell>
          <cell r="C40" t="str">
            <v>Danish vuông nhỏ</v>
          </cell>
          <cell r="O40">
            <v>0</v>
          </cell>
        </row>
        <row r="41">
          <cell r="A41">
            <v>42645</v>
          </cell>
          <cell r="C41" t="str">
            <v>Custard raisin</v>
          </cell>
          <cell r="O41">
            <v>0</v>
          </cell>
        </row>
        <row r="42">
          <cell r="A42">
            <v>42646</v>
          </cell>
          <cell r="C42" t="str">
            <v>Croissant</v>
          </cell>
          <cell r="O42">
            <v>0</v>
          </cell>
        </row>
        <row r="43">
          <cell r="A43">
            <v>42646</v>
          </cell>
          <cell r="C43" t="str">
            <v>Croisant 12x8</v>
          </cell>
          <cell r="O43">
            <v>0</v>
          </cell>
        </row>
        <row r="44">
          <cell r="A44">
            <v>42646</v>
          </cell>
          <cell r="C44" t="str">
            <v>Danish vuông</v>
          </cell>
          <cell r="O44">
            <v>0</v>
          </cell>
        </row>
        <row r="45">
          <cell r="A45">
            <v>42646</v>
          </cell>
          <cell r="C45" t="str">
            <v>Danish tròn</v>
          </cell>
          <cell r="O45">
            <v>0</v>
          </cell>
        </row>
        <row r="46">
          <cell r="A46">
            <v>42646</v>
          </cell>
          <cell r="C46" t="str">
            <v>Smart Aleck 2,3 kg /cục</v>
          </cell>
          <cell r="O46">
            <v>0</v>
          </cell>
        </row>
        <row r="47">
          <cell r="A47">
            <v>42646</v>
          </cell>
          <cell r="C47" t="str">
            <v>Croissant Mini</v>
          </cell>
          <cell r="O47">
            <v>0</v>
          </cell>
        </row>
        <row r="48">
          <cell r="A48">
            <v>42646</v>
          </cell>
          <cell r="C48" t="str">
            <v>Only U Toping</v>
          </cell>
          <cell r="O48">
            <v>0</v>
          </cell>
        </row>
        <row r="49">
          <cell r="A49">
            <v>42646</v>
          </cell>
          <cell r="C49" t="str">
            <v>Wat Topping</v>
          </cell>
          <cell r="O49">
            <v>0</v>
          </cell>
        </row>
        <row r="50">
          <cell r="A50">
            <v>42646</v>
          </cell>
          <cell r="C50" t="str">
            <v>chinese pastry</v>
          </cell>
          <cell r="O50">
            <v>0</v>
          </cell>
        </row>
        <row r="51">
          <cell r="A51">
            <v>42646</v>
          </cell>
          <cell r="C51" t="str">
            <v>Bột Japan</v>
          </cell>
          <cell r="O51">
            <v>0</v>
          </cell>
        </row>
        <row r="52">
          <cell r="A52">
            <v>42646</v>
          </cell>
          <cell r="C52" t="str">
            <v>Bột Green tea</v>
          </cell>
          <cell r="O52">
            <v>0</v>
          </cell>
        </row>
        <row r="53">
          <cell r="A53">
            <v>42646</v>
          </cell>
          <cell r="C53" t="str">
            <v>Bột Vanilla</v>
          </cell>
          <cell r="O53">
            <v>0</v>
          </cell>
        </row>
        <row r="54">
          <cell r="A54">
            <v>42646</v>
          </cell>
          <cell r="C54" t="str">
            <v>Bột S pha</v>
          </cell>
          <cell r="O54">
            <v>0</v>
          </cell>
        </row>
        <row r="55">
          <cell r="A55">
            <v>42646</v>
          </cell>
          <cell r="C55" t="str">
            <v>Bột Choco</v>
          </cell>
          <cell r="O55">
            <v>0</v>
          </cell>
        </row>
        <row r="56">
          <cell r="A56">
            <v>42646</v>
          </cell>
          <cell r="C56" t="str">
            <v>Croisant nhỏ</v>
          </cell>
          <cell r="O56">
            <v>0</v>
          </cell>
        </row>
        <row r="57">
          <cell r="A57">
            <v>42646</v>
          </cell>
          <cell r="C57" t="str">
            <v>Danish tròn nhỏ</v>
          </cell>
          <cell r="O57">
            <v>0</v>
          </cell>
        </row>
        <row r="58">
          <cell r="A58">
            <v>42646</v>
          </cell>
          <cell r="C58" t="str">
            <v>Danish vuông nhỏ</v>
          </cell>
          <cell r="O58">
            <v>0</v>
          </cell>
        </row>
        <row r="59">
          <cell r="A59">
            <v>42646</v>
          </cell>
          <cell r="C59" t="str">
            <v>Custard raisin</v>
          </cell>
          <cell r="O59">
            <v>0</v>
          </cell>
        </row>
        <row r="60">
          <cell r="A60">
            <v>42647</v>
          </cell>
          <cell r="C60" t="str">
            <v>Croissant</v>
          </cell>
          <cell r="O60">
            <v>0</v>
          </cell>
        </row>
        <row r="61">
          <cell r="A61">
            <v>42647</v>
          </cell>
          <cell r="C61" t="str">
            <v>Croisant 12x8</v>
          </cell>
          <cell r="O61">
            <v>0</v>
          </cell>
        </row>
        <row r="62">
          <cell r="A62">
            <v>42647</v>
          </cell>
          <cell r="C62" t="str">
            <v>Danish vuông</v>
          </cell>
          <cell r="O62">
            <v>0</v>
          </cell>
        </row>
        <row r="63">
          <cell r="A63">
            <v>42647</v>
          </cell>
          <cell r="C63" t="str">
            <v>Danish tròn</v>
          </cell>
          <cell r="O63">
            <v>0</v>
          </cell>
        </row>
        <row r="64">
          <cell r="A64">
            <v>42647</v>
          </cell>
          <cell r="C64" t="str">
            <v>Smart Aleck 2,3 kg /cục</v>
          </cell>
          <cell r="O64">
            <v>0</v>
          </cell>
        </row>
        <row r="65">
          <cell r="A65">
            <v>42647</v>
          </cell>
          <cell r="C65" t="str">
            <v>Croissant Mini</v>
          </cell>
          <cell r="O65">
            <v>0</v>
          </cell>
        </row>
        <row r="66">
          <cell r="A66">
            <v>42647</v>
          </cell>
          <cell r="C66" t="str">
            <v>Only U Toping</v>
          </cell>
          <cell r="O66">
            <v>0</v>
          </cell>
        </row>
        <row r="67">
          <cell r="A67">
            <v>42647</v>
          </cell>
          <cell r="C67" t="str">
            <v>Wat Topping</v>
          </cell>
          <cell r="O67">
            <v>0</v>
          </cell>
        </row>
        <row r="68">
          <cell r="A68">
            <v>42647</v>
          </cell>
          <cell r="C68" t="str">
            <v>chinese pastry</v>
          </cell>
          <cell r="O68">
            <v>0</v>
          </cell>
        </row>
        <row r="69">
          <cell r="A69">
            <v>42647</v>
          </cell>
          <cell r="C69" t="str">
            <v>Bột Japan</v>
          </cell>
          <cell r="O69">
            <v>0</v>
          </cell>
        </row>
        <row r="70">
          <cell r="A70">
            <v>42647</v>
          </cell>
          <cell r="C70" t="str">
            <v>Bột Green tea</v>
          </cell>
          <cell r="O70">
            <v>0</v>
          </cell>
        </row>
        <row r="71">
          <cell r="A71">
            <v>42647</v>
          </cell>
          <cell r="C71" t="str">
            <v>Bột Vanilla</v>
          </cell>
          <cell r="O71">
            <v>0</v>
          </cell>
        </row>
        <row r="72">
          <cell r="A72">
            <v>42647</v>
          </cell>
          <cell r="C72" t="str">
            <v>Bột S pha</v>
          </cell>
          <cell r="O72">
            <v>0</v>
          </cell>
        </row>
        <row r="73">
          <cell r="A73">
            <v>42647</v>
          </cell>
          <cell r="C73" t="str">
            <v>Bột Choco</v>
          </cell>
          <cell r="O73">
            <v>0</v>
          </cell>
        </row>
        <row r="74">
          <cell r="A74">
            <v>42647</v>
          </cell>
          <cell r="C74" t="str">
            <v>Croisant nhỏ</v>
          </cell>
          <cell r="O74">
            <v>0</v>
          </cell>
        </row>
        <row r="75">
          <cell r="A75">
            <v>42647</v>
          </cell>
          <cell r="C75" t="str">
            <v>Danish tròn nhỏ</v>
          </cell>
          <cell r="O75">
            <v>0</v>
          </cell>
        </row>
        <row r="76">
          <cell r="A76">
            <v>42647</v>
          </cell>
          <cell r="C76" t="str">
            <v>Danish vuông nhỏ</v>
          </cell>
          <cell r="O76">
            <v>0</v>
          </cell>
        </row>
        <row r="77">
          <cell r="A77">
            <v>42647</v>
          </cell>
          <cell r="C77" t="str">
            <v>Custard raisin</v>
          </cell>
          <cell r="O77">
            <v>0</v>
          </cell>
        </row>
        <row r="78">
          <cell r="A78">
            <v>42648</v>
          </cell>
          <cell r="C78" t="str">
            <v>Croissant</v>
          </cell>
          <cell r="O78">
            <v>0</v>
          </cell>
        </row>
        <row r="79">
          <cell r="A79">
            <v>42648</v>
          </cell>
          <cell r="C79" t="str">
            <v>Croisant 12x8</v>
          </cell>
          <cell r="O79">
            <v>0</v>
          </cell>
        </row>
        <row r="80">
          <cell r="A80">
            <v>42648</v>
          </cell>
          <cell r="C80" t="str">
            <v>Danish vuông</v>
          </cell>
          <cell r="O80">
            <v>0</v>
          </cell>
        </row>
        <row r="81">
          <cell r="A81">
            <v>42648</v>
          </cell>
          <cell r="C81" t="str">
            <v>Danish tròn</v>
          </cell>
          <cell r="O81">
            <v>0</v>
          </cell>
        </row>
        <row r="82">
          <cell r="A82">
            <v>42648</v>
          </cell>
          <cell r="C82" t="str">
            <v>Smart Aleck 2,3 kg /cục</v>
          </cell>
          <cell r="O82">
            <v>0</v>
          </cell>
        </row>
        <row r="83">
          <cell r="A83">
            <v>42648</v>
          </cell>
          <cell r="C83" t="str">
            <v>Croissant Mini</v>
          </cell>
          <cell r="O83">
            <v>0</v>
          </cell>
        </row>
        <row r="84">
          <cell r="A84">
            <v>42648</v>
          </cell>
          <cell r="C84" t="str">
            <v>Only U Toping</v>
          </cell>
          <cell r="O84">
            <v>0</v>
          </cell>
        </row>
        <row r="85">
          <cell r="A85">
            <v>42648</v>
          </cell>
          <cell r="C85" t="str">
            <v>Wat Topping</v>
          </cell>
          <cell r="O85">
            <v>0</v>
          </cell>
        </row>
        <row r="86">
          <cell r="A86">
            <v>42648</v>
          </cell>
          <cell r="C86" t="str">
            <v>chinese pastry</v>
          </cell>
          <cell r="O86">
            <v>0</v>
          </cell>
        </row>
        <row r="87">
          <cell r="A87">
            <v>42648</v>
          </cell>
          <cell r="C87" t="str">
            <v>Bột Japan</v>
          </cell>
          <cell r="O87">
            <v>0</v>
          </cell>
        </row>
        <row r="88">
          <cell r="A88">
            <v>42648</v>
          </cell>
          <cell r="C88" t="str">
            <v>Bột Green tea</v>
          </cell>
          <cell r="O88">
            <v>0</v>
          </cell>
        </row>
        <row r="89">
          <cell r="A89">
            <v>42648</v>
          </cell>
          <cell r="C89" t="str">
            <v>Bột Vanilla</v>
          </cell>
          <cell r="O89">
            <v>0</v>
          </cell>
        </row>
        <row r="90">
          <cell r="A90">
            <v>42648</v>
          </cell>
          <cell r="C90" t="str">
            <v>Bột S pha</v>
          </cell>
          <cell r="O90">
            <v>0</v>
          </cell>
        </row>
        <row r="91">
          <cell r="A91">
            <v>42648</v>
          </cell>
          <cell r="C91" t="str">
            <v>Bột Choco</v>
          </cell>
          <cell r="O91">
            <v>0</v>
          </cell>
        </row>
        <row r="92">
          <cell r="A92">
            <v>42648</v>
          </cell>
          <cell r="C92" t="str">
            <v>Croisant nhỏ</v>
          </cell>
          <cell r="O92">
            <v>0</v>
          </cell>
        </row>
        <row r="93">
          <cell r="A93">
            <v>42648</v>
          </cell>
          <cell r="C93" t="str">
            <v>Danish tròn nhỏ</v>
          </cell>
          <cell r="O93">
            <v>0</v>
          </cell>
        </row>
        <row r="94">
          <cell r="A94">
            <v>42648</v>
          </cell>
          <cell r="C94" t="str">
            <v>Danish vuông nhỏ</v>
          </cell>
          <cell r="O94">
            <v>0</v>
          </cell>
        </row>
        <row r="95">
          <cell r="A95">
            <v>42648</v>
          </cell>
          <cell r="C95" t="str">
            <v>Custard raisin</v>
          </cell>
          <cell r="O95">
            <v>0</v>
          </cell>
        </row>
        <row r="96">
          <cell r="A96">
            <v>42649</v>
          </cell>
          <cell r="C96" t="str">
            <v>Croissant</v>
          </cell>
          <cell r="O96">
            <v>0</v>
          </cell>
        </row>
        <row r="97">
          <cell r="A97">
            <v>42649</v>
          </cell>
          <cell r="C97" t="str">
            <v>Croisant 12x8</v>
          </cell>
          <cell r="O97">
            <v>0</v>
          </cell>
        </row>
        <row r="98">
          <cell r="A98">
            <v>42649</v>
          </cell>
          <cell r="C98" t="str">
            <v>Danish vuông</v>
          </cell>
          <cell r="O98">
            <v>0</v>
          </cell>
        </row>
        <row r="99">
          <cell r="A99">
            <v>42649</v>
          </cell>
          <cell r="C99" t="str">
            <v>Danish tròn</v>
          </cell>
          <cell r="O99">
            <v>0</v>
          </cell>
        </row>
        <row r="100">
          <cell r="A100">
            <v>42649</v>
          </cell>
          <cell r="C100" t="str">
            <v>Smart Aleck 2,3 kg /cục</v>
          </cell>
          <cell r="O100">
            <v>0</v>
          </cell>
        </row>
        <row r="101">
          <cell r="A101">
            <v>42649</v>
          </cell>
          <cell r="C101" t="str">
            <v>Croissant Mini</v>
          </cell>
          <cell r="O101">
            <v>0</v>
          </cell>
        </row>
        <row r="102">
          <cell r="A102">
            <v>42649</v>
          </cell>
          <cell r="C102" t="str">
            <v>Only U Toping</v>
          </cell>
          <cell r="O102">
            <v>0</v>
          </cell>
        </row>
        <row r="103">
          <cell r="A103">
            <v>42649</v>
          </cell>
          <cell r="C103" t="str">
            <v>Wat Topping</v>
          </cell>
          <cell r="O103">
            <v>0</v>
          </cell>
        </row>
        <row r="104">
          <cell r="A104">
            <v>42649</v>
          </cell>
          <cell r="C104" t="str">
            <v>chinese pastry</v>
          </cell>
          <cell r="O104">
            <v>0</v>
          </cell>
        </row>
        <row r="105">
          <cell r="A105">
            <v>42649</v>
          </cell>
          <cell r="C105" t="str">
            <v>Bột Japan</v>
          </cell>
          <cell r="O105">
            <v>0</v>
          </cell>
        </row>
        <row r="106">
          <cell r="A106">
            <v>42649</v>
          </cell>
          <cell r="C106" t="str">
            <v>Bột Green tea</v>
          </cell>
          <cell r="O106">
            <v>0</v>
          </cell>
        </row>
        <row r="107">
          <cell r="A107">
            <v>42649</v>
          </cell>
          <cell r="C107" t="str">
            <v>Bột Vanilla</v>
          </cell>
          <cell r="O107">
            <v>0</v>
          </cell>
        </row>
        <row r="108">
          <cell r="A108">
            <v>42649</v>
          </cell>
          <cell r="C108" t="str">
            <v>Bột S pha</v>
          </cell>
          <cell r="O108">
            <v>0</v>
          </cell>
        </row>
        <row r="109">
          <cell r="A109">
            <v>42649</v>
          </cell>
          <cell r="C109" t="str">
            <v>Bột Choco</v>
          </cell>
          <cell r="O109">
            <v>0</v>
          </cell>
        </row>
        <row r="110">
          <cell r="A110">
            <v>42649</v>
          </cell>
          <cell r="C110" t="str">
            <v>Croisant nhỏ</v>
          </cell>
          <cell r="O110">
            <v>0</v>
          </cell>
        </row>
        <row r="111">
          <cell r="A111">
            <v>42649</v>
          </cell>
          <cell r="C111" t="str">
            <v>Danish tròn nhỏ</v>
          </cell>
          <cell r="O111">
            <v>0</v>
          </cell>
        </row>
        <row r="112">
          <cell r="A112">
            <v>42649</v>
          </cell>
          <cell r="C112" t="str">
            <v>Danish vuông nhỏ</v>
          </cell>
          <cell r="O112">
            <v>0</v>
          </cell>
        </row>
        <row r="113">
          <cell r="A113">
            <v>42649</v>
          </cell>
          <cell r="C113" t="str">
            <v>Custard raisin</v>
          </cell>
          <cell r="O113">
            <v>0</v>
          </cell>
        </row>
        <row r="114">
          <cell r="A114">
            <v>42650</v>
          </cell>
          <cell r="C114" t="str">
            <v>Croissant</v>
          </cell>
          <cell r="O114">
            <v>0</v>
          </cell>
        </row>
        <row r="115">
          <cell r="A115">
            <v>42650</v>
          </cell>
          <cell r="C115" t="str">
            <v>Croisant 12x8</v>
          </cell>
          <cell r="O115">
            <v>0</v>
          </cell>
        </row>
        <row r="116">
          <cell r="A116">
            <v>42650</v>
          </cell>
          <cell r="C116" t="str">
            <v>Danish vuông</v>
          </cell>
          <cell r="O116">
            <v>0</v>
          </cell>
        </row>
        <row r="117">
          <cell r="A117">
            <v>42650</v>
          </cell>
          <cell r="C117" t="str">
            <v>Danish tròn</v>
          </cell>
          <cell r="O117">
            <v>0</v>
          </cell>
        </row>
        <row r="118">
          <cell r="A118">
            <v>42650</v>
          </cell>
          <cell r="C118" t="str">
            <v>Smart Aleck 2,3 kg /cục</v>
          </cell>
          <cell r="O118">
            <v>0</v>
          </cell>
        </row>
        <row r="119">
          <cell r="A119">
            <v>42650</v>
          </cell>
          <cell r="C119" t="str">
            <v>Croissant Mini</v>
          </cell>
          <cell r="O119">
            <v>0</v>
          </cell>
        </row>
        <row r="120">
          <cell r="A120">
            <v>42650</v>
          </cell>
          <cell r="C120" t="str">
            <v>Only U Toping</v>
          </cell>
          <cell r="O120">
            <v>0</v>
          </cell>
        </row>
        <row r="121">
          <cell r="A121">
            <v>42650</v>
          </cell>
          <cell r="C121" t="str">
            <v>Wat Topping</v>
          </cell>
          <cell r="O121">
            <v>0</v>
          </cell>
        </row>
        <row r="122">
          <cell r="A122">
            <v>42650</v>
          </cell>
          <cell r="C122" t="str">
            <v>chinese pastry</v>
          </cell>
          <cell r="O122">
            <v>0</v>
          </cell>
        </row>
        <row r="123">
          <cell r="A123">
            <v>42650</v>
          </cell>
          <cell r="C123" t="str">
            <v>Bột Japan</v>
          </cell>
          <cell r="O123">
            <v>0</v>
          </cell>
        </row>
        <row r="124">
          <cell r="A124">
            <v>42650</v>
          </cell>
          <cell r="C124" t="str">
            <v>Bột Green tea</v>
          </cell>
          <cell r="O124">
            <v>0</v>
          </cell>
        </row>
        <row r="125">
          <cell r="A125">
            <v>42650</v>
          </cell>
          <cell r="C125" t="str">
            <v>Bột Vanilla</v>
          </cell>
          <cell r="O125">
            <v>0</v>
          </cell>
        </row>
        <row r="126">
          <cell r="A126">
            <v>42650</v>
          </cell>
          <cell r="C126" t="str">
            <v>Bột S pha</v>
          </cell>
          <cell r="O126">
            <v>0</v>
          </cell>
        </row>
        <row r="127">
          <cell r="A127">
            <v>42650</v>
          </cell>
          <cell r="C127" t="str">
            <v>Bột Choco</v>
          </cell>
          <cell r="O127">
            <v>0</v>
          </cell>
        </row>
        <row r="128">
          <cell r="A128">
            <v>42650</v>
          </cell>
          <cell r="C128" t="str">
            <v>Croisant nhỏ</v>
          </cell>
          <cell r="O128">
            <v>0</v>
          </cell>
        </row>
        <row r="129">
          <cell r="A129">
            <v>42650</v>
          </cell>
          <cell r="C129" t="str">
            <v>Danish tròn nhỏ</v>
          </cell>
          <cell r="O129">
            <v>0</v>
          </cell>
        </row>
        <row r="130">
          <cell r="A130">
            <v>42650</v>
          </cell>
          <cell r="C130" t="str">
            <v>Danish vuông nhỏ</v>
          </cell>
          <cell r="O130">
            <v>0</v>
          </cell>
        </row>
        <row r="131">
          <cell r="A131">
            <v>42650</v>
          </cell>
          <cell r="C131" t="str">
            <v>Custard raisin</v>
          </cell>
          <cell r="O131">
            <v>0</v>
          </cell>
        </row>
        <row r="132">
          <cell r="A132">
            <v>42651</v>
          </cell>
          <cell r="C132" t="str">
            <v>Croissant</v>
          </cell>
          <cell r="O132">
            <v>0</v>
          </cell>
        </row>
        <row r="133">
          <cell r="A133">
            <v>42651</v>
          </cell>
          <cell r="C133" t="str">
            <v>Croisant 12x8</v>
          </cell>
          <cell r="O133">
            <v>0</v>
          </cell>
        </row>
        <row r="134">
          <cell r="A134">
            <v>42651</v>
          </cell>
          <cell r="C134" t="str">
            <v>Danish vuông</v>
          </cell>
          <cell r="O134">
            <v>0</v>
          </cell>
        </row>
        <row r="135">
          <cell r="A135">
            <v>42651</v>
          </cell>
          <cell r="C135" t="str">
            <v>Danish tròn</v>
          </cell>
          <cell r="O135">
            <v>0</v>
          </cell>
        </row>
        <row r="136">
          <cell r="A136">
            <v>42651</v>
          </cell>
          <cell r="C136" t="str">
            <v>Smart Aleck 2,3 kg /cục</v>
          </cell>
          <cell r="O136">
            <v>0</v>
          </cell>
        </row>
        <row r="137">
          <cell r="A137">
            <v>42651</v>
          </cell>
          <cell r="C137" t="str">
            <v>Croissant Mini</v>
          </cell>
          <cell r="O137">
            <v>0</v>
          </cell>
        </row>
        <row r="138">
          <cell r="A138">
            <v>42651</v>
          </cell>
          <cell r="C138" t="str">
            <v>Only U Toping</v>
          </cell>
          <cell r="O138">
            <v>1</v>
          </cell>
        </row>
        <row r="139">
          <cell r="A139">
            <v>42651</v>
          </cell>
          <cell r="C139" t="str">
            <v>Wat Topping</v>
          </cell>
          <cell r="O139">
            <v>0</v>
          </cell>
        </row>
        <row r="140">
          <cell r="A140">
            <v>42651</v>
          </cell>
          <cell r="C140" t="str">
            <v>chinese pastry</v>
          </cell>
          <cell r="O140">
            <v>1</v>
          </cell>
        </row>
        <row r="141">
          <cell r="A141">
            <v>42651</v>
          </cell>
          <cell r="C141" t="str">
            <v>Bột Japan</v>
          </cell>
          <cell r="O141">
            <v>0</v>
          </cell>
        </row>
        <row r="142">
          <cell r="A142">
            <v>42651</v>
          </cell>
          <cell r="C142" t="str">
            <v>Bột Green tea</v>
          </cell>
          <cell r="O142">
            <v>5</v>
          </cell>
        </row>
        <row r="143">
          <cell r="A143">
            <v>42651</v>
          </cell>
          <cell r="C143" t="str">
            <v>Bột Vanilla</v>
          </cell>
          <cell r="O143">
            <v>10</v>
          </cell>
        </row>
        <row r="144">
          <cell r="A144">
            <v>42651</v>
          </cell>
          <cell r="C144" t="str">
            <v>Bột S pha</v>
          </cell>
          <cell r="O144">
            <v>40</v>
          </cell>
        </row>
        <row r="145">
          <cell r="A145">
            <v>42651</v>
          </cell>
          <cell r="C145" t="str">
            <v>Bột Choco</v>
          </cell>
          <cell r="O145">
            <v>0</v>
          </cell>
        </row>
        <row r="146">
          <cell r="A146">
            <v>42651</v>
          </cell>
          <cell r="C146" t="str">
            <v>Croisant nhỏ</v>
          </cell>
          <cell r="O146">
            <v>0</v>
          </cell>
        </row>
        <row r="147">
          <cell r="A147">
            <v>42651</v>
          </cell>
          <cell r="C147" t="str">
            <v>Danish tròn nhỏ</v>
          </cell>
          <cell r="O147">
            <v>0</v>
          </cell>
        </row>
        <row r="148">
          <cell r="A148">
            <v>42651</v>
          </cell>
          <cell r="C148" t="str">
            <v>Danish vuông nhỏ</v>
          </cell>
          <cell r="O148">
            <v>0</v>
          </cell>
        </row>
        <row r="149">
          <cell r="A149">
            <v>42651</v>
          </cell>
          <cell r="C149" t="str">
            <v>Custard raisin</v>
          </cell>
          <cell r="O149">
            <v>0</v>
          </cell>
        </row>
        <row r="150">
          <cell r="A150">
            <v>42652</v>
          </cell>
          <cell r="C150" t="str">
            <v>Croissant</v>
          </cell>
          <cell r="O150">
            <v>0</v>
          </cell>
        </row>
        <row r="151">
          <cell r="A151">
            <v>42652</v>
          </cell>
          <cell r="C151" t="str">
            <v>Croisant 12x8</v>
          </cell>
          <cell r="O151">
            <v>0</v>
          </cell>
        </row>
        <row r="152">
          <cell r="A152">
            <v>42652</v>
          </cell>
          <cell r="C152" t="str">
            <v>Danish vuông</v>
          </cell>
          <cell r="O152">
            <v>0</v>
          </cell>
        </row>
        <row r="153">
          <cell r="A153">
            <v>42652</v>
          </cell>
          <cell r="C153" t="str">
            <v>Danish tròn</v>
          </cell>
          <cell r="O153">
            <v>0</v>
          </cell>
        </row>
        <row r="154">
          <cell r="A154">
            <v>42652</v>
          </cell>
          <cell r="C154" t="str">
            <v>Smart Aleck 2,3 kg /cục</v>
          </cell>
          <cell r="O154">
            <v>0</v>
          </cell>
        </row>
        <row r="155">
          <cell r="A155">
            <v>42652</v>
          </cell>
          <cell r="C155" t="str">
            <v>Croissant Mini</v>
          </cell>
          <cell r="O155">
            <v>0</v>
          </cell>
        </row>
        <row r="156">
          <cell r="A156">
            <v>42652</v>
          </cell>
          <cell r="C156" t="str">
            <v>Only U Toping</v>
          </cell>
          <cell r="O156">
            <v>0</v>
          </cell>
        </row>
        <row r="157">
          <cell r="A157">
            <v>42652</v>
          </cell>
          <cell r="C157" t="str">
            <v>Wat Topping</v>
          </cell>
          <cell r="O157">
            <v>0</v>
          </cell>
        </row>
        <row r="158">
          <cell r="A158">
            <v>42652</v>
          </cell>
          <cell r="C158" t="str">
            <v>chinese pastry</v>
          </cell>
          <cell r="O158">
            <v>0</v>
          </cell>
        </row>
        <row r="159">
          <cell r="A159">
            <v>42652</v>
          </cell>
          <cell r="C159" t="str">
            <v>Bột Japan</v>
          </cell>
          <cell r="O159">
            <v>0</v>
          </cell>
        </row>
        <row r="160">
          <cell r="A160">
            <v>42652</v>
          </cell>
          <cell r="C160" t="str">
            <v>Bột Green tea</v>
          </cell>
          <cell r="O160">
            <v>0</v>
          </cell>
        </row>
        <row r="161">
          <cell r="A161">
            <v>42652</v>
          </cell>
          <cell r="C161" t="str">
            <v>Bột Vanilla</v>
          </cell>
          <cell r="O161">
            <v>0</v>
          </cell>
        </row>
        <row r="162">
          <cell r="A162">
            <v>42652</v>
          </cell>
          <cell r="C162" t="str">
            <v>Bột S pha</v>
          </cell>
          <cell r="O162">
            <v>0</v>
          </cell>
        </row>
        <row r="163">
          <cell r="A163">
            <v>42652</v>
          </cell>
          <cell r="C163" t="str">
            <v>Bột Choco</v>
          </cell>
          <cell r="O163">
            <v>0</v>
          </cell>
        </row>
        <row r="164">
          <cell r="A164">
            <v>42652</v>
          </cell>
          <cell r="C164" t="str">
            <v>Croisant nhỏ</v>
          </cell>
          <cell r="O164">
            <v>0</v>
          </cell>
        </row>
        <row r="165">
          <cell r="A165">
            <v>42652</v>
          </cell>
          <cell r="C165" t="str">
            <v>Danish tròn nhỏ</v>
          </cell>
          <cell r="O165">
            <v>0</v>
          </cell>
        </row>
        <row r="166">
          <cell r="A166">
            <v>42652</v>
          </cell>
          <cell r="C166" t="str">
            <v>Danish vuông nhỏ</v>
          </cell>
          <cell r="O166">
            <v>0</v>
          </cell>
        </row>
        <row r="167">
          <cell r="A167">
            <v>42652</v>
          </cell>
          <cell r="C167" t="str">
            <v>Custard raisin</v>
          </cell>
          <cell r="O167">
            <v>0</v>
          </cell>
        </row>
        <row r="168">
          <cell r="A168">
            <v>42653</v>
          </cell>
          <cell r="C168" t="str">
            <v>Croissant</v>
          </cell>
          <cell r="O168">
            <v>0</v>
          </cell>
        </row>
        <row r="169">
          <cell r="A169">
            <v>42653</v>
          </cell>
          <cell r="C169" t="str">
            <v>Croisant 12x8</v>
          </cell>
          <cell r="O169">
            <v>0</v>
          </cell>
        </row>
        <row r="170">
          <cell r="A170">
            <v>42653</v>
          </cell>
          <cell r="C170" t="str">
            <v>Danish vuông</v>
          </cell>
          <cell r="O170">
            <v>0</v>
          </cell>
        </row>
        <row r="171">
          <cell r="A171">
            <v>42653</v>
          </cell>
          <cell r="C171" t="str">
            <v>Danish tròn</v>
          </cell>
          <cell r="O171">
            <v>0</v>
          </cell>
        </row>
        <row r="172">
          <cell r="A172">
            <v>42653</v>
          </cell>
          <cell r="C172" t="str">
            <v>Smart Aleck 2,3 kg /cục</v>
          </cell>
          <cell r="O172">
            <v>0</v>
          </cell>
        </row>
        <row r="173">
          <cell r="A173">
            <v>42653</v>
          </cell>
          <cell r="C173" t="str">
            <v>Croissant Mini</v>
          </cell>
          <cell r="O173">
            <v>0</v>
          </cell>
        </row>
        <row r="174">
          <cell r="A174">
            <v>42653</v>
          </cell>
          <cell r="C174" t="str">
            <v>Only U Toping</v>
          </cell>
          <cell r="O174">
            <v>0</v>
          </cell>
        </row>
        <row r="175">
          <cell r="A175">
            <v>42653</v>
          </cell>
          <cell r="C175" t="str">
            <v>Wat Topping</v>
          </cell>
          <cell r="O175">
            <v>0</v>
          </cell>
        </row>
        <row r="176">
          <cell r="A176">
            <v>42653</v>
          </cell>
          <cell r="C176" t="str">
            <v>chinese pastry</v>
          </cell>
          <cell r="O176">
            <v>0</v>
          </cell>
        </row>
        <row r="177">
          <cell r="A177">
            <v>42653</v>
          </cell>
          <cell r="C177" t="str">
            <v>Bột Japan</v>
          </cell>
          <cell r="O177">
            <v>0</v>
          </cell>
        </row>
        <row r="178">
          <cell r="A178">
            <v>42653</v>
          </cell>
          <cell r="C178" t="str">
            <v>Bột Green tea</v>
          </cell>
          <cell r="O178">
            <v>0</v>
          </cell>
        </row>
        <row r="179">
          <cell r="A179">
            <v>42653</v>
          </cell>
          <cell r="C179" t="str">
            <v>Bột Vanilla</v>
          </cell>
          <cell r="O179">
            <v>0</v>
          </cell>
        </row>
        <row r="180">
          <cell r="A180">
            <v>42653</v>
          </cell>
          <cell r="C180" t="str">
            <v>Bột S pha</v>
          </cell>
          <cell r="O180">
            <v>0</v>
          </cell>
        </row>
        <row r="181">
          <cell r="A181">
            <v>42653</v>
          </cell>
          <cell r="C181" t="str">
            <v>Bột Choco</v>
          </cell>
          <cell r="O181">
            <v>0</v>
          </cell>
        </row>
        <row r="182">
          <cell r="A182">
            <v>42653</v>
          </cell>
          <cell r="C182" t="str">
            <v>Croisant nhỏ</v>
          </cell>
          <cell r="O182">
            <v>0</v>
          </cell>
        </row>
        <row r="183">
          <cell r="A183">
            <v>42653</v>
          </cell>
          <cell r="C183" t="str">
            <v>Danish tròn nhỏ</v>
          </cell>
          <cell r="O183">
            <v>0</v>
          </cell>
        </row>
        <row r="184">
          <cell r="A184">
            <v>42653</v>
          </cell>
          <cell r="C184" t="str">
            <v>Danish vuông nhỏ</v>
          </cell>
          <cell r="O184">
            <v>0</v>
          </cell>
        </row>
        <row r="185">
          <cell r="A185">
            <v>42653</v>
          </cell>
          <cell r="C185" t="str">
            <v>Custard raisin</v>
          </cell>
          <cell r="O185">
            <v>0</v>
          </cell>
        </row>
        <row r="186">
          <cell r="A186">
            <v>42654</v>
          </cell>
          <cell r="C186" t="str">
            <v>Croissant</v>
          </cell>
          <cell r="O186">
            <v>0</v>
          </cell>
        </row>
        <row r="187">
          <cell r="A187">
            <v>42654</v>
          </cell>
          <cell r="C187" t="str">
            <v>Croisant 12x8</v>
          </cell>
          <cell r="O187">
            <v>0</v>
          </cell>
        </row>
        <row r="188">
          <cell r="A188">
            <v>42654</v>
          </cell>
          <cell r="C188" t="str">
            <v>Danish vuông</v>
          </cell>
          <cell r="O188">
            <v>0</v>
          </cell>
        </row>
        <row r="189">
          <cell r="A189">
            <v>42654</v>
          </cell>
          <cell r="C189" t="str">
            <v>Danish tròn</v>
          </cell>
          <cell r="O189">
            <v>0</v>
          </cell>
        </row>
        <row r="190">
          <cell r="A190">
            <v>42654</v>
          </cell>
          <cell r="C190" t="str">
            <v>Smart Aleck 2,3 kg /cục</v>
          </cell>
          <cell r="O190">
            <v>0</v>
          </cell>
        </row>
        <row r="191">
          <cell r="A191">
            <v>42654</v>
          </cell>
          <cell r="C191" t="str">
            <v>Croissant Mini</v>
          </cell>
          <cell r="O191">
            <v>0</v>
          </cell>
        </row>
        <row r="192">
          <cell r="A192">
            <v>42654</v>
          </cell>
          <cell r="C192" t="str">
            <v>Only U Toping</v>
          </cell>
          <cell r="O192">
            <v>0</v>
          </cell>
        </row>
        <row r="193">
          <cell r="A193">
            <v>42654</v>
          </cell>
          <cell r="C193" t="str">
            <v>Wat Topping</v>
          </cell>
          <cell r="O193">
            <v>0</v>
          </cell>
        </row>
        <row r="194">
          <cell r="A194">
            <v>42654</v>
          </cell>
          <cell r="C194" t="str">
            <v>chinese pastry</v>
          </cell>
          <cell r="O194">
            <v>0</v>
          </cell>
        </row>
        <row r="195">
          <cell r="A195">
            <v>42654</v>
          </cell>
          <cell r="C195" t="str">
            <v>Bột Japan</v>
          </cell>
          <cell r="O195">
            <v>0</v>
          </cell>
        </row>
        <row r="196">
          <cell r="A196">
            <v>42654</v>
          </cell>
          <cell r="C196" t="str">
            <v>Bột Green tea</v>
          </cell>
          <cell r="O196">
            <v>0</v>
          </cell>
        </row>
        <row r="197">
          <cell r="A197">
            <v>42654</v>
          </cell>
          <cell r="C197" t="str">
            <v>Bột Vanilla</v>
          </cell>
          <cell r="O197">
            <v>0</v>
          </cell>
        </row>
        <row r="198">
          <cell r="A198">
            <v>42654</v>
          </cell>
          <cell r="C198" t="str">
            <v>Bột S pha</v>
          </cell>
          <cell r="O198">
            <v>0</v>
          </cell>
        </row>
        <row r="199">
          <cell r="A199">
            <v>42654</v>
          </cell>
          <cell r="C199" t="str">
            <v>Bột Choco</v>
          </cell>
          <cell r="O199">
            <v>0</v>
          </cell>
        </row>
        <row r="200">
          <cell r="A200">
            <v>42654</v>
          </cell>
          <cell r="C200" t="str">
            <v>Croisant nhỏ</v>
          </cell>
          <cell r="O200">
            <v>0</v>
          </cell>
        </row>
        <row r="201">
          <cell r="A201">
            <v>42654</v>
          </cell>
          <cell r="C201" t="str">
            <v>Danish tròn nhỏ</v>
          </cell>
          <cell r="O201">
            <v>0</v>
          </cell>
        </row>
        <row r="202">
          <cell r="A202">
            <v>42654</v>
          </cell>
          <cell r="C202" t="str">
            <v>Danish vuông nhỏ</v>
          </cell>
          <cell r="O202">
            <v>0</v>
          </cell>
        </row>
        <row r="203">
          <cell r="A203">
            <v>42654</v>
          </cell>
          <cell r="C203" t="str">
            <v>Custard raisin</v>
          </cell>
          <cell r="O203">
            <v>0</v>
          </cell>
        </row>
        <row r="204">
          <cell r="A204">
            <v>42655</v>
          </cell>
          <cell r="C204" t="str">
            <v>Croissant</v>
          </cell>
          <cell r="O204">
            <v>0</v>
          </cell>
        </row>
        <row r="205">
          <cell r="A205">
            <v>42655</v>
          </cell>
          <cell r="C205" t="str">
            <v>Croisant 12x8</v>
          </cell>
          <cell r="O205">
            <v>0</v>
          </cell>
        </row>
        <row r="206">
          <cell r="A206">
            <v>42655</v>
          </cell>
          <cell r="C206" t="str">
            <v>Danish vuông</v>
          </cell>
          <cell r="O206">
            <v>0</v>
          </cell>
        </row>
        <row r="207">
          <cell r="A207">
            <v>42655</v>
          </cell>
          <cell r="C207" t="str">
            <v>Danish tròn</v>
          </cell>
          <cell r="O207">
            <v>0</v>
          </cell>
        </row>
        <row r="208">
          <cell r="A208">
            <v>42655</v>
          </cell>
          <cell r="C208" t="str">
            <v>Smart Aleck 2,3 kg /cục</v>
          </cell>
          <cell r="O208">
            <v>0</v>
          </cell>
        </row>
        <row r="209">
          <cell r="A209">
            <v>42655</v>
          </cell>
          <cell r="C209" t="str">
            <v>Croissant Mini</v>
          </cell>
          <cell r="O209">
            <v>920</v>
          </cell>
        </row>
        <row r="210">
          <cell r="A210">
            <v>42655</v>
          </cell>
          <cell r="C210" t="str">
            <v>Only U Toping</v>
          </cell>
          <cell r="O210">
            <v>0</v>
          </cell>
        </row>
        <row r="211">
          <cell r="A211">
            <v>42655</v>
          </cell>
          <cell r="C211" t="str">
            <v>Wat Topping</v>
          </cell>
          <cell r="O211">
            <v>0</v>
          </cell>
        </row>
        <row r="212">
          <cell r="A212">
            <v>42655</v>
          </cell>
          <cell r="C212" t="str">
            <v>chinese pastry</v>
          </cell>
          <cell r="O212">
            <v>0</v>
          </cell>
        </row>
        <row r="213">
          <cell r="A213">
            <v>42655</v>
          </cell>
          <cell r="C213" t="str">
            <v>Bột Japan</v>
          </cell>
          <cell r="O213">
            <v>0</v>
          </cell>
        </row>
        <row r="214">
          <cell r="A214">
            <v>42655</v>
          </cell>
          <cell r="C214" t="str">
            <v>Bột Green tea</v>
          </cell>
          <cell r="O214">
            <v>0</v>
          </cell>
        </row>
        <row r="215">
          <cell r="A215">
            <v>42655</v>
          </cell>
          <cell r="C215" t="str">
            <v>Bột Vanilla</v>
          </cell>
          <cell r="O215">
            <v>0</v>
          </cell>
        </row>
        <row r="216">
          <cell r="A216">
            <v>42655</v>
          </cell>
          <cell r="C216" t="str">
            <v>Bột S pha</v>
          </cell>
          <cell r="O216">
            <v>0</v>
          </cell>
        </row>
        <row r="217">
          <cell r="A217">
            <v>42655</v>
          </cell>
          <cell r="C217" t="str">
            <v>Bột Choco</v>
          </cell>
          <cell r="O217">
            <v>0</v>
          </cell>
        </row>
        <row r="218">
          <cell r="A218">
            <v>42655</v>
          </cell>
          <cell r="C218" t="str">
            <v>Croisant nhỏ</v>
          </cell>
          <cell r="O218">
            <v>0</v>
          </cell>
        </row>
        <row r="219">
          <cell r="A219">
            <v>42655</v>
          </cell>
          <cell r="C219" t="str">
            <v>Danish tròn nhỏ</v>
          </cell>
          <cell r="O219">
            <v>0</v>
          </cell>
        </row>
        <row r="220">
          <cell r="A220">
            <v>42655</v>
          </cell>
          <cell r="C220" t="str">
            <v>Danish vuông nhỏ</v>
          </cell>
          <cell r="O220">
            <v>0</v>
          </cell>
        </row>
        <row r="221">
          <cell r="A221">
            <v>42655</v>
          </cell>
          <cell r="C221" t="str">
            <v>Custard raisin</v>
          </cell>
          <cell r="O221">
            <v>0</v>
          </cell>
        </row>
        <row r="222">
          <cell r="A222">
            <v>42656</v>
          </cell>
          <cell r="C222" t="str">
            <v>Croissant</v>
          </cell>
          <cell r="O222">
            <v>0</v>
          </cell>
        </row>
        <row r="223">
          <cell r="A223">
            <v>42656</v>
          </cell>
          <cell r="C223" t="str">
            <v>Croisant 12x8</v>
          </cell>
          <cell r="O223">
            <v>0</v>
          </cell>
        </row>
        <row r="224">
          <cell r="A224">
            <v>42656</v>
          </cell>
          <cell r="C224" t="str">
            <v>Danish vuông</v>
          </cell>
          <cell r="O224">
            <v>0</v>
          </cell>
        </row>
        <row r="225">
          <cell r="A225">
            <v>42656</v>
          </cell>
          <cell r="C225" t="str">
            <v>Danish tròn</v>
          </cell>
          <cell r="O225">
            <v>0</v>
          </cell>
        </row>
        <row r="226">
          <cell r="A226">
            <v>42656</v>
          </cell>
          <cell r="C226" t="str">
            <v>Smart Aleck 2,3 kg /cục</v>
          </cell>
          <cell r="O226">
            <v>0</v>
          </cell>
        </row>
        <row r="227">
          <cell r="A227">
            <v>42656</v>
          </cell>
          <cell r="C227" t="str">
            <v>Croissant Mini</v>
          </cell>
          <cell r="O227">
            <v>0</v>
          </cell>
        </row>
        <row r="228">
          <cell r="A228">
            <v>42656</v>
          </cell>
          <cell r="C228" t="str">
            <v>Only U Toping</v>
          </cell>
          <cell r="O228">
            <v>0</v>
          </cell>
        </row>
        <row r="229">
          <cell r="A229">
            <v>42656</v>
          </cell>
          <cell r="C229" t="str">
            <v>Wat Topping</v>
          </cell>
          <cell r="O229">
            <v>0</v>
          </cell>
        </row>
        <row r="230">
          <cell r="A230">
            <v>42656</v>
          </cell>
          <cell r="C230" t="str">
            <v>chinese pastry</v>
          </cell>
          <cell r="O230">
            <v>0</v>
          </cell>
        </row>
        <row r="231">
          <cell r="A231">
            <v>42656</v>
          </cell>
          <cell r="C231" t="str">
            <v>Bột Japan</v>
          </cell>
          <cell r="O231">
            <v>0</v>
          </cell>
        </row>
        <row r="232">
          <cell r="A232">
            <v>42656</v>
          </cell>
          <cell r="C232" t="str">
            <v>Bột Green tea</v>
          </cell>
          <cell r="O232">
            <v>0</v>
          </cell>
        </row>
        <row r="233">
          <cell r="A233">
            <v>42656</v>
          </cell>
          <cell r="C233" t="str">
            <v>Bột Vanilla</v>
          </cell>
          <cell r="O233">
            <v>0</v>
          </cell>
        </row>
        <row r="234">
          <cell r="A234">
            <v>42656</v>
          </cell>
          <cell r="C234" t="str">
            <v>Bột S pha</v>
          </cell>
          <cell r="O234">
            <v>0</v>
          </cell>
        </row>
        <row r="235">
          <cell r="A235">
            <v>42656</v>
          </cell>
          <cell r="C235" t="str">
            <v>Bột Choco</v>
          </cell>
          <cell r="O235">
            <v>0</v>
          </cell>
        </row>
        <row r="236">
          <cell r="A236">
            <v>42656</v>
          </cell>
          <cell r="C236" t="str">
            <v>Croisant nhỏ</v>
          </cell>
          <cell r="O236">
            <v>0</v>
          </cell>
        </row>
        <row r="237">
          <cell r="A237">
            <v>42656</v>
          </cell>
          <cell r="C237" t="str">
            <v>Danish tròn nhỏ</v>
          </cell>
          <cell r="O237">
            <v>0</v>
          </cell>
        </row>
        <row r="238">
          <cell r="A238">
            <v>42656</v>
          </cell>
          <cell r="C238" t="str">
            <v>Danish vuông nhỏ</v>
          </cell>
          <cell r="O238">
            <v>0</v>
          </cell>
        </row>
        <row r="239">
          <cell r="A239">
            <v>42656</v>
          </cell>
          <cell r="C239" t="str">
            <v>Custard raisin</v>
          </cell>
          <cell r="O239">
            <v>0</v>
          </cell>
        </row>
        <row r="240">
          <cell r="A240">
            <v>42657</v>
          </cell>
          <cell r="C240" t="str">
            <v>Croissant</v>
          </cell>
          <cell r="O240">
            <v>0</v>
          </cell>
        </row>
        <row r="241">
          <cell r="A241">
            <v>42657</v>
          </cell>
          <cell r="C241" t="str">
            <v>Croisant 12x8</v>
          </cell>
          <cell r="O241">
            <v>0</v>
          </cell>
        </row>
        <row r="242">
          <cell r="A242">
            <v>42657</v>
          </cell>
          <cell r="C242" t="str">
            <v>Danish vuông</v>
          </cell>
          <cell r="O242">
            <v>0</v>
          </cell>
        </row>
        <row r="243">
          <cell r="A243">
            <v>42657</v>
          </cell>
          <cell r="C243" t="str">
            <v>Danish tròn</v>
          </cell>
          <cell r="O243">
            <v>0</v>
          </cell>
        </row>
        <row r="244">
          <cell r="A244">
            <v>42657</v>
          </cell>
          <cell r="C244" t="str">
            <v>Smart Aleck 2,3 kg /cục</v>
          </cell>
          <cell r="O244">
            <v>0</v>
          </cell>
        </row>
        <row r="245">
          <cell r="A245">
            <v>42657</v>
          </cell>
          <cell r="C245" t="str">
            <v>Croissant Mini</v>
          </cell>
          <cell r="O245">
            <v>0</v>
          </cell>
        </row>
        <row r="246">
          <cell r="A246">
            <v>42657</v>
          </cell>
          <cell r="C246" t="str">
            <v>Only U Toping</v>
          </cell>
          <cell r="O246">
            <v>0</v>
          </cell>
        </row>
        <row r="247">
          <cell r="A247">
            <v>42657</v>
          </cell>
          <cell r="C247" t="str">
            <v>Wat Topping</v>
          </cell>
          <cell r="O247">
            <v>0</v>
          </cell>
        </row>
        <row r="248">
          <cell r="A248">
            <v>42657</v>
          </cell>
          <cell r="C248" t="str">
            <v>chinese pastry</v>
          </cell>
          <cell r="O248">
            <v>0</v>
          </cell>
        </row>
        <row r="249">
          <cell r="A249">
            <v>42657</v>
          </cell>
          <cell r="C249" t="str">
            <v>Bột Japan</v>
          </cell>
          <cell r="O249">
            <v>0</v>
          </cell>
        </row>
        <row r="250">
          <cell r="A250">
            <v>42657</v>
          </cell>
          <cell r="C250" t="str">
            <v>Bột Green tea</v>
          </cell>
          <cell r="O250">
            <v>0</v>
          </cell>
        </row>
        <row r="251">
          <cell r="A251">
            <v>42657</v>
          </cell>
          <cell r="C251" t="str">
            <v>Bột Vanilla</v>
          </cell>
          <cell r="O251">
            <v>0</v>
          </cell>
        </row>
        <row r="252">
          <cell r="A252">
            <v>42657</v>
          </cell>
          <cell r="C252" t="str">
            <v>Bột S pha</v>
          </cell>
          <cell r="O252">
            <v>0</v>
          </cell>
        </row>
        <row r="253">
          <cell r="A253">
            <v>42657</v>
          </cell>
          <cell r="C253" t="str">
            <v>Bột Choco</v>
          </cell>
          <cell r="O253">
            <v>0</v>
          </cell>
        </row>
        <row r="254">
          <cell r="A254">
            <v>42657</v>
          </cell>
          <cell r="C254" t="str">
            <v>Croisant nhỏ</v>
          </cell>
          <cell r="O254">
            <v>0</v>
          </cell>
        </row>
        <row r="255">
          <cell r="A255">
            <v>42657</v>
          </cell>
          <cell r="C255" t="str">
            <v>Danish tròn nhỏ</v>
          </cell>
          <cell r="O255">
            <v>0</v>
          </cell>
        </row>
        <row r="256">
          <cell r="A256">
            <v>42657</v>
          </cell>
          <cell r="C256" t="str">
            <v>Danish vuông nhỏ</v>
          </cell>
          <cell r="O256">
            <v>0</v>
          </cell>
        </row>
        <row r="257">
          <cell r="A257">
            <v>42657</v>
          </cell>
          <cell r="C257" t="str">
            <v>Custard raisin</v>
          </cell>
          <cell r="O257">
            <v>0</v>
          </cell>
        </row>
        <row r="258">
          <cell r="A258">
            <v>42658</v>
          </cell>
          <cell r="C258" t="str">
            <v>Croissant</v>
          </cell>
          <cell r="O258">
            <v>0</v>
          </cell>
        </row>
        <row r="259">
          <cell r="A259">
            <v>42658</v>
          </cell>
          <cell r="C259" t="str">
            <v>Croisant 12x8</v>
          </cell>
          <cell r="O259">
            <v>100</v>
          </cell>
        </row>
        <row r="260">
          <cell r="A260">
            <v>42658</v>
          </cell>
          <cell r="C260" t="str">
            <v>Danish vuông</v>
          </cell>
          <cell r="O260">
            <v>180</v>
          </cell>
        </row>
        <row r="261">
          <cell r="A261">
            <v>42658</v>
          </cell>
          <cell r="C261" t="str">
            <v>Danish tròn</v>
          </cell>
          <cell r="O261">
            <v>100</v>
          </cell>
        </row>
        <row r="262">
          <cell r="A262">
            <v>42658</v>
          </cell>
          <cell r="C262" t="str">
            <v>Smart Aleck 2,3 kg /cục</v>
          </cell>
          <cell r="O262">
            <v>0</v>
          </cell>
        </row>
        <row r="263">
          <cell r="A263">
            <v>42658</v>
          </cell>
          <cell r="C263" t="str">
            <v>Croissant Mini</v>
          </cell>
          <cell r="O263">
            <v>1000</v>
          </cell>
        </row>
        <row r="264">
          <cell r="A264">
            <v>42658</v>
          </cell>
          <cell r="C264" t="str">
            <v>Only U Toping</v>
          </cell>
          <cell r="O264">
            <v>1</v>
          </cell>
        </row>
        <row r="265">
          <cell r="A265">
            <v>42658</v>
          </cell>
          <cell r="C265" t="str">
            <v>Wat Topping</v>
          </cell>
          <cell r="O265">
            <v>0</v>
          </cell>
        </row>
        <row r="266">
          <cell r="A266">
            <v>42658</v>
          </cell>
          <cell r="C266" t="str">
            <v>chinese pastry</v>
          </cell>
          <cell r="O266">
            <v>0</v>
          </cell>
        </row>
        <row r="267">
          <cell r="A267">
            <v>42658</v>
          </cell>
          <cell r="C267" t="str">
            <v>Bột Japan</v>
          </cell>
          <cell r="O267">
            <v>0</v>
          </cell>
        </row>
        <row r="268">
          <cell r="A268">
            <v>42658</v>
          </cell>
          <cell r="C268" t="str">
            <v>Bột Green tea</v>
          </cell>
          <cell r="O268">
            <v>0</v>
          </cell>
        </row>
        <row r="269">
          <cell r="A269">
            <v>42658</v>
          </cell>
          <cell r="C269" t="str">
            <v>Bột Vanilla</v>
          </cell>
          <cell r="O269">
            <v>0</v>
          </cell>
        </row>
        <row r="270">
          <cell r="A270">
            <v>42658</v>
          </cell>
          <cell r="C270" t="str">
            <v>Bột S pha</v>
          </cell>
          <cell r="O270">
            <v>0</v>
          </cell>
        </row>
        <row r="271">
          <cell r="A271">
            <v>42658</v>
          </cell>
          <cell r="C271" t="str">
            <v>Bột Choco</v>
          </cell>
          <cell r="O271">
            <v>0</v>
          </cell>
        </row>
        <row r="272">
          <cell r="A272">
            <v>42658</v>
          </cell>
          <cell r="C272" t="str">
            <v>Croisant nhỏ</v>
          </cell>
          <cell r="O272">
            <v>0</v>
          </cell>
        </row>
        <row r="273">
          <cell r="A273">
            <v>42658</v>
          </cell>
          <cell r="C273" t="str">
            <v>Danish tròn nhỏ</v>
          </cell>
          <cell r="O273">
            <v>0</v>
          </cell>
        </row>
        <row r="274">
          <cell r="A274">
            <v>42658</v>
          </cell>
          <cell r="C274" t="str">
            <v>Danish vuông nhỏ</v>
          </cell>
          <cell r="O274">
            <v>0</v>
          </cell>
        </row>
        <row r="275">
          <cell r="A275">
            <v>42658</v>
          </cell>
          <cell r="C275" t="str">
            <v>Custard raisin</v>
          </cell>
          <cell r="O275">
            <v>0</v>
          </cell>
        </row>
        <row r="276">
          <cell r="A276">
            <v>42659</v>
          </cell>
          <cell r="C276" t="str">
            <v>Croissant</v>
          </cell>
          <cell r="O276">
            <v>0</v>
          </cell>
        </row>
        <row r="277">
          <cell r="A277">
            <v>42659</v>
          </cell>
          <cell r="C277" t="str">
            <v>Croisant 12x8</v>
          </cell>
          <cell r="O277">
            <v>0</v>
          </cell>
        </row>
        <row r="278">
          <cell r="A278">
            <v>42659</v>
          </cell>
          <cell r="C278" t="str">
            <v>Danish vuông</v>
          </cell>
          <cell r="O278">
            <v>0</v>
          </cell>
        </row>
        <row r="279">
          <cell r="A279">
            <v>42659</v>
          </cell>
          <cell r="C279" t="str">
            <v>Danish tròn</v>
          </cell>
          <cell r="O279">
            <v>0</v>
          </cell>
        </row>
        <row r="280">
          <cell r="A280">
            <v>42659</v>
          </cell>
          <cell r="C280" t="str">
            <v>Smart Aleck 2,3 kg /cục</v>
          </cell>
          <cell r="O280">
            <v>0</v>
          </cell>
        </row>
        <row r="281">
          <cell r="A281">
            <v>42659</v>
          </cell>
          <cell r="C281" t="str">
            <v>Croissant Mini</v>
          </cell>
          <cell r="O281">
            <v>0</v>
          </cell>
        </row>
        <row r="282">
          <cell r="A282">
            <v>42659</v>
          </cell>
          <cell r="C282" t="str">
            <v>Only U Toping</v>
          </cell>
          <cell r="O282">
            <v>0</v>
          </cell>
        </row>
        <row r="283">
          <cell r="A283">
            <v>42659</v>
          </cell>
          <cell r="C283" t="str">
            <v>Wat Topping</v>
          </cell>
          <cell r="O283">
            <v>0</v>
          </cell>
        </row>
        <row r="284">
          <cell r="A284">
            <v>42659</v>
          </cell>
          <cell r="C284" t="str">
            <v>chinese pastry</v>
          </cell>
          <cell r="O284">
            <v>0</v>
          </cell>
        </row>
        <row r="285">
          <cell r="A285">
            <v>42659</v>
          </cell>
          <cell r="C285" t="str">
            <v>Bột Japan</v>
          </cell>
          <cell r="O285">
            <v>0</v>
          </cell>
        </row>
        <row r="286">
          <cell r="A286">
            <v>42659</v>
          </cell>
          <cell r="C286" t="str">
            <v>Bột Green tea</v>
          </cell>
          <cell r="O286">
            <v>0</v>
          </cell>
        </row>
        <row r="287">
          <cell r="A287">
            <v>42659</v>
          </cell>
          <cell r="C287" t="str">
            <v>Bột Vanilla</v>
          </cell>
          <cell r="O287">
            <v>0</v>
          </cell>
        </row>
        <row r="288">
          <cell r="A288">
            <v>42659</v>
          </cell>
          <cell r="C288" t="str">
            <v>Bột S pha</v>
          </cell>
          <cell r="O288">
            <v>0</v>
          </cell>
        </row>
        <row r="289">
          <cell r="A289">
            <v>42659</v>
          </cell>
          <cell r="C289" t="str">
            <v>Bột Choco</v>
          </cell>
          <cell r="O289">
            <v>0</v>
          </cell>
        </row>
        <row r="290">
          <cell r="A290">
            <v>42659</v>
          </cell>
          <cell r="C290" t="str">
            <v>Croisant nhỏ</v>
          </cell>
          <cell r="O290">
            <v>0</v>
          </cell>
        </row>
        <row r="291">
          <cell r="A291">
            <v>42659</v>
          </cell>
          <cell r="C291" t="str">
            <v>Danish tròn nhỏ</v>
          </cell>
          <cell r="O291">
            <v>0</v>
          </cell>
        </row>
        <row r="292">
          <cell r="A292">
            <v>42659</v>
          </cell>
          <cell r="C292" t="str">
            <v>Danish vuông nhỏ</v>
          </cell>
          <cell r="O292">
            <v>0</v>
          </cell>
        </row>
        <row r="293">
          <cell r="A293">
            <v>42659</v>
          </cell>
          <cell r="C293" t="str">
            <v>Custard raisin</v>
          </cell>
          <cell r="O293">
            <v>0</v>
          </cell>
        </row>
        <row r="294">
          <cell r="A294">
            <v>42660</v>
          </cell>
          <cell r="C294" t="str">
            <v>Croissant</v>
          </cell>
          <cell r="O294">
            <v>0</v>
          </cell>
        </row>
        <row r="295">
          <cell r="A295">
            <v>42660</v>
          </cell>
          <cell r="C295" t="str">
            <v>Croisant 12x8</v>
          </cell>
          <cell r="O295">
            <v>0</v>
          </cell>
        </row>
        <row r="296">
          <cell r="A296">
            <v>42660</v>
          </cell>
          <cell r="C296" t="str">
            <v>Danish vuông</v>
          </cell>
          <cell r="O296">
            <v>0</v>
          </cell>
        </row>
        <row r="297">
          <cell r="A297">
            <v>42660</v>
          </cell>
          <cell r="C297" t="str">
            <v>Danish tròn</v>
          </cell>
          <cell r="O297">
            <v>0</v>
          </cell>
        </row>
        <row r="298">
          <cell r="A298">
            <v>42660</v>
          </cell>
          <cell r="C298" t="str">
            <v>Smart Aleck 2,3 kg /cục</v>
          </cell>
          <cell r="O298">
            <v>0</v>
          </cell>
        </row>
        <row r="299">
          <cell r="A299">
            <v>42660</v>
          </cell>
          <cell r="C299" t="str">
            <v>Croissant Mini</v>
          </cell>
          <cell r="O299">
            <v>0</v>
          </cell>
        </row>
        <row r="300">
          <cell r="A300">
            <v>42660</v>
          </cell>
          <cell r="C300" t="str">
            <v>Only U Toping</v>
          </cell>
          <cell r="O300">
            <v>0</v>
          </cell>
        </row>
        <row r="301">
          <cell r="A301">
            <v>42660</v>
          </cell>
          <cell r="C301" t="str">
            <v>Wat Topping</v>
          </cell>
          <cell r="O301">
            <v>0</v>
          </cell>
        </row>
        <row r="302">
          <cell r="A302">
            <v>42660</v>
          </cell>
          <cell r="C302" t="str">
            <v>chinese pastry</v>
          </cell>
          <cell r="O302">
            <v>0</v>
          </cell>
        </row>
        <row r="303">
          <cell r="A303">
            <v>42660</v>
          </cell>
          <cell r="C303" t="str">
            <v>Bột Japan</v>
          </cell>
          <cell r="O303">
            <v>0</v>
          </cell>
        </row>
        <row r="304">
          <cell r="A304">
            <v>42660</v>
          </cell>
          <cell r="C304" t="str">
            <v>Bột Green tea</v>
          </cell>
          <cell r="O304">
            <v>0</v>
          </cell>
        </row>
        <row r="305">
          <cell r="A305">
            <v>42660</v>
          </cell>
          <cell r="C305" t="str">
            <v>Bột Vanilla</v>
          </cell>
          <cell r="O305">
            <v>0</v>
          </cell>
        </row>
        <row r="306">
          <cell r="A306">
            <v>42660</v>
          </cell>
          <cell r="C306" t="str">
            <v>Bột S pha</v>
          </cell>
          <cell r="O306">
            <v>0</v>
          </cell>
        </row>
        <row r="307">
          <cell r="A307">
            <v>42660</v>
          </cell>
          <cell r="C307" t="str">
            <v>Bột Choco</v>
          </cell>
          <cell r="O307">
            <v>0</v>
          </cell>
        </row>
        <row r="308">
          <cell r="A308">
            <v>42660</v>
          </cell>
          <cell r="C308" t="str">
            <v>Croisant nhỏ</v>
          </cell>
          <cell r="O308">
            <v>0</v>
          </cell>
        </row>
        <row r="309">
          <cell r="A309">
            <v>42660</v>
          </cell>
          <cell r="C309" t="str">
            <v>Danish tròn nhỏ</v>
          </cell>
          <cell r="O309">
            <v>0</v>
          </cell>
        </row>
        <row r="310">
          <cell r="A310">
            <v>42660</v>
          </cell>
          <cell r="C310" t="str">
            <v>Danish vuông nhỏ</v>
          </cell>
          <cell r="O310">
            <v>0</v>
          </cell>
        </row>
        <row r="311">
          <cell r="A311">
            <v>42660</v>
          </cell>
          <cell r="C311" t="str">
            <v>Custard raisin</v>
          </cell>
          <cell r="O311">
            <v>0</v>
          </cell>
        </row>
        <row r="312">
          <cell r="A312">
            <v>42661</v>
          </cell>
          <cell r="C312" t="str">
            <v>Croissant</v>
          </cell>
          <cell r="O312">
            <v>0</v>
          </cell>
        </row>
        <row r="313">
          <cell r="A313">
            <v>42661</v>
          </cell>
          <cell r="C313" t="str">
            <v>Croisant 12x8</v>
          </cell>
          <cell r="O313">
            <v>0</v>
          </cell>
        </row>
        <row r="314">
          <cell r="A314">
            <v>42661</v>
          </cell>
          <cell r="C314" t="str">
            <v>Danish vuông</v>
          </cell>
          <cell r="O314">
            <v>0</v>
          </cell>
        </row>
        <row r="315">
          <cell r="A315">
            <v>42661</v>
          </cell>
          <cell r="C315" t="str">
            <v>Danish tròn</v>
          </cell>
          <cell r="O315">
            <v>0</v>
          </cell>
        </row>
        <row r="316">
          <cell r="A316">
            <v>42661</v>
          </cell>
          <cell r="C316" t="str">
            <v>Smart Aleck 2,3 kg /cục</v>
          </cell>
          <cell r="O316">
            <v>0</v>
          </cell>
        </row>
        <row r="317">
          <cell r="A317">
            <v>42661</v>
          </cell>
          <cell r="C317" t="str">
            <v>Croissant Mini</v>
          </cell>
          <cell r="O317">
            <v>0</v>
          </cell>
        </row>
        <row r="318">
          <cell r="A318">
            <v>42661</v>
          </cell>
          <cell r="C318" t="str">
            <v>Only U Toping</v>
          </cell>
          <cell r="O318">
            <v>0</v>
          </cell>
        </row>
        <row r="319">
          <cell r="A319">
            <v>42661</v>
          </cell>
          <cell r="C319" t="str">
            <v>Wat Topping</v>
          </cell>
          <cell r="O319">
            <v>0</v>
          </cell>
        </row>
        <row r="320">
          <cell r="A320">
            <v>42661</v>
          </cell>
          <cell r="C320" t="str">
            <v>chinese pastry</v>
          </cell>
          <cell r="O320">
            <v>0</v>
          </cell>
        </row>
        <row r="321">
          <cell r="A321">
            <v>42661</v>
          </cell>
          <cell r="C321" t="str">
            <v>Bột Japan</v>
          </cell>
          <cell r="O321">
            <v>0</v>
          </cell>
        </row>
        <row r="322">
          <cell r="A322">
            <v>42661</v>
          </cell>
          <cell r="C322" t="str">
            <v>Bột Green tea</v>
          </cell>
          <cell r="O322">
            <v>0</v>
          </cell>
        </row>
        <row r="323">
          <cell r="A323">
            <v>42661</v>
          </cell>
          <cell r="C323" t="str">
            <v>Bột Vanilla</v>
          </cell>
          <cell r="O323">
            <v>0</v>
          </cell>
        </row>
        <row r="324">
          <cell r="A324">
            <v>42661</v>
          </cell>
          <cell r="C324" t="str">
            <v>Bột S pha</v>
          </cell>
          <cell r="O324">
            <v>0</v>
          </cell>
        </row>
        <row r="325">
          <cell r="A325">
            <v>42661</v>
          </cell>
          <cell r="C325" t="str">
            <v>Bột Choco</v>
          </cell>
          <cell r="O325">
            <v>0</v>
          </cell>
        </row>
        <row r="326">
          <cell r="A326">
            <v>42661</v>
          </cell>
          <cell r="C326" t="str">
            <v>Croisant nhỏ</v>
          </cell>
          <cell r="O326">
            <v>0</v>
          </cell>
        </row>
        <row r="327">
          <cell r="A327">
            <v>42661</v>
          </cell>
          <cell r="C327" t="str">
            <v>Danish tròn nhỏ</v>
          </cell>
          <cell r="O327">
            <v>0</v>
          </cell>
        </row>
        <row r="328">
          <cell r="A328">
            <v>42661</v>
          </cell>
          <cell r="C328" t="str">
            <v>Danish vuông nhỏ</v>
          </cell>
          <cell r="O328">
            <v>0</v>
          </cell>
        </row>
        <row r="329">
          <cell r="A329">
            <v>42661</v>
          </cell>
          <cell r="C329" t="str">
            <v>Custard raisin</v>
          </cell>
          <cell r="O329">
            <v>0</v>
          </cell>
        </row>
        <row r="330">
          <cell r="A330">
            <v>42662</v>
          </cell>
          <cell r="C330" t="str">
            <v>Croissant</v>
          </cell>
          <cell r="O330">
            <v>0</v>
          </cell>
        </row>
        <row r="331">
          <cell r="A331">
            <v>42662</v>
          </cell>
          <cell r="C331" t="str">
            <v>Croisant 12x8</v>
          </cell>
          <cell r="O331">
            <v>0</v>
          </cell>
        </row>
        <row r="332">
          <cell r="A332">
            <v>42662</v>
          </cell>
          <cell r="C332" t="str">
            <v>Danish vuông</v>
          </cell>
          <cell r="O332">
            <v>0</v>
          </cell>
        </row>
        <row r="333">
          <cell r="A333">
            <v>42662</v>
          </cell>
          <cell r="C333" t="str">
            <v>Danish tròn</v>
          </cell>
          <cell r="O333">
            <v>0</v>
          </cell>
        </row>
        <row r="334">
          <cell r="A334">
            <v>42662</v>
          </cell>
          <cell r="C334" t="str">
            <v>Smart Aleck 2,3 kg /cục</v>
          </cell>
          <cell r="O334">
            <v>0</v>
          </cell>
        </row>
        <row r="335">
          <cell r="A335">
            <v>42662</v>
          </cell>
          <cell r="C335" t="str">
            <v>Croissant Mini</v>
          </cell>
          <cell r="O335">
            <v>0</v>
          </cell>
        </row>
        <row r="336">
          <cell r="A336">
            <v>42662</v>
          </cell>
          <cell r="C336" t="str">
            <v>Only U Toping</v>
          </cell>
          <cell r="O336">
            <v>0</v>
          </cell>
        </row>
        <row r="337">
          <cell r="A337">
            <v>42662</v>
          </cell>
          <cell r="C337" t="str">
            <v>Wat Topping</v>
          </cell>
          <cell r="O337">
            <v>0</v>
          </cell>
        </row>
        <row r="338">
          <cell r="A338">
            <v>42662</v>
          </cell>
          <cell r="C338" t="str">
            <v>chinese pastry</v>
          </cell>
          <cell r="O338">
            <v>0</v>
          </cell>
        </row>
        <row r="339">
          <cell r="A339">
            <v>42662</v>
          </cell>
          <cell r="C339" t="str">
            <v>Bột Japan</v>
          </cell>
          <cell r="O339">
            <v>0</v>
          </cell>
        </row>
        <row r="340">
          <cell r="A340">
            <v>42662</v>
          </cell>
          <cell r="C340" t="str">
            <v>Bột Green tea</v>
          </cell>
          <cell r="O340">
            <v>0</v>
          </cell>
        </row>
        <row r="341">
          <cell r="A341">
            <v>42662</v>
          </cell>
          <cell r="C341" t="str">
            <v>Bột Vanilla</v>
          </cell>
          <cell r="O341">
            <v>0</v>
          </cell>
        </row>
        <row r="342">
          <cell r="A342">
            <v>42662</v>
          </cell>
          <cell r="C342" t="str">
            <v>Bột S pha</v>
          </cell>
          <cell r="O342">
            <v>0</v>
          </cell>
        </row>
        <row r="343">
          <cell r="A343">
            <v>42662</v>
          </cell>
          <cell r="C343" t="str">
            <v>Bột Choco</v>
          </cell>
          <cell r="O343">
            <v>0</v>
          </cell>
        </row>
        <row r="344">
          <cell r="A344">
            <v>42662</v>
          </cell>
          <cell r="C344" t="str">
            <v>Croisant nhỏ</v>
          </cell>
          <cell r="O344">
            <v>0</v>
          </cell>
        </row>
        <row r="345">
          <cell r="A345">
            <v>42662</v>
          </cell>
          <cell r="C345" t="str">
            <v>Danish tròn nhỏ</v>
          </cell>
          <cell r="O345">
            <v>0</v>
          </cell>
        </row>
        <row r="346">
          <cell r="A346">
            <v>42662</v>
          </cell>
          <cell r="C346" t="str">
            <v>Danish vuông nhỏ</v>
          </cell>
          <cell r="O346">
            <v>0</v>
          </cell>
        </row>
        <row r="347">
          <cell r="A347">
            <v>42662</v>
          </cell>
          <cell r="C347" t="str">
            <v>Custard raisin</v>
          </cell>
          <cell r="O347">
            <v>0</v>
          </cell>
        </row>
        <row r="348">
          <cell r="A348">
            <v>42663</v>
          </cell>
          <cell r="C348" t="str">
            <v>Croissant</v>
          </cell>
          <cell r="O348">
            <v>0</v>
          </cell>
        </row>
        <row r="349">
          <cell r="A349">
            <v>42663</v>
          </cell>
          <cell r="C349" t="str">
            <v>Croisant 12x8</v>
          </cell>
          <cell r="O349">
            <v>0</v>
          </cell>
        </row>
        <row r="350">
          <cell r="A350">
            <v>42663</v>
          </cell>
          <cell r="C350" t="str">
            <v>Danish vuông</v>
          </cell>
          <cell r="O350">
            <v>0</v>
          </cell>
        </row>
        <row r="351">
          <cell r="A351">
            <v>42663</v>
          </cell>
          <cell r="C351" t="str">
            <v>Danish tròn</v>
          </cell>
          <cell r="O351">
            <v>0</v>
          </cell>
        </row>
        <row r="352">
          <cell r="A352">
            <v>42663</v>
          </cell>
          <cell r="C352" t="str">
            <v>Smart Aleck 2,3 kg /cục</v>
          </cell>
          <cell r="O352">
            <v>0</v>
          </cell>
        </row>
        <row r="353">
          <cell r="A353">
            <v>42663</v>
          </cell>
          <cell r="C353" t="str">
            <v>Croissant Mini</v>
          </cell>
          <cell r="O353">
            <v>0</v>
          </cell>
        </row>
        <row r="354">
          <cell r="A354">
            <v>42663</v>
          </cell>
          <cell r="C354" t="str">
            <v>Only U Toping</v>
          </cell>
          <cell r="O354">
            <v>0</v>
          </cell>
        </row>
        <row r="355">
          <cell r="A355">
            <v>42663</v>
          </cell>
          <cell r="C355" t="str">
            <v>Wat Topping</v>
          </cell>
          <cell r="O355">
            <v>0</v>
          </cell>
        </row>
        <row r="356">
          <cell r="A356">
            <v>42663</v>
          </cell>
          <cell r="C356" t="str">
            <v>chinese pastry</v>
          </cell>
          <cell r="O356">
            <v>0</v>
          </cell>
        </row>
        <row r="357">
          <cell r="A357">
            <v>42663</v>
          </cell>
          <cell r="C357" t="str">
            <v>Bột Japan</v>
          </cell>
          <cell r="O357">
            <v>0</v>
          </cell>
        </row>
        <row r="358">
          <cell r="A358">
            <v>42663</v>
          </cell>
          <cell r="C358" t="str">
            <v>Bột Green tea</v>
          </cell>
          <cell r="O358">
            <v>0</v>
          </cell>
        </row>
        <row r="359">
          <cell r="A359">
            <v>42663</v>
          </cell>
          <cell r="C359" t="str">
            <v>Bột Vanilla</v>
          </cell>
          <cell r="O359">
            <v>0</v>
          </cell>
        </row>
        <row r="360">
          <cell r="A360">
            <v>42663</v>
          </cell>
          <cell r="C360" t="str">
            <v>Bột S pha</v>
          </cell>
          <cell r="O360">
            <v>0</v>
          </cell>
        </row>
        <row r="361">
          <cell r="A361">
            <v>42663</v>
          </cell>
          <cell r="C361" t="str">
            <v>Bột Choco</v>
          </cell>
          <cell r="O361">
            <v>0</v>
          </cell>
        </row>
        <row r="362">
          <cell r="A362">
            <v>42663</v>
          </cell>
          <cell r="C362" t="str">
            <v>Croisant nhỏ</v>
          </cell>
          <cell r="O362">
            <v>0</v>
          </cell>
        </row>
        <row r="363">
          <cell r="A363">
            <v>42663</v>
          </cell>
          <cell r="C363" t="str">
            <v>Danish tròn nhỏ</v>
          </cell>
          <cell r="O363">
            <v>0</v>
          </cell>
        </row>
        <row r="364">
          <cell r="A364">
            <v>42663</v>
          </cell>
          <cell r="C364" t="str">
            <v>Danish vuông nhỏ</v>
          </cell>
          <cell r="O364">
            <v>0</v>
          </cell>
        </row>
        <row r="365">
          <cell r="A365">
            <v>42663</v>
          </cell>
          <cell r="C365" t="str">
            <v>Custard raisin</v>
          </cell>
          <cell r="O365">
            <v>0</v>
          </cell>
        </row>
        <row r="366">
          <cell r="A366">
            <v>42664</v>
          </cell>
          <cell r="C366" t="str">
            <v>Croissant</v>
          </cell>
          <cell r="O366">
            <v>0</v>
          </cell>
        </row>
        <row r="367">
          <cell r="A367">
            <v>42664</v>
          </cell>
          <cell r="C367" t="str">
            <v>Croisant 12x8</v>
          </cell>
          <cell r="O367">
            <v>0</v>
          </cell>
        </row>
        <row r="368">
          <cell r="A368">
            <v>42664</v>
          </cell>
          <cell r="C368" t="str">
            <v>Danish vuông</v>
          </cell>
          <cell r="O368">
            <v>0</v>
          </cell>
        </row>
        <row r="369">
          <cell r="A369">
            <v>42664</v>
          </cell>
          <cell r="C369" t="str">
            <v>Danish tròn</v>
          </cell>
          <cell r="O369">
            <v>0</v>
          </cell>
        </row>
        <row r="370">
          <cell r="A370">
            <v>42664</v>
          </cell>
          <cell r="C370" t="str">
            <v>Smart Aleck 2,3 kg /cục</v>
          </cell>
          <cell r="O370">
            <v>0</v>
          </cell>
        </row>
        <row r="371">
          <cell r="A371">
            <v>42664</v>
          </cell>
          <cell r="C371" t="str">
            <v>Croissant Mini</v>
          </cell>
          <cell r="O371">
            <v>0</v>
          </cell>
        </row>
        <row r="372">
          <cell r="A372">
            <v>42664</v>
          </cell>
          <cell r="C372" t="str">
            <v>Only U Toping</v>
          </cell>
          <cell r="O372">
            <v>0</v>
          </cell>
        </row>
        <row r="373">
          <cell r="A373">
            <v>42664</v>
          </cell>
          <cell r="C373" t="str">
            <v>Wat Topping</v>
          </cell>
          <cell r="O373">
            <v>0</v>
          </cell>
        </row>
        <row r="374">
          <cell r="A374">
            <v>42664</v>
          </cell>
          <cell r="C374" t="str">
            <v>chinese pastry</v>
          </cell>
          <cell r="O374">
            <v>0</v>
          </cell>
        </row>
        <row r="375">
          <cell r="A375">
            <v>42664</v>
          </cell>
          <cell r="C375" t="str">
            <v>Bột Japan</v>
          </cell>
          <cell r="O375">
            <v>0</v>
          </cell>
        </row>
        <row r="376">
          <cell r="A376">
            <v>42664</v>
          </cell>
          <cell r="C376" t="str">
            <v>Bột Green tea</v>
          </cell>
          <cell r="O376">
            <v>0</v>
          </cell>
        </row>
        <row r="377">
          <cell r="A377">
            <v>42664</v>
          </cell>
          <cell r="C377" t="str">
            <v>Bột Vanilla</v>
          </cell>
          <cell r="O377">
            <v>0</v>
          </cell>
        </row>
        <row r="378">
          <cell r="A378">
            <v>42664</v>
          </cell>
          <cell r="C378" t="str">
            <v>Bột S pha</v>
          </cell>
          <cell r="O378">
            <v>0</v>
          </cell>
        </row>
        <row r="379">
          <cell r="A379">
            <v>42664</v>
          </cell>
          <cell r="C379" t="str">
            <v>Bột Choco</v>
          </cell>
          <cell r="O379">
            <v>0</v>
          </cell>
        </row>
        <row r="380">
          <cell r="A380">
            <v>42664</v>
          </cell>
          <cell r="C380" t="str">
            <v>Croisant nhỏ</v>
          </cell>
          <cell r="O380">
            <v>0</v>
          </cell>
        </row>
        <row r="381">
          <cell r="A381">
            <v>42664</v>
          </cell>
          <cell r="C381" t="str">
            <v>Danish tròn nhỏ</v>
          </cell>
          <cell r="O381">
            <v>0</v>
          </cell>
        </row>
        <row r="382">
          <cell r="A382">
            <v>42664</v>
          </cell>
          <cell r="C382" t="str">
            <v>Danish vuông nhỏ</v>
          </cell>
          <cell r="O382">
            <v>0</v>
          </cell>
        </row>
        <row r="383">
          <cell r="A383">
            <v>42664</v>
          </cell>
          <cell r="C383" t="str">
            <v>Custard raisin</v>
          </cell>
          <cell r="O383">
            <v>0</v>
          </cell>
        </row>
        <row r="384">
          <cell r="A384">
            <v>42665</v>
          </cell>
          <cell r="C384" t="str">
            <v>Croissant</v>
          </cell>
          <cell r="O384">
            <v>0</v>
          </cell>
        </row>
        <row r="385">
          <cell r="A385">
            <v>42665</v>
          </cell>
          <cell r="C385" t="str">
            <v>Croisant 12x8</v>
          </cell>
          <cell r="O385">
            <v>0</v>
          </cell>
        </row>
        <row r="386">
          <cell r="A386">
            <v>42665</v>
          </cell>
          <cell r="C386" t="str">
            <v>Danish vuông</v>
          </cell>
          <cell r="O386">
            <v>0</v>
          </cell>
        </row>
        <row r="387">
          <cell r="A387">
            <v>42665</v>
          </cell>
          <cell r="C387" t="str">
            <v>Danish tròn</v>
          </cell>
          <cell r="O387">
            <v>0</v>
          </cell>
        </row>
        <row r="388">
          <cell r="A388">
            <v>42665</v>
          </cell>
          <cell r="C388" t="str">
            <v>Smart Aleck 2,3 kg /cục</v>
          </cell>
          <cell r="O388">
            <v>2</v>
          </cell>
        </row>
        <row r="389">
          <cell r="A389">
            <v>42665</v>
          </cell>
          <cell r="C389" t="str">
            <v>Croissant Mini</v>
          </cell>
          <cell r="O389">
            <v>1000</v>
          </cell>
        </row>
        <row r="390">
          <cell r="A390">
            <v>42665</v>
          </cell>
          <cell r="C390" t="str">
            <v>Only U Toping</v>
          </cell>
          <cell r="O390">
            <v>0</v>
          </cell>
        </row>
        <row r="391">
          <cell r="A391">
            <v>42665</v>
          </cell>
          <cell r="C391" t="str">
            <v>Wat Topping</v>
          </cell>
          <cell r="O391">
            <v>0</v>
          </cell>
        </row>
        <row r="392">
          <cell r="A392">
            <v>42665</v>
          </cell>
          <cell r="C392" t="str">
            <v>chinese pastry</v>
          </cell>
          <cell r="O392">
            <v>0</v>
          </cell>
        </row>
        <row r="393">
          <cell r="A393">
            <v>42665</v>
          </cell>
          <cell r="C393" t="str">
            <v>Bột Japan</v>
          </cell>
          <cell r="O393">
            <v>0</v>
          </cell>
        </row>
        <row r="394">
          <cell r="A394">
            <v>42665</v>
          </cell>
          <cell r="C394" t="str">
            <v>Bột Green tea</v>
          </cell>
          <cell r="O394">
            <v>0</v>
          </cell>
        </row>
        <row r="395">
          <cell r="A395">
            <v>42665</v>
          </cell>
          <cell r="C395" t="str">
            <v>Bột Vanilla</v>
          </cell>
          <cell r="O395">
            <v>0</v>
          </cell>
        </row>
        <row r="396">
          <cell r="A396">
            <v>42665</v>
          </cell>
          <cell r="C396" t="str">
            <v>Bột S pha</v>
          </cell>
          <cell r="O396">
            <v>0</v>
          </cell>
        </row>
        <row r="397">
          <cell r="A397">
            <v>42665</v>
          </cell>
          <cell r="C397" t="str">
            <v>Bột Choco</v>
          </cell>
          <cell r="O397">
            <v>0</v>
          </cell>
        </row>
        <row r="398">
          <cell r="A398">
            <v>42665</v>
          </cell>
          <cell r="C398" t="str">
            <v>Croisant nhỏ</v>
          </cell>
          <cell r="O398">
            <v>0</v>
          </cell>
        </row>
        <row r="399">
          <cell r="A399">
            <v>42665</v>
          </cell>
          <cell r="C399" t="str">
            <v>Danish tròn nhỏ</v>
          </cell>
          <cell r="O399">
            <v>0</v>
          </cell>
        </row>
        <row r="400">
          <cell r="A400">
            <v>42665</v>
          </cell>
          <cell r="C400" t="str">
            <v>Danish vuông nhỏ</v>
          </cell>
          <cell r="O400">
            <v>0</v>
          </cell>
        </row>
        <row r="401">
          <cell r="A401">
            <v>42665</v>
          </cell>
          <cell r="C401" t="str">
            <v>Custard raisin</v>
          </cell>
          <cell r="O401">
            <v>0</v>
          </cell>
        </row>
        <row r="402">
          <cell r="A402">
            <v>42666</v>
          </cell>
          <cell r="C402" t="str">
            <v>Croissant</v>
          </cell>
          <cell r="O402">
            <v>0</v>
          </cell>
        </row>
        <row r="403">
          <cell r="A403">
            <v>42666</v>
          </cell>
          <cell r="C403" t="str">
            <v>Croisant 12x8</v>
          </cell>
          <cell r="O403">
            <v>0</v>
          </cell>
        </row>
        <row r="404">
          <cell r="A404">
            <v>42666</v>
          </cell>
          <cell r="C404" t="str">
            <v>Danish vuông</v>
          </cell>
          <cell r="O404">
            <v>0</v>
          </cell>
        </row>
        <row r="405">
          <cell r="A405">
            <v>42666</v>
          </cell>
          <cell r="C405" t="str">
            <v>Danish tròn</v>
          </cell>
          <cell r="O405">
            <v>0</v>
          </cell>
        </row>
        <row r="406">
          <cell r="A406">
            <v>42666</v>
          </cell>
          <cell r="C406" t="str">
            <v>Smart Aleck 2,3 kg /cục</v>
          </cell>
          <cell r="O406">
            <v>0</v>
          </cell>
        </row>
        <row r="407">
          <cell r="A407">
            <v>42666</v>
          </cell>
          <cell r="C407" t="str">
            <v>Croissant Mini</v>
          </cell>
          <cell r="O407">
            <v>0</v>
          </cell>
        </row>
        <row r="408">
          <cell r="A408">
            <v>42666</v>
          </cell>
          <cell r="C408" t="str">
            <v>Only U Toping</v>
          </cell>
          <cell r="O408">
            <v>0</v>
          </cell>
        </row>
        <row r="409">
          <cell r="A409">
            <v>42666</v>
          </cell>
          <cell r="C409" t="str">
            <v>Wat Topping</v>
          </cell>
          <cell r="O409">
            <v>0</v>
          </cell>
        </row>
        <row r="410">
          <cell r="A410">
            <v>42666</v>
          </cell>
          <cell r="C410" t="str">
            <v>chinese pastry</v>
          </cell>
          <cell r="O410">
            <v>0</v>
          </cell>
        </row>
        <row r="411">
          <cell r="A411">
            <v>42666</v>
          </cell>
          <cell r="C411" t="str">
            <v>Bột Japan</v>
          </cell>
          <cell r="O411">
            <v>0</v>
          </cell>
        </row>
        <row r="412">
          <cell r="A412">
            <v>42666</v>
          </cell>
          <cell r="C412" t="str">
            <v>Bột Green tea</v>
          </cell>
          <cell r="O412">
            <v>0</v>
          </cell>
        </row>
        <row r="413">
          <cell r="A413">
            <v>42666</v>
          </cell>
          <cell r="C413" t="str">
            <v>Bột Vanilla</v>
          </cell>
          <cell r="O413">
            <v>0</v>
          </cell>
        </row>
        <row r="414">
          <cell r="A414">
            <v>42666</v>
          </cell>
          <cell r="C414" t="str">
            <v>Bột S pha</v>
          </cell>
          <cell r="O414">
            <v>0</v>
          </cell>
        </row>
        <row r="415">
          <cell r="A415">
            <v>42666</v>
          </cell>
          <cell r="C415" t="str">
            <v>Bột Choco</v>
          </cell>
          <cell r="O415">
            <v>0</v>
          </cell>
        </row>
        <row r="416">
          <cell r="A416">
            <v>42666</v>
          </cell>
          <cell r="C416" t="str">
            <v>Croisant nhỏ</v>
          </cell>
          <cell r="O416">
            <v>0</v>
          </cell>
        </row>
        <row r="417">
          <cell r="A417">
            <v>42666</v>
          </cell>
          <cell r="C417" t="str">
            <v>Danish tròn nhỏ</v>
          </cell>
          <cell r="O417">
            <v>0</v>
          </cell>
        </row>
        <row r="418">
          <cell r="A418">
            <v>42666</v>
          </cell>
          <cell r="C418" t="str">
            <v>Danish vuông nhỏ</v>
          </cell>
          <cell r="O418">
            <v>0</v>
          </cell>
        </row>
        <row r="419">
          <cell r="A419">
            <v>42666</v>
          </cell>
          <cell r="C419" t="str">
            <v>Custard raisin</v>
          </cell>
          <cell r="O419">
            <v>0</v>
          </cell>
        </row>
        <row r="420">
          <cell r="A420">
            <v>42667</v>
          </cell>
          <cell r="C420" t="str">
            <v>Croissant</v>
          </cell>
          <cell r="O420">
            <v>0</v>
          </cell>
        </row>
        <row r="421">
          <cell r="A421">
            <v>42667</v>
          </cell>
          <cell r="C421" t="str">
            <v>Croisant 12x8</v>
          </cell>
          <cell r="O421">
            <v>0</v>
          </cell>
        </row>
        <row r="422">
          <cell r="A422">
            <v>42667</v>
          </cell>
          <cell r="C422" t="str">
            <v>Danish vuông</v>
          </cell>
          <cell r="O422">
            <v>0</v>
          </cell>
        </row>
        <row r="423">
          <cell r="A423">
            <v>42667</v>
          </cell>
          <cell r="C423" t="str">
            <v>Danish tròn</v>
          </cell>
          <cell r="O423">
            <v>0</v>
          </cell>
        </row>
        <row r="424">
          <cell r="A424">
            <v>42667</v>
          </cell>
          <cell r="C424" t="str">
            <v>Smart Aleck 2,3 kg /cục</v>
          </cell>
          <cell r="O424">
            <v>0</v>
          </cell>
        </row>
        <row r="425">
          <cell r="A425">
            <v>42667</v>
          </cell>
          <cell r="C425" t="str">
            <v>Croissant Mini</v>
          </cell>
          <cell r="O425">
            <v>0</v>
          </cell>
        </row>
        <row r="426">
          <cell r="A426">
            <v>42667</v>
          </cell>
          <cell r="C426" t="str">
            <v>Only U Toping</v>
          </cell>
          <cell r="O426">
            <v>0</v>
          </cell>
        </row>
        <row r="427">
          <cell r="A427">
            <v>42667</v>
          </cell>
          <cell r="C427" t="str">
            <v>Wat Topping</v>
          </cell>
          <cell r="O427">
            <v>0</v>
          </cell>
        </row>
        <row r="428">
          <cell r="A428">
            <v>42667</v>
          </cell>
          <cell r="C428" t="str">
            <v>chinese pastry</v>
          </cell>
          <cell r="O428">
            <v>0</v>
          </cell>
        </row>
        <row r="429">
          <cell r="A429">
            <v>42667</v>
          </cell>
          <cell r="C429" t="str">
            <v>Bột Japan</v>
          </cell>
          <cell r="O429">
            <v>0</v>
          </cell>
        </row>
        <row r="430">
          <cell r="A430">
            <v>42667</v>
          </cell>
          <cell r="C430" t="str">
            <v>Bột Green tea</v>
          </cell>
          <cell r="O430">
            <v>0</v>
          </cell>
        </row>
        <row r="431">
          <cell r="A431">
            <v>42667</v>
          </cell>
          <cell r="C431" t="str">
            <v>Bột Vanilla</v>
          </cell>
          <cell r="O431">
            <v>0</v>
          </cell>
        </row>
        <row r="432">
          <cell r="A432">
            <v>42667</v>
          </cell>
          <cell r="C432" t="str">
            <v>Bột S pha</v>
          </cell>
          <cell r="O432">
            <v>0</v>
          </cell>
        </row>
        <row r="433">
          <cell r="A433">
            <v>42667</v>
          </cell>
          <cell r="C433" t="str">
            <v>Bột Choco</v>
          </cell>
          <cell r="O433">
            <v>0</v>
          </cell>
        </row>
        <row r="434">
          <cell r="A434">
            <v>42667</v>
          </cell>
          <cell r="C434" t="str">
            <v>Croisant nhỏ</v>
          </cell>
          <cell r="O434">
            <v>0</v>
          </cell>
        </row>
        <row r="435">
          <cell r="A435">
            <v>42667</v>
          </cell>
          <cell r="C435" t="str">
            <v>Danish tròn nhỏ</v>
          </cell>
          <cell r="O435">
            <v>0</v>
          </cell>
        </row>
        <row r="436">
          <cell r="A436">
            <v>42667</v>
          </cell>
          <cell r="C436" t="str">
            <v>Danish vuông nhỏ</v>
          </cell>
          <cell r="O436">
            <v>0</v>
          </cell>
        </row>
        <row r="437">
          <cell r="A437">
            <v>42667</v>
          </cell>
          <cell r="C437" t="str">
            <v>Custard raisin</v>
          </cell>
          <cell r="O437">
            <v>0</v>
          </cell>
        </row>
        <row r="438">
          <cell r="A438">
            <v>42668</v>
          </cell>
          <cell r="C438" t="str">
            <v>Croissant</v>
          </cell>
          <cell r="O438">
            <v>0</v>
          </cell>
        </row>
        <row r="439">
          <cell r="A439">
            <v>42668</v>
          </cell>
          <cell r="C439" t="str">
            <v>Croisant 12x8</v>
          </cell>
          <cell r="O439">
            <v>0</v>
          </cell>
        </row>
        <row r="440">
          <cell r="A440">
            <v>42668</v>
          </cell>
          <cell r="C440" t="str">
            <v>Danish vuông</v>
          </cell>
          <cell r="O440">
            <v>0</v>
          </cell>
        </row>
        <row r="441">
          <cell r="A441">
            <v>42668</v>
          </cell>
          <cell r="C441" t="str">
            <v>Danish tròn</v>
          </cell>
          <cell r="O441">
            <v>0</v>
          </cell>
        </row>
        <row r="442">
          <cell r="A442">
            <v>42668</v>
          </cell>
          <cell r="C442" t="str">
            <v>Smart Aleck 2,3 kg /cục</v>
          </cell>
          <cell r="O442">
            <v>0</v>
          </cell>
        </row>
        <row r="443">
          <cell r="A443">
            <v>42668</v>
          </cell>
          <cell r="C443" t="str">
            <v>Croissant Mini</v>
          </cell>
          <cell r="O443">
            <v>0</v>
          </cell>
        </row>
        <row r="444">
          <cell r="A444">
            <v>42668</v>
          </cell>
          <cell r="C444" t="str">
            <v>Only U Toping</v>
          </cell>
          <cell r="O444">
            <v>0</v>
          </cell>
        </row>
        <row r="445">
          <cell r="A445">
            <v>42668</v>
          </cell>
          <cell r="C445" t="str">
            <v>Wat Topping</v>
          </cell>
          <cell r="O445">
            <v>0</v>
          </cell>
        </row>
        <row r="446">
          <cell r="A446">
            <v>42668</v>
          </cell>
          <cell r="C446" t="str">
            <v>chinese pastry</v>
          </cell>
          <cell r="O446">
            <v>0</v>
          </cell>
        </row>
        <row r="447">
          <cell r="A447">
            <v>42668</v>
          </cell>
          <cell r="C447" t="str">
            <v>Bột Japan</v>
          </cell>
          <cell r="O447">
            <v>0</v>
          </cell>
        </row>
        <row r="448">
          <cell r="A448">
            <v>42668</v>
          </cell>
          <cell r="C448" t="str">
            <v>Bột Green tea</v>
          </cell>
          <cell r="O448">
            <v>0</v>
          </cell>
        </row>
        <row r="449">
          <cell r="A449">
            <v>42668</v>
          </cell>
          <cell r="C449" t="str">
            <v>Bột Vanilla</v>
          </cell>
          <cell r="O449">
            <v>0</v>
          </cell>
        </row>
        <row r="450">
          <cell r="A450">
            <v>42668</v>
          </cell>
          <cell r="C450" t="str">
            <v>Bột S pha</v>
          </cell>
          <cell r="O450">
            <v>0</v>
          </cell>
        </row>
        <row r="451">
          <cell r="A451">
            <v>42668</v>
          </cell>
          <cell r="C451" t="str">
            <v>Bột Choco</v>
          </cell>
          <cell r="O451">
            <v>0</v>
          </cell>
        </row>
        <row r="452">
          <cell r="A452">
            <v>42668</v>
          </cell>
          <cell r="C452" t="str">
            <v>Croisant nhỏ</v>
          </cell>
          <cell r="O452">
            <v>0</v>
          </cell>
        </row>
        <row r="453">
          <cell r="A453">
            <v>42668</v>
          </cell>
          <cell r="C453" t="str">
            <v>Danish tròn nhỏ</v>
          </cell>
          <cell r="O453">
            <v>0</v>
          </cell>
        </row>
        <row r="454">
          <cell r="A454">
            <v>42668</v>
          </cell>
          <cell r="C454" t="str">
            <v>Danish vuông nhỏ</v>
          </cell>
          <cell r="O454">
            <v>0</v>
          </cell>
        </row>
        <row r="455">
          <cell r="A455">
            <v>42668</v>
          </cell>
          <cell r="C455" t="str">
            <v>Custard raisin</v>
          </cell>
          <cell r="O455">
            <v>0</v>
          </cell>
        </row>
        <row r="456">
          <cell r="A456">
            <v>42669</v>
          </cell>
          <cell r="C456" t="str">
            <v>Croissant</v>
          </cell>
          <cell r="O456">
            <v>0</v>
          </cell>
        </row>
        <row r="457">
          <cell r="A457">
            <v>42669</v>
          </cell>
          <cell r="C457" t="str">
            <v>Croisant 12x8</v>
          </cell>
          <cell r="O457">
            <v>0</v>
          </cell>
        </row>
        <row r="458">
          <cell r="A458">
            <v>42669</v>
          </cell>
          <cell r="C458" t="str">
            <v>Danish vuông</v>
          </cell>
          <cell r="O458">
            <v>0</v>
          </cell>
        </row>
        <row r="459">
          <cell r="A459">
            <v>42669</v>
          </cell>
          <cell r="C459" t="str">
            <v>Danish tròn</v>
          </cell>
          <cell r="O459">
            <v>0</v>
          </cell>
        </row>
        <row r="460">
          <cell r="A460">
            <v>42669</v>
          </cell>
          <cell r="C460" t="str">
            <v>Smart Aleck 2,3 kg /cục</v>
          </cell>
          <cell r="O460">
            <v>0</v>
          </cell>
        </row>
        <row r="461">
          <cell r="A461">
            <v>42669</v>
          </cell>
          <cell r="C461" t="str">
            <v>Croissant Mini</v>
          </cell>
          <cell r="O461">
            <v>0</v>
          </cell>
        </row>
        <row r="462">
          <cell r="A462">
            <v>42669</v>
          </cell>
          <cell r="C462" t="str">
            <v>Only U Toping</v>
          </cell>
          <cell r="O462">
            <v>0</v>
          </cell>
        </row>
        <row r="463">
          <cell r="A463">
            <v>42669</v>
          </cell>
          <cell r="C463" t="str">
            <v>Wat Topping</v>
          </cell>
          <cell r="O463">
            <v>0</v>
          </cell>
        </row>
        <row r="464">
          <cell r="A464">
            <v>42669</v>
          </cell>
          <cell r="C464" t="str">
            <v>chinese pastry</v>
          </cell>
          <cell r="O464">
            <v>0</v>
          </cell>
        </row>
        <row r="465">
          <cell r="A465">
            <v>42669</v>
          </cell>
          <cell r="C465" t="str">
            <v>Bột Japan</v>
          </cell>
          <cell r="O465">
            <v>0</v>
          </cell>
        </row>
        <row r="466">
          <cell r="A466">
            <v>42669</v>
          </cell>
          <cell r="C466" t="str">
            <v>Bột Green tea</v>
          </cell>
          <cell r="O466">
            <v>0</v>
          </cell>
        </row>
        <row r="467">
          <cell r="A467">
            <v>42669</v>
          </cell>
          <cell r="C467" t="str">
            <v>Bột Vanilla</v>
          </cell>
          <cell r="O467">
            <v>0</v>
          </cell>
        </row>
        <row r="468">
          <cell r="A468">
            <v>42669</v>
          </cell>
          <cell r="C468" t="str">
            <v>Bột S pha</v>
          </cell>
          <cell r="O468">
            <v>0</v>
          </cell>
        </row>
        <row r="469">
          <cell r="A469">
            <v>42669</v>
          </cell>
          <cell r="C469" t="str">
            <v>Bột Choco</v>
          </cell>
          <cell r="O469">
            <v>0</v>
          </cell>
        </row>
        <row r="470">
          <cell r="A470">
            <v>42669</v>
          </cell>
          <cell r="C470" t="str">
            <v>Croisant nhỏ</v>
          </cell>
          <cell r="O470">
            <v>0</v>
          </cell>
        </row>
        <row r="471">
          <cell r="A471">
            <v>42669</v>
          </cell>
          <cell r="C471" t="str">
            <v>Danish tròn nhỏ</v>
          </cell>
          <cell r="O471">
            <v>0</v>
          </cell>
        </row>
        <row r="472">
          <cell r="A472">
            <v>42669</v>
          </cell>
          <cell r="C472" t="str">
            <v>Danish vuông nhỏ</v>
          </cell>
          <cell r="O472">
            <v>0</v>
          </cell>
        </row>
        <row r="473">
          <cell r="A473">
            <v>42669</v>
          </cell>
          <cell r="C473" t="str">
            <v>Custard raisin</v>
          </cell>
          <cell r="O473">
            <v>0</v>
          </cell>
        </row>
        <row r="474">
          <cell r="A474">
            <v>42670</v>
          </cell>
          <cell r="C474" t="str">
            <v>Croissant</v>
          </cell>
          <cell r="O474">
            <v>0</v>
          </cell>
        </row>
        <row r="475">
          <cell r="A475">
            <v>42670</v>
          </cell>
          <cell r="C475" t="str">
            <v>Croisant 12x8</v>
          </cell>
          <cell r="O475">
            <v>0</v>
          </cell>
        </row>
        <row r="476">
          <cell r="A476">
            <v>42670</v>
          </cell>
          <cell r="C476" t="str">
            <v>Danish vuông</v>
          </cell>
          <cell r="O476">
            <v>0</v>
          </cell>
        </row>
        <row r="477">
          <cell r="A477">
            <v>42670</v>
          </cell>
          <cell r="C477" t="str">
            <v>Danish tròn</v>
          </cell>
          <cell r="O477">
            <v>0</v>
          </cell>
        </row>
        <row r="478">
          <cell r="A478">
            <v>42670</v>
          </cell>
          <cell r="C478" t="str">
            <v>Smart Aleck 2,3 kg /cục</v>
          </cell>
          <cell r="O478">
            <v>0</v>
          </cell>
        </row>
        <row r="479">
          <cell r="A479">
            <v>42670</v>
          </cell>
          <cell r="C479" t="str">
            <v>Croissant Mini</v>
          </cell>
          <cell r="O479">
            <v>0</v>
          </cell>
        </row>
        <row r="480">
          <cell r="A480">
            <v>42670</v>
          </cell>
          <cell r="C480" t="str">
            <v>Only U Toping</v>
          </cell>
          <cell r="O480">
            <v>0</v>
          </cell>
        </row>
        <row r="481">
          <cell r="A481">
            <v>42670</v>
          </cell>
          <cell r="C481" t="str">
            <v>Wat Topping</v>
          </cell>
          <cell r="O481">
            <v>0</v>
          </cell>
        </row>
        <row r="482">
          <cell r="A482">
            <v>42670</v>
          </cell>
          <cell r="C482" t="str">
            <v>chinese pastry</v>
          </cell>
          <cell r="O482">
            <v>0</v>
          </cell>
        </row>
        <row r="483">
          <cell r="A483">
            <v>42670</v>
          </cell>
          <cell r="C483" t="str">
            <v>Bột Japan</v>
          </cell>
          <cell r="O483">
            <v>0</v>
          </cell>
        </row>
        <row r="484">
          <cell r="A484">
            <v>42670</v>
          </cell>
          <cell r="C484" t="str">
            <v>Bột Green tea</v>
          </cell>
          <cell r="O484">
            <v>0</v>
          </cell>
        </row>
        <row r="485">
          <cell r="A485">
            <v>42670</v>
          </cell>
          <cell r="C485" t="str">
            <v>Bột Vanilla</v>
          </cell>
          <cell r="O485">
            <v>0</v>
          </cell>
        </row>
        <row r="486">
          <cell r="A486">
            <v>42670</v>
          </cell>
          <cell r="C486" t="str">
            <v>Bột S pha</v>
          </cell>
          <cell r="O486">
            <v>0</v>
          </cell>
        </row>
        <row r="487">
          <cell r="A487">
            <v>42670</v>
          </cell>
          <cell r="C487" t="str">
            <v>Bột Choco</v>
          </cell>
          <cell r="O487">
            <v>0</v>
          </cell>
        </row>
        <row r="488">
          <cell r="A488">
            <v>42670</v>
          </cell>
          <cell r="C488" t="str">
            <v>Croisant nhỏ</v>
          </cell>
          <cell r="O488">
            <v>0</v>
          </cell>
        </row>
        <row r="489">
          <cell r="A489">
            <v>42670</v>
          </cell>
          <cell r="C489" t="str">
            <v>Danish tròn nhỏ</v>
          </cell>
          <cell r="O489">
            <v>0</v>
          </cell>
        </row>
        <row r="490">
          <cell r="A490">
            <v>42670</v>
          </cell>
          <cell r="C490" t="str">
            <v>Danish vuông nhỏ</v>
          </cell>
          <cell r="O490">
            <v>0</v>
          </cell>
        </row>
        <row r="491">
          <cell r="A491">
            <v>42670</v>
          </cell>
          <cell r="C491" t="str">
            <v>Custard raisin</v>
          </cell>
          <cell r="O491">
            <v>0</v>
          </cell>
        </row>
        <row r="492">
          <cell r="A492">
            <v>42671</v>
          </cell>
          <cell r="C492" t="str">
            <v>Croissant</v>
          </cell>
          <cell r="O492">
            <v>0</v>
          </cell>
        </row>
        <row r="493">
          <cell r="A493">
            <v>42671</v>
          </cell>
          <cell r="C493" t="str">
            <v>Croisant 12x8</v>
          </cell>
          <cell r="O493">
            <v>0</v>
          </cell>
        </row>
        <row r="494">
          <cell r="A494">
            <v>42671</v>
          </cell>
          <cell r="C494" t="str">
            <v>Danish vuông</v>
          </cell>
          <cell r="O494">
            <v>0</v>
          </cell>
        </row>
        <row r="495">
          <cell r="A495">
            <v>42671</v>
          </cell>
          <cell r="C495" t="str">
            <v>Danish tròn</v>
          </cell>
          <cell r="O495">
            <v>0</v>
          </cell>
        </row>
        <row r="496">
          <cell r="A496">
            <v>42671</v>
          </cell>
          <cell r="C496" t="str">
            <v>Smart Aleck 2,3 kg /cục</v>
          </cell>
          <cell r="O496">
            <v>0</v>
          </cell>
        </row>
        <row r="497">
          <cell r="A497">
            <v>42671</v>
          </cell>
          <cell r="C497" t="str">
            <v>Croissant Mini</v>
          </cell>
          <cell r="O497">
            <v>0</v>
          </cell>
        </row>
        <row r="498">
          <cell r="A498">
            <v>42671</v>
          </cell>
          <cell r="C498" t="str">
            <v>Only U Toping</v>
          </cell>
          <cell r="O498">
            <v>0</v>
          </cell>
        </row>
        <row r="499">
          <cell r="A499">
            <v>42671</v>
          </cell>
          <cell r="C499" t="str">
            <v>Wat Topping</v>
          </cell>
          <cell r="O499">
            <v>0</v>
          </cell>
        </row>
        <row r="500">
          <cell r="A500">
            <v>42671</v>
          </cell>
          <cell r="C500" t="str">
            <v>chinese pastry</v>
          </cell>
          <cell r="O500">
            <v>0</v>
          </cell>
        </row>
        <row r="501">
          <cell r="A501">
            <v>42671</v>
          </cell>
          <cell r="C501" t="str">
            <v>Bột Japan</v>
          </cell>
          <cell r="O501">
            <v>0</v>
          </cell>
        </row>
        <row r="502">
          <cell r="A502">
            <v>42671</v>
          </cell>
          <cell r="C502" t="str">
            <v>Bột Green tea</v>
          </cell>
          <cell r="O502">
            <v>0</v>
          </cell>
        </row>
        <row r="503">
          <cell r="A503">
            <v>42671</v>
          </cell>
          <cell r="C503" t="str">
            <v>Bột Vanilla</v>
          </cell>
          <cell r="O503">
            <v>0</v>
          </cell>
        </row>
        <row r="504">
          <cell r="A504">
            <v>42671</v>
          </cell>
          <cell r="C504" t="str">
            <v>Bột S pha</v>
          </cell>
          <cell r="O504">
            <v>0</v>
          </cell>
        </row>
        <row r="505">
          <cell r="A505">
            <v>42671</v>
          </cell>
          <cell r="C505" t="str">
            <v>Bột Choco</v>
          </cell>
          <cell r="O505">
            <v>0</v>
          </cell>
        </row>
        <row r="506">
          <cell r="A506">
            <v>42671</v>
          </cell>
          <cell r="C506" t="str">
            <v>Croisant nhỏ</v>
          </cell>
          <cell r="O506">
            <v>0</v>
          </cell>
        </row>
        <row r="507">
          <cell r="A507">
            <v>42671</v>
          </cell>
          <cell r="C507" t="str">
            <v>Danish tròn nhỏ</v>
          </cell>
          <cell r="O507">
            <v>0</v>
          </cell>
        </row>
        <row r="508">
          <cell r="A508">
            <v>42671</v>
          </cell>
          <cell r="C508" t="str">
            <v>Danish vuông nhỏ</v>
          </cell>
          <cell r="O508">
            <v>0</v>
          </cell>
        </row>
        <row r="509">
          <cell r="A509">
            <v>42671</v>
          </cell>
          <cell r="C509" t="str">
            <v>Custard raisin</v>
          </cell>
          <cell r="O509">
            <v>0</v>
          </cell>
        </row>
        <row r="510">
          <cell r="A510">
            <v>42672</v>
          </cell>
          <cell r="C510" t="str">
            <v>Croissant</v>
          </cell>
          <cell r="O510">
            <v>0</v>
          </cell>
        </row>
        <row r="511">
          <cell r="A511">
            <v>42672</v>
          </cell>
          <cell r="C511" t="str">
            <v>Croisant 12x8</v>
          </cell>
          <cell r="O511">
            <v>70</v>
          </cell>
        </row>
        <row r="512">
          <cell r="A512">
            <v>42672</v>
          </cell>
          <cell r="C512" t="str">
            <v>Danish vuông</v>
          </cell>
          <cell r="O512">
            <v>30</v>
          </cell>
        </row>
        <row r="513">
          <cell r="A513">
            <v>42672</v>
          </cell>
          <cell r="C513" t="str">
            <v>Danish tròn</v>
          </cell>
          <cell r="O513">
            <v>100</v>
          </cell>
        </row>
        <row r="514">
          <cell r="A514">
            <v>42672</v>
          </cell>
          <cell r="C514" t="str">
            <v>Smart Aleck 2,3 kg /cục</v>
          </cell>
          <cell r="O514">
            <v>1</v>
          </cell>
        </row>
        <row r="515">
          <cell r="A515">
            <v>42672</v>
          </cell>
          <cell r="C515" t="str">
            <v>Croissant Mini</v>
          </cell>
          <cell r="O515">
            <v>1520</v>
          </cell>
        </row>
        <row r="516">
          <cell r="A516">
            <v>42672</v>
          </cell>
          <cell r="C516" t="str">
            <v>Only U Toping</v>
          </cell>
          <cell r="O516">
            <v>0</v>
          </cell>
        </row>
        <row r="517">
          <cell r="A517">
            <v>42672</v>
          </cell>
          <cell r="C517" t="str">
            <v>Wat Topping</v>
          </cell>
          <cell r="O517">
            <v>0</v>
          </cell>
        </row>
        <row r="518">
          <cell r="A518">
            <v>42672</v>
          </cell>
          <cell r="C518" t="str">
            <v>chinese pastry</v>
          </cell>
          <cell r="O518">
            <v>0</v>
          </cell>
        </row>
        <row r="519">
          <cell r="A519">
            <v>42672</v>
          </cell>
          <cell r="C519" t="str">
            <v>Bột Japan</v>
          </cell>
          <cell r="O519">
            <v>0</v>
          </cell>
        </row>
        <row r="520">
          <cell r="A520">
            <v>42672</v>
          </cell>
          <cell r="C520" t="str">
            <v>Bột Green tea</v>
          </cell>
          <cell r="O520">
            <v>0</v>
          </cell>
        </row>
        <row r="521">
          <cell r="A521">
            <v>42672</v>
          </cell>
          <cell r="C521" t="str">
            <v>Bột Vanilla</v>
          </cell>
          <cell r="O521">
            <v>0</v>
          </cell>
        </row>
        <row r="522">
          <cell r="A522">
            <v>42672</v>
          </cell>
          <cell r="C522" t="str">
            <v>Bột S pha</v>
          </cell>
          <cell r="O522">
            <v>0</v>
          </cell>
        </row>
        <row r="523">
          <cell r="A523">
            <v>42672</v>
          </cell>
          <cell r="C523" t="str">
            <v>Bột Choco</v>
          </cell>
          <cell r="O523">
            <v>0</v>
          </cell>
        </row>
        <row r="524">
          <cell r="A524">
            <v>42672</v>
          </cell>
          <cell r="C524" t="str">
            <v>Croisant nhỏ</v>
          </cell>
          <cell r="O524">
            <v>0</v>
          </cell>
        </row>
        <row r="525">
          <cell r="A525">
            <v>42672</v>
          </cell>
          <cell r="C525" t="str">
            <v>Danish tròn nhỏ</v>
          </cell>
          <cell r="O525">
            <v>0</v>
          </cell>
        </row>
        <row r="526">
          <cell r="A526">
            <v>42672</v>
          </cell>
          <cell r="C526" t="str">
            <v>Danish vuông nhỏ</v>
          </cell>
          <cell r="O526">
            <v>0</v>
          </cell>
        </row>
        <row r="527">
          <cell r="A527">
            <v>42672</v>
          </cell>
          <cell r="C527" t="str">
            <v>Custard raisin</v>
          </cell>
          <cell r="O527">
            <v>0</v>
          </cell>
        </row>
        <row r="528">
          <cell r="A528">
            <v>42673</v>
          </cell>
          <cell r="C528" t="str">
            <v>Croissant</v>
          </cell>
          <cell r="O528">
            <v>0</v>
          </cell>
        </row>
        <row r="529">
          <cell r="A529">
            <v>42673</v>
          </cell>
          <cell r="C529" t="str">
            <v>Croisant 12x8</v>
          </cell>
          <cell r="O529">
            <v>0</v>
          </cell>
        </row>
        <row r="530">
          <cell r="A530">
            <v>42673</v>
          </cell>
          <cell r="C530" t="str">
            <v>Danish vuông</v>
          </cell>
          <cell r="O530">
            <v>0</v>
          </cell>
        </row>
        <row r="531">
          <cell r="A531">
            <v>42673</v>
          </cell>
          <cell r="C531" t="str">
            <v>Danish tròn</v>
          </cell>
          <cell r="O531">
            <v>0</v>
          </cell>
        </row>
        <row r="532">
          <cell r="A532">
            <v>42673</v>
          </cell>
          <cell r="C532" t="str">
            <v>Smart Aleck 2,3 kg /cục</v>
          </cell>
          <cell r="O532">
            <v>0</v>
          </cell>
        </row>
        <row r="533">
          <cell r="A533">
            <v>42673</v>
          </cell>
          <cell r="C533" t="str">
            <v>Croissant Mini</v>
          </cell>
          <cell r="O533">
            <v>0</v>
          </cell>
        </row>
        <row r="534">
          <cell r="A534">
            <v>42673</v>
          </cell>
          <cell r="C534" t="str">
            <v>Only U Toping</v>
          </cell>
          <cell r="O534">
            <v>0</v>
          </cell>
        </row>
        <row r="535">
          <cell r="A535">
            <v>42673</v>
          </cell>
          <cell r="C535" t="str">
            <v>Wat Topping</v>
          </cell>
          <cell r="O535">
            <v>0</v>
          </cell>
        </row>
        <row r="536">
          <cell r="A536">
            <v>42673</v>
          </cell>
          <cell r="C536" t="str">
            <v>chinese pastry</v>
          </cell>
          <cell r="O536">
            <v>0</v>
          </cell>
        </row>
        <row r="537">
          <cell r="A537">
            <v>42673</v>
          </cell>
          <cell r="C537" t="str">
            <v>Bột Japan</v>
          </cell>
          <cell r="O537">
            <v>0</v>
          </cell>
        </row>
        <row r="538">
          <cell r="A538">
            <v>42673</v>
          </cell>
          <cell r="C538" t="str">
            <v>Bột Green tea</v>
          </cell>
          <cell r="O538">
            <v>0</v>
          </cell>
        </row>
        <row r="539">
          <cell r="A539">
            <v>42673</v>
          </cell>
          <cell r="C539" t="str">
            <v>Bột Vanilla</v>
          </cell>
          <cell r="O539">
            <v>0</v>
          </cell>
        </row>
        <row r="540">
          <cell r="A540">
            <v>42673</v>
          </cell>
          <cell r="C540" t="str">
            <v>Bột S pha</v>
          </cell>
          <cell r="O540">
            <v>0</v>
          </cell>
        </row>
        <row r="541">
          <cell r="A541">
            <v>42673</v>
          </cell>
          <cell r="C541" t="str">
            <v>Bột Choco</v>
          </cell>
          <cell r="O541">
            <v>0</v>
          </cell>
        </row>
        <row r="542">
          <cell r="A542">
            <v>42673</v>
          </cell>
          <cell r="C542" t="str">
            <v>Croisant nhỏ</v>
          </cell>
          <cell r="O542">
            <v>0</v>
          </cell>
        </row>
        <row r="543">
          <cell r="A543">
            <v>42673</v>
          </cell>
          <cell r="C543" t="str">
            <v>Danish tròn nhỏ</v>
          </cell>
          <cell r="O543">
            <v>0</v>
          </cell>
        </row>
        <row r="544">
          <cell r="A544">
            <v>42673</v>
          </cell>
          <cell r="C544" t="str">
            <v>Danish vuông nhỏ</v>
          </cell>
          <cell r="O544">
            <v>0</v>
          </cell>
        </row>
        <row r="545">
          <cell r="A545">
            <v>42673</v>
          </cell>
          <cell r="C545" t="str">
            <v>Custard raisin</v>
          </cell>
          <cell r="O545">
            <v>0</v>
          </cell>
        </row>
        <row r="546">
          <cell r="A546">
            <v>42674</v>
          </cell>
          <cell r="C546" t="str">
            <v>Croissant</v>
          </cell>
          <cell r="O546">
            <v>0</v>
          </cell>
        </row>
        <row r="547">
          <cell r="A547">
            <v>42674</v>
          </cell>
          <cell r="C547" t="str">
            <v>Croisant 12x8</v>
          </cell>
          <cell r="O547">
            <v>0</v>
          </cell>
        </row>
        <row r="548">
          <cell r="A548">
            <v>42674</v>
          </cell>
          <cell r="C548" t="str">
            <v>Danish vuông</v>
          </cell>
          <cell r="O548">
            <v>0</v>
          </cell>
        </row>
        <row r="549">
          <cell r="A549">
            <v>42674</v>
          </cell>
          <cell r="C549" t="str">
            <v>Danish tròn</v>
          </cell>
          <cell r="O549">
            <v>0</v>
          </cell>
        </row>
        <row r="550">
          <cell r="A550">
            <v>42674</v>
          </cell>
          <cell r="C550" t="str">
            <v>Smart Aleck 2,3 kg /cục</v>
          </cell>
          <cell r="O550">
            <v>0</v>
          </cell>
        </row>
        <row r="551">
          <cell r="A551">
            <v>42674</v>
          </cell>
          <cell r="C551" t="str">
            <v>Croissant Mini</v>
          </cell>
          <cell r="O551">
            <v>0</v>
          </cell>
        </row>
        <row r="552">
          <cell r="A552">
            <v>42674</v>
          </cell>
          <cell r="C552" t="str">
            <v>Only U Toping</v>
          </cell>
          <cell r="O552">
            <v>0</v>
          </cell>
        </row>
        <row r="553">
          <cell r="A553">
            <v>42674</v>
          </cell>
          <cell r="C553" t="str">
            <v>Wat Topping</v>
          </cell>
          <cell r="O553">
            <v>0</v>
          </cell>
        </row>
        <row r="554">
          <cell r="A554">
            <v>42674</v>
          </cell>
          <cell r="C554" t="str">
            <v>chinese pastry</v>
          </cell>
          <cell r="O554">
            <v>0</v>
          </cell>
        </row>
        <row r="555">
          <cell r="A555">
            <v>42674</v>
          </cell>
          <cell r="C555" t="str">
            <v>Bột Japan</v>
          </cell>
          <cell r="O555">
            <v>0</v>
          </cell>
        </row>
        <row r="556">
          <cell r="A556">
            <v>42674</v>
          </cell>
          <cell r="C556" t="str">
            <v>Bột Green tea</v>
          </cell>
          <cell r="O556">
            <v>0</v>
          </cell>
        </row>
        <row r="557">
          <cell r="A557">
            <v>42674</v>
          </cell>
          <cell r="C557" t="str">
            <v>Bột Vanilla</v>
          </cell>
          <cell r="O557">
            <v>0</v>
          </cell>
        </row>
        <row r="558">
          <cell r="A558">
            <v>42674</v>
          </cell>
          <cell r="C558" t="str">
            <v>Bột S pha</v>
          </cell>
          <cell r="O558">
            <v>0</v>
          </cell>
        </row>
        <row r="559">
          <cell r="A559">
            <v>42674</v>
          </cell>
          <cell r="C559" t="str">
            <v>Bột Choco</v>
          </cell>
          <cell r="O559">
            <v>0</v>
          </cell>
        </row>
        <row r="560">
          <cell r="A560">
            <v>42674</v>
          </cell>
          <cell r="C560" t="str">
            <v>Croisant nhỏ</v>
          </cell>
          <cell r="O560">
            <v>0</v>
          </cell>
        </row>
        <row r="561">
          <cell r="A561">
            <v>42674</v>
          </cell>
          <cell r="C561" t="str">
            <v>Danish tròn nhỏ</v>
          </cell>
          <cell r="O561">
            <v>0</v>
          </cell>
        </row>
        <row r="562">
          <cell r="A562">
            <v>42674</v>
          </cell>
          <cell r="C562" t="str">
            <v>Danish vuông nhỏ</v>
          </cell>
          <cell r="O562">
            <v>0</v>
          </cell>
        </row>
        <row r="563">
          <cell r="A563">
            <v>42674</v>
          </cell>
          <cell r="C563" t="str">
            <v>Custard raisin</v>
          </cell>
          <cell r="O56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0"/>
      <sheetName val="T.NHẬP"/>
      <sheetName val="T.XUẤT"/>
      <sheetName val="TH NXT"/>
      <sheetName val="B. TÂN"/>
      <sheetName val="VC"/>
      <sheetName val="NTP"/>
      <sheetName val="QUANG TRUNG"/>
      <sheetName val="BIÊN HOA"/>
      <sheetName val="Q7"/>
      <sheetName val="SGC"/>
      <sheetName val="QUẬN 2"/>
      <sheetName val="AEON"/>
      <sheetName val="VT"/>
      <sheetName val="PICO"/>
      <sheetName val="PXL"/>
      <sheetName val="MK"/>
      <sheetName val="TQD"/>
      <sheetName val="VIVO"/>
      <sheetName val="X.HỦY"/>
      <sheetName val="Sheet3"/>
      <sheetName val="Sheet1"/>
    </sheetNames>
    <sheetDataSet>
      <sheetData sheetId="0">
        <row r="4">
          <cell r="A4" t="str">
            <v>NGÀY</v>
          </cell>
          <cell r="C4" t="str">
            <v>TÊN NHÂN</v>
          </cell>
        </row>
        <row r="5">
          <cell r="H5" t="str">
            <v>VC</v>
          </cell>
          <cell r="K5" t="str">
            <v>NTP</v>
          </cell>
          <cell r="R5" t="str">
            <v>PXL</v>
          </cell>
        </row>
        <row r="6">
          <cell r="A6">
            <v>42644</v>
          </cell>
          <cell r="C6" t="str">
            <v>Egg Cream</v>
          </cell>
          <cell r="R6">
            <v>6</v>
          </cell>
        </row>
        <row r="7">
          <cell r="A7">
            <v>42644</v>
          </cell>
          <cell r="C7" t="str">
            <v>Khoai môn</v>
          </cell>
        </row>
        <row r="8">
          <cell r="A8">
            <v>42644</v>
          </cell>
          <cell r="C8" t="str">
            <v>Nhân dừa</v>
          </cell>
        </row>
        <row r="9">
          <cell r="A9">
            <v>42644</v>
          </cell>
          <cell r="C9" t="str">
            <v>Cà ry gà</v>
          </cell>
        </row>
        <row r="10">
          <cell r="A10">
            <v>42644</v>
          </cell>
          <cell r="C10" t="str">
            <v>Gà nấm</v>
          </cell>
        </row>
        <row r="11">
          <cell r="A11">
            <v>42644</v>
          </cell>
          <cell r="C11" t="str">
            <v>Gà luộc</v>
          </cell>
        </row>
        <row r="12">
          <cell r="A12">
            <v>42644</v>
          </cell>
          <cell r="C12" t="str">
            <v>Gà ướp tròn</v>
          </cell>
        </row>
        <row r="13">
          <cell r="A13">
            <v>42644</v>
          </cell>
          <cell r="C13" t="str">
            <v>Gà ướp dài</v>
          </cell>
        </row>
        <row r="14">
          <cell r="A14">
            <v>42644</v>
          </cell>
          <cell r="C14" t="str">
            <v>Gà đùi</v>
          </cell>
        </row>
        <row r="15">
          <cell r="A15">
            <v>42644</v>
          </cell>
          <cell r="C15" t="str">
            <v>Gà Teriyaki</v>
          </cell>
        </row>
        <row r="16">
          <cell r="A16">
            <v>42644</v>
          </cell>
          <cell r="C16" t="str">
            <v>Chinese Yam</v>
          </cell>
        </row>
        <row r="17">
          <cell r="A17">
            <v>42644</v>
          </cell>
          <cell r="C17" t="str">
            <v>Golden triangle</v>
          </cell>
        </row>
        <row r="18">
          <cell r="A18">
            <v>42644</v>
          </cell>
          <cell r="C18" t="str">
            <v>Nhân Khoai Lang</v>
          </cell>
        </row>
        <row r="19">
          <cell r="A19">
            <v>42644</v>
          </cell>
          <cell r="C19" t="str">
            <v>Nếp than</v>
          </cell>
        </row>
        <row r="20">
          <cell r="A20">
            <v>42644</v>
          </cell>
          <cell r="C20" t="str">
            <v>Pork sambal</v>
          </cell>
          <cell r="R20">
            <v>3</v>
          </cell>
        </row>
        <row r="21">
          <cell r="A21">
            <v>42644</v>
          </cell>
          <cell r="C21" t="str">
            <v>Bulgogi chicken</v>
          </cell>
        </row>
        <row r="22">
          <cell r="A22">
            <v>42644</v>
          </cell>
          <cell r="C22" t="str">
            <v xml:space="preserve">Khoai môn cục hấp </v>
          </cell>
        </row>
        <row r="23">
          <cell r="A23">
            <v>42644</v>
          </cell>
          <cell r="C23" t="str">
            <v>Nhân trứng muối</v>
          </cell>
          <cell r="K23">
            <v>3.5</v>
          </cell>
          <cell r="R23">
            <v>7</v>
          </cell>
        </row>
        <row r="24">
          <cell r="A24">
            <v>42645</v>
          </cell>
          <cell r="C24" t="str">
            <v>Egg Cream</v>
          </cell>
          <cell r="R24">
            <v>6</v>
          </cell>
        </row>
        <row r="25">
          <cell r="A25">
            <v>42645</v>
          </cell>
          <cell r="C25" t="str">
            <v>Khoai môn</v>
          </cell>
        </row>
        <row r="26">
          <cell r="A26">
            <v>42645</v>
          </cell>
          <cell r="C26" t="str">
            <v>Nhân dừa</v>
          </cell>
        </row>
        <row r="27">
          <cell r="A27">
            <v>42645</v>
          </cell>
          <cell r="C27" t="str">
            <v>Cà ry gà</v>
          </cell>
        </row>
        <row r="28">
          <cell r="A28">
            <v>42645</v>
          </cell>
          <cell r="C28" t="str">
            <v>Gà nấm</v>
          </cell>
        </row>
        <row r="29">
          <cell r="A29">
            <v>42645</v>
          </cell>
          <cell r="C29" t="str">
            <v>Gà luộc</v>
          </cell>
        </row>
        <row r="30">
          <cell r="A30">
            <v>42645</v>
          </cell>
          <cell r="C30" t="str">
            <v>Gà ướp tròn</v>
          </cell>
        </row>
        <row r="31">
          <cell r="A31">
            <v>42645</v>
          </cell>
          <cell r="C31" t="str">
            <v>Gà ướp dài</v>
          </cell>
        </row>
        <row r="32">
          <cell r="A32">
            <v>42645</v>
          </cell>
          <cell r="C32" t="str">
            <v>Gà đùi</v>
          </cell>
        </row>
        <row r="33">
          <cell r="A33">
            <v>42645</v>
          </cell>
          <cell r="C33" t="str">
            <v>Gà Teriyaki</v>
          </cell>
        </row>
        <row r="34">
          <cell r="A34">
            <v>42645</v>
          </cell>
          <cell r="C34" t="str">
            <v>Chinese Yam</v>
          </cell>
        </row>
        <row r="35">
          <cell r="A35">
            <v>42645</v>
          </cell>
          <cell r="C35" t="str">
            <v>Golden triangle</v>
          </cell>
        </row>
        <row r="36">
          <cell r="A36">
            <v>42645</v>
          </cell>
          <cell r="C36" t="str">
            <v>Nhân Khoai Lang</v>
          </cell>
        </row>
        <row r="37">
          <cell r="A37">
            <v>42645</v>
          </cell>
          <cell r="C37" t="str">
            <v>Nếp than</v>
          </cell>
        </row>
        <row r="38">
          <cell r="A38">
            <v>42645</v>
          </cell>
          <cell r="C38" t="str">
            <v>Pork sambal</v>
          </cell>
        </row>
        <row r="39">
          <cell r="A39">
            <v>42645</v>
          </cell>
          <cell r="C39" t="str">
            <v>Bulgogi chicken</v>
          </cell>
        </row>
        <row r="40">
          <cell r="A40">
            <v>42645</v>
          </cell>
          <cell r="C40" t="str">
            <v xml:space="preserve">Khoai môn cục hấp </v>
          </cell>
        </row>
        <row r="41">
          <cell r="A41">
            <v>42645</v>
          </cell>
          <cell r="C41" t="str">
            <v>Nhân trứng muối</v>
          </cell>
          <cell r="K41">
            <v>2.5</v>
          </cell>
          <cell r="R41">
            <v>4</v>
          </cell>
        </row>
        <row r="42">
          <cell r="A42">
            <v>42646</v>
          </cell>
          <cell r="C42" t="str">
            <v>Egg Cream</v>
          </cell>
          <cell r="R42">
            <v>6</v>
          </cell>
        </row>
        <row r="43">
          <cell r="A43">
            <v>42646</v>
          </cell>
          <cell r="C43" t="str">
            <v>Khoai môn</v>
          </cell>
        </row>
        <row r="44">
          <cell r="A44">
            <v>42646</v>
          </cell>
          <cell r="C44" t="str">
            <v>Nhân dừa</v>
          </cell>
        </row>
        <row r="45">
          <cell r="A45">
            <v>42646</v>
          </cell>
          <cell r="C45" t="str">
            <v>Cà ry gà</v>
          </cell>
        </row>
        <row r="46">
          <cell r="A46">
            <v>42646</v>
          </cell>
          <cell r="C46" t="str">
            <v>Gà nấm</v>
          </cell>
        </row>
        <row r="47">
          <cell r="A47">
            <v>42646</v>
          </cell>
          <cell r="C47" t="str">
            <v>Gà luộc</v>
          </cell>
        </row>
        <row r="48">
          <cell r="A48">
            <v>42646</v>
          </cell>
          <cell r="C48" t="str">
            <v>Gà ướp tròn</v>
          </cell>
        </row>
        <row r="49">
          <cell r="A49">
            <v>42646</v>
          </cell>
          <cell r="C49" t="str">
            <v>Gà ướp dài</v>
          </cell>
        </row>
        <row r="50">
          <cell r="A50">
            <v>42646</v>
          </cell>
          <cell r="C50" t="str">
            <v>Gà đùi</v>
          </cell>
        </row>
        <row r="51">
          <cell r="A51">
            <v>42646</v>
          </cell>
          <cell r="C51" t="str">
            <v>Gà Teriyaki</v>
          </cell>
        </row>
        <row r="52">
          <cell r="A52">
            <v>42646</v>
          </cell>
          <cell r="C52" t="str">
            <v>Chinese Yam</v>
          </cell>
        </row>
        <row r="53">
          <cell r="A53">
            <v>42646</v>
          </cell>
          <cell r="C53" t="str">
            <v>Golden triangle</v>
          </cell>
        </row>
        <row r="54">
          <cell r="A54">
            <v>42646</v>
          </cell>
          <cell r="C54" t="str">
            <v>Nhân Khoai Lang</v>
          </cell>
        </row>
        <row r="55">
          <cell r="A55">
            <v>42646</v>
          </cell>
          <cell r="C55" t="str">
            <v>Nếp than</v>
          </cell>
        </row>
        <row r="56">
          <cell r="A56">
            <v>42646</v>
          </cell>
          <cell r="C56" t="str">
            <v>Pork sambal</v>
          </cell>
        </row>
        <row r="57">
          <cell r="A57">
            <v>42646</v>
          </cell>
          <cell r="C57" t="str">
            <v>Bulgogi chicken</v>
          </cell>
        </row>
        <row r="58">
          <cell r="A58">
            <v>42646</v>
          </cell>
          <cell r="C58" t="str">
            <v xml:space="preserve">Khoai môn cục hấp </v>
          </cell>
        </row>
        <row r="59">
          <cell r="A59">
            <v>42646</v>
          </cell>
          <cell r="C59" t="str">
            <v>Nhân trứng muối</v>
          </cell>
          <cell r="K59">
            <v>7.5</v>
          </cell>
          <cell r="R59">
            <v>4</v>
          </cell>
        </row>
        <row r="60">
          <cell r="A60">
            <v>42647</v>
          </cell>
          <cell r="C60" t="str">
            <v>Egg Cream</v>
          </cell>
          <cell r="R60">
            <v>8</v>
          </cell>
        </row>
        <row r="61">
          <cell r="A61">
            <v>42647</v>
          </cell>
          <cell r="C61" t="str">
            <v>Khoai môn</v>
          </cell>
        </row>
        <row r="62">
          <cell r="A62">
            <v>42647</v>
          </cell>
          <cell r="C62" t="str">
            <v>Nhân dừa</v>
          </cell>
        </row>
        <row r="63">
          <cell r="A63">
            <v>42647</v>
          </cell>
          <cell r="C63" t="str">
            <v>Cà ry gà</v>
          </cell>
        </row>
        <row r="64">
          <cell r="A64">
            <v>42647</v>
          </cell>
          <cell r="C64" t="str">
            <v>Gà nấm</v>
          </cell>
        </row>
        <row r="65">
          <cell r="A65">
            <v>42647</v>
          </cell>
          <cell r="C65" t="str">
            <v>Gà luộc</v>
          </cell>
        </row>
        <row r="66">
          <cell r="A66">
            <v>42647</v>
          </cell>
          <cell r="C66" t="str">
            <v>Gà ướp tròn</v>
          </cell>
        </row>
        <row r="67">
          <cell r="A67">
            <v>42647</v>
          </cell>
          <cell r="C67" t="str">
            <v>Gà ướp dài</v>
          </cell>
        </row>
        <row r="68">
          <cell r="A68">
            <v>42647</v>
          </cell>
          <cell r="C68" t="str">
            <v>Gà đùi</v>
          </cell>
        </row>
        <row r="69">
          <cell r="A69">
            <v>42647</v>
          </cell>
          <cell r="C69" t="str">
            <v>Gà Teriyaki</v>
          </cell>
        </row>
        <row r="70">
          <cell r="A70">
            <v>42647</v>
          </cell>
          <cell r="C70" t="str">
            <v>Chinese Yam</v>
          </cell>
        </row>
        <row r="71">
          <cell r="A71">
            <v>42647</v>
          </cell>
          <cell r="C71" t="str">
            <v>Golden triangle</v>
          </cell>
        </row>
        <row r="72">
          <cell r="A72">
            <v>42647</v>
          </cell>
          <cell r="C72" t="str">
            <v>Nhân Khoai Lang</v>
          </cell>
        </row>
        <row r="73">
          <cell r="A73">
            <v>42647</v>
          </cell>
          <cell r="C73" t="str">
            <v>Nếp than</v>
          </cell>
        </row>
        <row r="74">
          <cell r="A74">
            <v>42647</v>
          </cell>
          <cell r="C74" t="str">
            <v>Pork sambal</v>
          </cell>
        </row>
        <row r="75">
          <cell r="A75">
            <v>42647</v>
          </cell>
          <cell r="C75" t="str">
            <v>Bulgogi chicken</v>
          </cell>
        </row>
        <row r="76">
          <cell r="A76">
            <v>42647</v>
          </cell>
          <cell r="C76" t="str">
            <v xml:space="preserve">Khoai môn cục hấp </v>
          </cell>
        </row>
        <row r="77">
          <cell r="A77">
            <v>42647</v>
          </cell>
          <cell r="C77" t="str">
            <v>Nhân trứng muối</v>
          </cell>
          <cell r="K77">
            <v>8.5</v>
          </cell>
          <cell r="R77">
            <v>4</v>
          </cell>
        </row>
        <row r="78">
          <cell r="A78">
            <v>42648</v>
          </cell>
          <cell r="C78" t="str">
            <v>Egg Cream</v>
          </cell>
          <cell r="H78">
            <v>20</v>
          </cell>
          <cell r="K78">
            <v>8</v>
          </cell>
        </row>
        <row r="79">
          <cell r="A79">
            <v>42648</v>
          </cell>
          <cell r="C79" t="str">
            <v>Khoai môn</v>
          </cell>
          <cell r="H79">
            <v>3</v>
          </cell>
        </row>
        <row r="80">
          <cell r="A80">
            <v>42648</v>
          </cell>
          <cell r="C80" t="str">
            <v>Nhân dừa</v>
          </cell>
          <cell r="H80">
            <v>9.6999999999999993</v>
          </cell>
          <cell r="K80">
            <v>4.9000000000000004</v>
          </cell>
          <cell r="R80">
            <v>5</v>
          </cell>
        </row>
        <row r="81">
          <cell r="A81">
            <v>42648</v>
          </cell>
          <cell r="C81" t="str">
            <v>Cà ry gà</v>
          </cell>
        </row>
        <row r="82">
          <cell r="A82">
            <v>42648</v>
          </cell>
          <cell r="C82" t="str">
            <v>Gà nấm</v>
          </cell>
          <cell r="H82">
            <v>13</v>
          </cell>
          <cell r="K82">
            <v>4.9000000000000004</v>
          </cell>
          <cell r="R82">
            <v>5</v>
          </cell>
        </row>
        <row r="83">
          <cell r="A83">
            <v>42648</v>
          </cell>
          <cell r="C83" t="str">
            <v>Gà luộc</v>
          </cell>
          <cell r="H83">
            <v>4</v>
          </cell>
        </row>
        <row r="84">
          <cell r="A84">
            <v>42648</v>
          </cell>
          <cell r="C84" t="str">
            <v>Gà ướp tròn</v>
          </cell>
        </row>
        <row r="85">
          <cell r="A85">
            <v>42648</v>
          </cell>
          <cell r="C85" t="str">
            <v>Gà ướp dài</v>
          </cell>
        </row>
        <row r="86">
          <cell r="A86">
            <v>42648</v>
          </cell>
          <cell r="C86" t="str">
            <v>Gà đùi</v>
          </cell>
          <cell r="H86">
            <v>3.75</v>
          </cell>
        </row>
        <row r="87">
          <cell r="A87">
            <v>42648</v>
          </cell>
          <cell r="C87" t="str">
            <v>Gà Teriyaki</v>
          </cell>
          <cell r="H87">
            <v>2</v>
          </cell>
        </row>
        <row r="88">
          <cell r="A88">
            <v>42648</v>
          </cell>
          <cell r="C88" t="str">
            <v>Chinese Yam</v>
          </cell>
        </row>
        <row r="89">
          <cell r="A89">
            <v>42648</v>
          </cell>
          <cell r="C89" t="str">
            <v>Golden triangle</v>
          </cell>
        </row>
        <row r="90">
          <cell r="A90">
            <v>42648</v>
          </cell>
          <cell r="C90" t="str">
            <v>Nhân Khoai Lang</v>
          </cell>
        </row>
        <row r="91">
          <cell r="A91">
            <v>42648</v>
          </cell>
          <cell r="C91" t="str">
            <v>Nếp than</v>
          </cell>
        </row>
        <row r="92">
          <cell r="A92">
            <v>42648</v>
          </cell>
          <cell r="C92" t="str">
            <v>Pork sambal</v>
          </cell>
          <cell r="K92">
            <v>2</v>
          </cell>
        </row>
        <row r="93">
          <cell r="A93">
            <v>42648</v>
          </cell>
          <cell r="C93" t="str">
            <v>Bulgogi chicken</v>
          </cell>
        </row>
        <row r="94">
          <cell r="A94">
            <v>42648</v>
          </cell>
          <cell r="C94" t="str">
            <v xml:space="preserve">Khoai môn cục hấp </v>
          </cell>
        </row>
        <row r="95">
          <cell r="A95">
            <v>42648</v>
          </cell>
          <cell r="C95" t="str">
            <v>Nhân trứng muối</v>
          </cell>
          <cell r="K95">
            <v>5</v>
          </cell>
          <cell r="R95">
            <v>4</v>
          </cell>
        </row>
        <row r="96">
          <cell r="A96">
            <v>42649</v>
          </cell>
          <cell r="C96" t="str">
            <v>Egg Cream</v>
          </cell>
        </row>
        <row r="97">
          <cell r="A97">
            <v>42649</v>
          </cell>
          <cell r="C97" t="str">
            <v>Khoai môn</v>
          </cell>
        </row>
        <row r="98">
          <cell r="A98">
            <v>42649</v>
          </cell>
          <cell r="C98" t="str">
            <v>Nhân dừa</v>
          </cell>
        </row>
        <row r="99">
          <cell r="A99">
            <v>42649</v>
          </cell>
          <cell r="C99" t="str">
            <v>Cà ry gà</v>
          </cell>
        </row>
        <row r="100">
          <cell r="A100">
            <v>42649</v>
          </cell>
          <cell r="C100" t="str">
            <v>Gà nấm</v>
          </cell>
        </row>
        <row r="101">
          <cell r="A101">
            <v>42649</v>
          </cell>
          <cell r="C101" t="str">
            <v>Gà luộc</v>
          </cell>
        </row>
        <row r="102">
          <cell r="A102">
            <v>42649</v>
          </cell>
          <cell r="C102" t="str">
            <v>Gà ướp tròn</v>
          </cell>
        </row>
        <row r="103">
          <cell r="A103">
            <v>42649</v>
          </cell>
          <cell r="C103" t="str">
            <v>Gà ướp dài</v>
          </cell>
        </row>
        <row r="104">
          <cell r="A104">
            <v>42649</v>
          </cell>
          <cell r="C104" t="str">
            <v>Gà đùi</v>
          </cell>
        </row>
        <row r="105">
          <cell r="A105">
            <v>42649</v>
          </cell>
          <cell r="C105" t="str">
            <v>Gà Teriyaki</v>
          </cell>
        </row>
        <row r="106">
          <cell r="A106">
            <v>42649</v>
          </cell>
          <cell r="C106" t="str">
            <v>Chinese Yam</v>
          </cell>
        </row>
        <row r="107">
          <cell r="A107">
            <v>42649</v>
          </cell>
          <cell r="C107" t="str">
            <v>Golden triangle</v>
          </cell>
        </row>
        <row r="108">
          <cell r="A108">
            <v>42649</v>
          </cell>
          <cell r="C108" t="str">
            <v>Nhân Khoai Lang</v>
          </cell>
        </row>
        <row r="109">
          <cell r="A109">
            <v>42649</v>
          </cell>
          <cell r="C109" t="str">
            <v>Nếp than</v>
          </cell>
        </row>
        <row r="110">
          <cell r="A110">
            <v>42649</v>
          </cell>
          <cell r="C110" t="str">
            <v>Pork sambal</v>
          </cell>
        </row>
        <row r="111">
          <cell r="A111">
            <v>42649</v>
          </cell>
          <cell r="C111" t="str">
            <v>Bulgogi chicken</v>
          </cell>
        </row>
        <row r="112">
          <cell r="A112">
            <v>42649</v>
          </cell>
          <cell r="C112" t="str">
            <v xml:space="preserve">Khoai môn cục hấp </v>
          </cell>
        </row>
        <row r="113">
          <cell r="A113">
            <v>42649</v>
          </cell>
          <cell r="C113" t="str">
            <v>Nhân trứng muối</v>
          </cell>
          <cell r="K113">
            <v>3.5</v>
          </cell>
          <cell r="R113">
            <v>4</v>
          </cell>
        </row>
        <row r="114">
          <cell r="A114">
            <v>42650</v>
          </cell>
          <cell r="C114" t="str">
            <v>Egg Cream</v>
          </cell>
          <cell r="R114">
            <v>10</v>
          </cell>
        </row>
        <row r="115">
          <cell r="A115">
            <v>42650</v>
          </cell>
          <cell r="C115" t="str">
            <v>Khoai môn</v>
          </cell>
        </row>
        <row r="116">
          <cell r="A116">
            <v>42650</v>
          </cell>
          <cell r="C116" t="str">
            <v>Nhân dừa</v>
          </cell>
        </row>
        <row r="117">
          <cell r="A117">
            <v>42650</v>
          </cell>
          <cell r="C117" t="str">
            <v>Cà ry gà</v>
          </cell>
        </row>
        <row r="118">
          <cell r="A118">
            <v>42650</v>
          </cell>
          <cell r="C118" t="str">
            <v>Gà nấm</v>
          </cell>
        </row>
        <row r="119">
          <cell r="A119">
            <v>42650</v>
          </cell>
          <cell r="C119" t="str">
            <v>Gà luộc</v>
          </cell>
        </row>
        <row r="120">
          <cell r="A120">
            <v>42650</v>
          </cell>
          <cell r="C120" t="str">
            <v>Gà ướp tròn</v>
          </cell>
        </row>
        <row r="121">
          <cell r="A121">
            <v>42650</v>
          </cell>
          <cell r="C121" t="str">
            <v>Gà ướp dài</v>
          </cell>
        </row>
        <row r="122">
          <cell r="A122">
            <v>42650</v>
          </cell>
          <cell r="C122" t="str">
            <v>Gà đùi</v>
          </cell>
        </row>
        <row r="123">
          <cell r="A123">
            <v>42650</v>
          </cell>
          <cell r="C123" t="str">
            <v>Gà Teriyaki</v>
          </cell>
        </row>
        <row r="124">
          <cell r="A124">
            <v>42650</v>
          </cell>
          <cell r="C124" t="str">
            <v>Chinese Yam</v>
          </cell>
        </row>
        <row r="125">
          <cell r="A125">
            <v>42650</v>
          </cell>
          <cell r="C125" t="str">
            <v>Golden triangle</v>
          </cell>
        </row>
        <row r="126">
          <cell r="A126">
            <v>42650</v>
          </cell>
          <cell r="C126" t="str">
            <v>Nhân Khoai Lang</v>
          </cell>
        </row>
        <row r="127">
          <cell r="A127">
            <v>42650</v>
          </cell>
          <cell r="C127" t="str">
            <v>Nếp than</v>
          </cell>
        </row>
        <row r="128">
          <cell r="A128">
            <v>42650</v>
          </cell>
          <cell r="C128" t="str">
            <v>Pork sambal</v>
          </cell>
          <cell r="R128">
            <v>2</v>
          </cell>
        </row>
        <row r="129">
          <cell r="A129">
            <v>42650</v>
          </cell>
          <cell r="C129" t="str">
            <v>Bulgogi chicken</v>
          </cell>
        </row>
        <row r="130">
          <cell r="A130">
            <v>42650</v>
          </cell>
          <cell r="C130" t="str">
            <v xml:space="preserve">Khoai môn cục hấp </v>
          </cell>
        </row>
        <row r="131">
          <cell r="A131">
            <v>42650</v>
          </cell>
          <cell r="C131" t="str">
            <v>Nhân trứng muối</v>
          </cell>
          <cell r="K131">
            <v>4</v>
          </cell>
          <cell r="R131">
            <v>4</v>
          </cell>
        </row>
        <row r="132">
          <cell r="A132">
            <v>42651</v>
          </cell>
          <cell r="C132" t="str">
            <v>Egg Cream</v>
          </cell>
          <cell r="R132">
            <v>8</v>
          </cell>
        </row>
        <row r="133">
          <cell r="A133">
            <v>42651</v>
          </cell>
          <cell r="C133" t="str">
            <v>Khoai môn</v>
          </cell>
        </row>
        <row r="134">
          <cell r="A134">
            <v>42651</v>
          </cell>
          <cell r="C134" t="str">
            <v>Nhân dừa</v>
          </cell>
        </row>
        <row r="135">
          <cell r="A135">
            <v>42651</v>
          </cell>
          <cell r="C135" t="str">
            <v>Cà ry gà</v>
          </cell>
        </row>
        <row r="136">
          <cell r="A136">
            <v>42651</v>
          </cell>
          <cell r="C136" t="str">
            <v>Gà nấm</v>
          </cell>
        </row>
        <row r="137">
          <cell r="A137">
            <v>42651</v>
          </cell>
          <cell r="C137" t="str">
            <v>Gà luộc</v>
          </cell>
        </row>
        <row r="138">
          <cell r="A138">
            <v>42651</v>
          </cell>
          <cell r="C138" t="str">
            <v>Gà ướp tròn</v>
          </cell>
        </row>
        <row r="139">
          <cell r="A139">
            <v>42651</v>
          </cell>
          <cell r="C139" t="str">
            <v>Gà ướp dài</v>
          </cell>
        </row>
        <row r="140">
          <cell r="A140">
            <v>42651</v>
          </cell>
          <cell r="C140" t="str">
            <v>Gà đùi</v>
          </cell>
        </row>
        <row r="141">
          <cell r="A141">
            <v>42651</v>
          </cell>
          <cell r="C141" t="str">
            <v>Gà Teriyaki</v>
          </cell>
        </row>
        <row r="142">
          <cell r="A142">
            <v>42651</v>
          </cell>
          <cell r="C142" t="str">
            <v>Chinese Yam</v>
          </cell>
        </row>
        <row r="143">
          <cell r="A143">
            <v>42651</v>
          </cell>
          <cell r="C143" t="str">
            <v>Golden triangle</v>
          </cell>
        </row>
        <row r="144">
          <cell r="A144">
            <v>42651</v>
          </cell>
          <cell r="C144" t="str">
            <v>Nhân Khoai Lang</v>
          </cell>
        </row>
        <row r="145">
          <cell r="A145">
            <v>42651</v>
          </cell>
          <cell r="C145" t="str">
            <v>Nếp than</v>
          </cell>
        </row>
        <row r="146">
          <cell r="A146">
            <v>42651</v>
          </cell>
          <cell r="C146" t="str">
            <v>Pork sambal</v>
          </cell>
        </row>
        <row r="147">
          <cell r="A147">
            <v>42651</v>
          </cell>
          <cell r="C147" t="str">
            <v>Bulgogi chicken</v>
          </cell>
        </row>
        <row r="148">
          <cell r="A148">
            <v>42651</v>
          </cell>
          <cell r="C148" t="str">
            <v xml:space="preserve">Khoai môn cục hấp </v>
          </cell>
        </row>
        <row r="149">
          <cell r="A149">
            <v>42651</v>
          </cell>
          <cell r="C149" t="str">
            <v>Nhân trứng muối</v>
          </cell>
          <cell r="K149">
            <v>2.5</v>
          </cell>
          <cell r="R149">
            <v>4</v>
          </cell>
        </row>
        <row r="150">
          <cell r="A150">
            <v>42652</v>
          </cell>
          <cell r="C150" t="str">
            <v>Egg Cream</v>
          </cell>
          <cell r="R150">
            <v>10</v>
          </cell>
        </row>
        <row r="151">
          <cell r="A151">
            <v>42652</v>
          </cell>
          <cell r="C151" t="str">
            <v>Khoai môn</v>
          </cell>
        </row>
        <row r="152">
          <cell r="A152">
            <v>42652</v>
          </cell>
          <cell r="C152" t="str">
            <v>Nhân dừa</v>
          </cell>
          <cell r="R152">
            <v>5</v>
          </cell>
        </row>
        <row r="153">
          <cell r="A153">
            <v>42652</v>
          </cell>
          <cell r="C153" t="str">
            <v>Cà ry gà</v>
          </cell>
        </row>
        <row r="154">
          <cell r="A154">
            <v>42652</v>
          </cell>
          <cell r="C154" t="str">
            <v>Gà nấm</v>
          </cell>
          <cell r="R154">
            <v>5</v>
          </cell>
        </row>
        <row r="155">
          <cell r="A155">
            <v>42652</v>
          </cell>
          <cell r="C155" t="str">
            <v>Gà luộc</v>
          </cell>
        </row>
        <row r="156">
          <cell r="A156">
            <v>42652</v>
          </cell>
          <cell r="C156" t="str">
            <v>Gà ướp tròn</v>
          </cell>
        </row>
        <row r="157">
          <cell r="A157">
            <v>42652</v>
          </cell>
          <cell r="C157" t="str">
            <v>Gà ướp dài</v>
          </cell>
        </row>
        <row r="158">
          <cell r="A158">
            <v>42652</v>
          </cell>
          <cell r="C158" t="str">
            <v>Gà đùi</v>
          </cell>
        </row>
        <row r="159">
          <cell r="A159">
            <v>42652</v>
          </cell>
          <cell r="C159" t="str">
            <v>Gà Teriyaki</v>
          </cell>
        </row>
        <row r="160">
          <cell r="A160">
            <v>42652</v>
          </cell>
          <cell r="C160" t="str">
            <v>Chinese Yam</v>
          </cell>
        </row>
        <row r="161">
          <cell r="A161">
            <v>42652</v>
          </cell>
          <cell r="C161" t="str">
            <v>Golden triangle</v>
          </cell>
        </row>
        <row r="162">
          <cell r="A162">
            <v>42652</v>
          </cell>
          <cell r="C162" t="str">
            <v>Nhân Khoai Lang</v>
          </cell>
        </row>
        <row r="163">
          <cell r="A163">
            <v>42652</v>
          </cell>
          <cell r="C163" t="str">
            <v>Nếp than</v>
          </cell>
        </row>
        <row r="164">
          <cell r="A164">
            <v>42652</v>
          </cell>
          <cell r="C164" t="str">
            <v>Pork sambal</v>
          </cell>
          <cell r="R164">
            <v>1.5</v>
          </cell>
        </row>
        <row r="165">
          <cell r="A165">
            <v>42652</v>
          </cell>
          <cell r="C165" t="str">
            <v>Bulgogi chicken</v>
          </cell>
        </row>
        <row r="166">
          <cell r="A166">
            <v>42652</v>
          </cell>
          <cell r="C166" t="str">
            <v xml:space="preserve">Khoai môn cục hấp </v>
          </cell>
          <cell r="H166">
            <v>1.1000000000000001</v>
          </cell>
        </row>
        <row r="167">
          <cell r="A167">
            <v>42652</v>
          </cell>
          <cell r="C167" t="str">
            <v>Nhân trứng muối</v>
          </cell>
          <cell r="K167">
            <v>3.5</v>
          </cell>
          <cell r="R167">
            <v>4</v>
          </cell>
        </row>
        <row r="168">
          <cell r="A168">
            <v>42653</v>
          </cell>
          <cell r="C168" t="str">
            <v>Egg Cream</v>
          </cell>
        </row>
        <row r="169">
          <cell r="A169">
            <v>42653</v>
          </cell>
          <cell r="C169" t="str">
            <v>Khoai môn</v>
          </cell>
        </row>
        <row r="170">
          <cell r="A170">
            <v>42653</v>
          </cell>
          <cell r="C170" t="str">
            <v>Nhân dừa</v>
          </cell>
        </row>
        <row r="171">
          <cell r="A171">
            <v>42653</v>
          </cell>
          <cell r="C171" t="str">
            <v>Cà ry gà</v>
          </cell>
        </row>
        <row r="172">
          <cell r="A172">
            <v>42653</v>
          </cell>
          <cell r="C172" t="str">
            <v>Gà nấm</v>
          </cell>
        </row>
        <row r="173">
          <cell r="A173">
            <v>42653</v>
          </cell>
          <cell r="C173" t="str">
            <v>Gà luộc</v>
          </cell>
        </row>
        <row r="174">
          <cell r="A174">
            <v>42653</v>
          </cell>
          <cell r="C174" t="str">
            <v>Gà ướp tròn</v>
          </cell>
        </row>
        <row r="175">
          <cell r="A175">
            <v>42653</v>
          </cell>
          <cell r="C175" t="str">
            <v>Gà ướp dài</v>
          </cell>
        </row>
        <row r="176">
          <cell r="A176">
            <v>42653</v>
          </cell>
          <cell r="C176" t="str">
            <v>Gà đùi</v>
          </cell>
        </row>
        <row r="177">
          <cell r="A177">
            <v>42653</v>
          </cell>
          <cell r="C177" t="str">
            <v>Gà Teriyaki</v>
          </cell>
        </row>
        <row r="178">
          <cell r="A178">
            <v>42653</v>
          </cell>
          <cell r="C178" t="str">
            <v>Chinese Yam</v>
          </cell>
        </row>
        <row r="179">
          <cell r="A179">
            <v>42653</v>
          </cell>
          <cell r="C179" t="str">
            <v>Golden triangle</v>
          </cell>
        </row>
        <row r="180">
          <cell r="A180">
            <v>42653</v>
          </cell>
          <cell r="C180" t="str">
            <v>Nhân Khoai Lang</v>
          </cell>
        </row>
        <row r="181">
          <cell r="A181">
            <v>42653</v>
          </cell>
          <cell r="C181" t="str">
            <v>Nếp than</v>
          </cell>
        </row>
        <row r="182">
          <cell r="A182">
            <v>42653</v>
          </cell>
          <cell r="C182" t="str">
            <v>Pork sambal</v>
          </cell>
        </row>
        <row r="183">
          <cell r="A183">
            <v>42653</v>
          </cell>
          <cell r="C183" t="str">
            <v>Bulgogi chicken</v>
          </cell>
        </row>
        <row r="184">
          <cell r="A184">
            <v>42653</v>
          </cell>
          <cell r="C184" t="str">
            <v xml:space="preserve">Khoai môn cục hấp </v>
          </cell>
        </row>
        <row r="185">
          <cell r="A185">
            <v>42653</v>
          </cell>
          <cell r="C185" t="str">
            <v>Nhân trứng muối</v>
          </cell>
          <cell r="K185">
            <v>3.5</v>
          </cell>
          <cell r="R185">
            <v>4</v>
          </cell>
        </row>
        <row r="186">
          <cell r="A186">
            <v>42654</v>
          </cell>
          <cell r="C186" t="str">
            <v>Egg Cream</v>
          </cell>
          <cell r="R186">
            <v>6</v>
          </cell>
        </row>
        <row r="187">
          <cell r="A187">
            <v>42654</v>
          </cell>
          <cell r="C187" t="str">
            <v>Khoai môn</v>
          </cell>
        </row>
        <row r="188">
          <cell r="A188">
            <v>42654</v>
          </cell>
          <cell r="C188" t="str">
            <v>Nhân dừa</v>
          </cell>
        </row>
        <row r="189">
          <cell r="A189">
            <v>42654</v>
          </cell>
          <cell r="C189" t="str">
            <v>Cà ry gà</v>
          </cell>
        </row>
        <row r="190">
          <cell r="A190">
            <v>42654</v>
          </cell>
          <cell r="C190" t="str">
            <v>Gà nấm</v>
          </cell>
          <cell r="R190">
            <v>10</v>
          </cell>
        </row>
        <row r="191">
          <cell r="A191">
            <v>42654</v>
          </cell>
          <cell r="C191" t="str">
            <v>Gà luộc</v>
          </cell>
        </row>
        <row r="192">
          <cell r="A192">
            <v>42654</v>
          </cell>
          <cell r="C192" t="str">
            <v>Gà ướp tròn</v>
          </cell>
        </row>
        <row r="193">
          <cell r="A193">
            <v>42654</v>
          </cell>
          <cell r="C193" t="str">
            <v>Gà ướp dài</v>
          </cell>
        </row>
        <row r="194">
          <cell r="A194">
            <v>42654</v>
          </cell>
          <cell r="C194" t="str">
            <v>Gà đùi</v>
          </cell>
        </row>
        <row r="195">
          <cell r="A195">
            <v>42654</v>
          </cell>
          <cell r="C195" t="str">
            <v>Gà Teriyaki</v>
          </cell>
        </row>
        <row r="196">
          <cell r="A196">
            <v>42654</v>
          </cell>
          <cell r="C196" t="str">
            <v>Chinese Yam</v>
          </cell>
        </row>
        <row r="197">
          <cell r="A197">
            <v>42654</v>
          </cell>
          <cell r="C197" t="str">
            <v>Golden triangle</v>
          </cell>
        </row>
        <row r="198">
          <cell r="A198">
            <v>42654</v>
          </cell>
          <cell r="C198" t="str">
            <v>Nhân Khoai Lang</v>
          </cell>
        </row>
        <row r="199">
          <cell r="A199">
            <v>42654</v>
          </cell>
          <cell r="C199" t="str">
            <v>Nếp than</v>
          </cell>
        </row>
        <row r="200">
          <cell r="A200">
            <v>42654</v>
          </cell>
          <cell r="C200" t="str">
            <v>Pork sambal</v>
          </cell>
        </row>
        <row r="201">
          <cell r="A201">
            <v>42654</v>
          </cell>
          <cell r="C201" t="str">
            <v>Bulgogi chicken</v>
          </cell>
        </row>
        <row r="202">
          <cell r="A202">
            <v>42654</v>
          </cell>
          <cell r="C202" t="str">
            <v xml:space="preserve">Khoai môn cục hấp </v>
          </cell>
        </row>
        <row r="203">
          <cell r="A203">
            <v>42654</v>
          </cell>
          <cell r="C203" t="str">
            <v>Nhân trứng muối</v>
          </cell>
          <cell r="K203">
            <v>3</v>
          </cell>
          <cell r="R203">
            <v>6</v>
          </cell>
        </row>
        <row r="204">
          <cell r="A204">
            <v>42655</v>
          </cell>
          <cell r="C204" t="str">
            <v>Egg Cream</v>
          </cell>
          <cell r="H204">
            <v>20</v>
          </cell>
          <cell r="K204">
            <v>6</v>
          </cell>
          <cell r="R204">
            <v>6</v>
          </cell>
        </row>
        <row r="205">
          <cell r="A205">
            <v>42655</v>
          </cell>
          <cell r="C205" t="str">
            <v>Khoai môn</v>
          </cell>
          <cell r="H205">
            <v>2</v>
          </cell>
        </row>
        <row r="206">
          <cell r="A206">
            <v>42655</v>
          </cell>
          <cell r="C206" t="str">
            <v>Nhân dừa</v>
          </cell>
          <cell r="H206">
            <v>10</v>
          </cell>
          <cell r="K206">
            <v>5</v>
          </cell>
        </row>
        <row r="207">
          <cell r="A207">
            <v>42655</v>
          </cell>
          <cell r="C207" t="str">
            <v>Cà ry gà</v>
          </cell>
        </row>
        <row r="208">
          <cell r="A208">
            <v>42655</v>
          </cell>
          <cell r="C208" t="str">
            <v>Gà nấm</v>
          </cell>
          <cell r="H208">
            <v>10.5</v>
          </cell>
          <cell r="K208">
            <v>6</v>
          </cell>
        </row>
        <row r="209">
          <cell r="A209">
            <v>42655</v>
          </cell>
          <cell r="C209" t="str">
            <v>Gà luộc</v>
          </cell>
          <cell r="H209">
            <v>1</v>
          </cell>
        </row>
        <row r="210">
          <cell r="A210">
            <v>42655</v>
          </cell>
          <cell r="C210" t="str">
            <v>Gà ướp tròn</v>
          </cell>
        </row>
        <row r="211">
          <cell r="A211">
            <v>42655</v>
          </cell>
          <cell r="C211" t="str">
            <v>Gà ướp dài</v>
          </cell>
          <cell r="H211">
            <v>4</v>
          </cell>
        </row>
        <row r="212">
          <cell r="A212">
            <v>42655</v>
          </cell>
          <cell r="C212" t="str">
            <v>Gà đùi</v>
          </cell>
          <cell r="H212">
            <v>4</v>
          </cell>
        </row>
        <row r="213">
          <cell r="A213">
            <v>42655</v>
          </cell>
          <cell r="C213" t="str">
            <v>Gà Teriyaki</v>
          </cell>
          <cell r="H213">
            <v>4</v>
          </cell>
        </row>
        <row r="214">
          <cell r="A214">
            <v>42655</v>
          </cell>
          <cell r="C214" t="str">
            <v>Chinese Yam</v>
          </cell>
        </row>
        <row r="215">
          <cell r="A215">
            <v>42655</v>
          </cell>
          <cell r="C215" t="str">
            <v>Golden triangle</v>
          </cell>
        </row>
        <row r="216">
          <cell r="A216">
            <v>42655</v>
          </cell>
          <cell r="C216" t="str">
            <v>Nhân Khoai Lang</v>
          </cell>
        </row>
        <row r="217">
          <cell r="A217">
            <v>42655</v>
          </cell>
          <cell r="C217" t="str">
            <v>Nếp than</v>
          </cell>
        </row>
        <row r="218">
          <cell r="A218">
            <v>42655</v>
          </cell>
          <cell r="C218" t="str">
            <v>Pork sambal</v>
          </cell>
          <cell r="K218">
            <v>2</v>
          </cell>
        </row>
        <row r="219">
          <cell r="A219">
            <v>42655</v>
          </cell>
          <cell r="C219" t="str">
            <v>Bulgogi chicken</v>
          </cell>
          <cell r="R219">
            <v>15</v>
          </cell>
        </row>
        <row r="220">
          <cell r="A220">
            <v>42655</v>
          </cell>
          <cell r="C220" t="str">
            <v xml:space="preserve">Khoai môn cục hấp </v>
          </cell>
        </row>
        <row r="221">
          <cell r="A221">
            <v>42655</v>
          </cell>
          <cell r="C221" t="str">
            <v>Nhân trứng muối</v>
          </cell>
          <cell r="K221">
            <v>3.5</v>
          </cell>
          <cell r="R221">
            <v>6</v>
          </cell>
        </row>
        <row r="222">
          <cell r="A222">
            <v>42656</v>
          </cell>
          <cell r="C222" t="str">
            <v>Egg Cream</v>
          </cell>
          <cell r="R222">
            <v>4</v>
          </cell>
        </row>
        <row r="223">
          <cell r="A223">
            <v>42656</v>
          </cell>
          <cell r="C223" t="str">
            <v>Khoai môn</v>
          </cell>
        </row>
        <row r="224">
          <cell r="A224">
            <v>42656</v>
          </cell>
          <cell r="C224" t="str">
            <v>Nhân dừa</v>
          </cell>
        </row>
        <row r="225">
          <cell r="A225">
            <v>42656</v>
          </cell>
          <cell r="C225" t="str">
            <v>Cà ry gà</v>
          </cell>
        </row>
        <row r="226">
          <cell r="A226">
            <v>42656</v>
          </cell>
          <cell r="C226" t="str">
            <v>Gà nấm</v>
          </cell>
        </row>
        <row r="227">
          <cell r="A227">
            <v>42656</v>
          </cell>
          <cell r="C227" t="str">
            <v>Gà luộc</v>
          </cell>
        </row>
        <row r="228">
          <cell r="A228">
            <v>42656</v>
          </cell>
          <cell r="C228" t="str">
            <v>Gà ướp tròn</v>
          </cell>
        </row>
        <row r="229">
          <cell r="A229">
            <v>42656</v>
          </cell>
          <cell r="C229" t="str">
            <v>Gà ướp dài</v>
          </cell>
        </row>
        <row r="230">
          <cell r="A230">
            <v>42656</v>
          </cell>
          <cell r="C230" t="str">
            <v>Gà đùi</v>
          </cell>
        </row>
        <row r="231">
          <cell r="A231">
            <v>42656</v>
          </cell>
          <cell r="C231" t="str">
            <v>Gà Teriyaki</v>
          </cell>
        </row>
        <row r="232">
          <cell r="A232">
            <v>42656</v>
          </cell>
          <cell r="C232" t="str">
            <v>Chinese Yam</v>
          </cell>
        </row>
        <row r="233">
          <cell r="A233">
            <v>42656</v>
          </cell>
          <cell r="C233" t="str">
            <v>Golden triangle</v>
          </cell>
        </row>
        <row r="234">
          <cell r="A234">
            <v>42656</v>
          </cell>
          <cell r="C234" t="str">
            <v>Nhân Khoai Lang</v>
          </cell>
        </row>
        <row r="235">
          <cell r="A235">
            <v>42656</v>
          </cell>
          <cell r="C235" t="str">
            <v>Nếp than</v>
          </cell>
        </row>
        <row r="236">
          <cell r="A236">
            <v>42656</v>
          </cell>
          <cell r="C236" t="str">
            <v>Pork sambal</v>
          </cell>
        </row>
        <row r="237">
          <cell r="A237">
            <v>42656</v>
          </cell>
          <cell r="C237" t="str">
            <v>Bulgogi chicken</v>
          </cell>
        </row>
        <row r="238">
          <cell r="A238">
            <v>42656</v>
          </cell>
          <cell r="C238" t="str">
            <v xml:space="preserve">Khoai môn cục hấp </v>
          </cell>
        </row>
        <row r="239">
          <cell r="A239">
            <v>42656</v>
          </cell>
          <cell r="C239" t="str">
            <v>Nhân trứng muối</v>
          </cell>
          <cell r="K239">
            <v>4</v>
          </cell>
          <cell r="R239">
            <v>6</v>
          </cell>
        </row>
        <row r="240">
          <cell r="A240">
            <v>42657</v>
          </cell>
          <cell r="C240" t="str">
            <v>Egg Cream</v>
          </cell>
          <cell r="R240">
            <v>4</v>
          </cell>
        </row>
        <row r="241">
          <cell r="A241">
            <v>42657</v>
          </cell>
          <cell r="C241" t="str">
            <v>Khoai môn</v>
          </cell>
        </row>
        <row r="242">
          <cell r="A242">
            <v>42657</v>
          </cell>
          <cell r="C242" t="str">
            <v>Nhân dừa</v>
          </cell>
        </row>
        <row r="243">
          <cell r="A243">
            <v>42657</v>
          </cell>
          <cell r="C243" t="str">
            <v>Cà ry gà</v>
          </cell>
        </row>
        <row r="244">
          <cell r="A244">
            <v>42657</v>
          </cell>
          <cell r="C244" t="str">
            <v>Gà nấm</v>
          </cell>
        </row>
        <row r="245">
          <cell r="A245">
            <v>42657</v>
          </cell>
          <cell r="C245" t="str">
            <v>Gà luộc</v>
          </cell>
        </row>
        <row r="246">
          <cell r="A246">
            <v>42657</v>
          </cell>
          <cell r="C246" t="str">
            <v>Gà ướp tròn</v>
          </cell>
        </row>
        <row r="247">
          <cell r="A247">
            <v>42657</v>
          </cell>
          <cell r="C247" t="str">
            <v>Gà ướp dài</v>
          </cell>
        </row>
        <row r="248">
          <cell r="A248">
            <v>42657</v>
          </cell>
          <cell r="C248" t="str">
            <v>Gà đùi</v>
          </cell>
        </row>
        <row r="249">
          <cell r="A249">
            <v>42657</v>
          </cell>
          <cell r="C249" t="str">
            <v>Gà Teriyaki</v>
          </cell>
        </row>
        <row r="250">
          <cell r="A250">
            <v>42657</v>
          </cell>
          <cell r="C250" t="str">
            <v>Chinese Yam</v>
          </cell>
        </row>
        <row r="251">
          <cell r="A251">
            <v>42657</v>
          </cell>
          <cell r="C251" t="str">
            <v>Golden triangle</v>
          </cell>
        </row>
        <row r="252">
          <cell r="A252">
            <v>42657</v>
          </cell>
          <cell r="C252" t="str">
            <v>Nhân Khoai Lang</v>
          </cell>
        </row>
        <row r="253">
          <cell r="A253">
            <v>42657</v>
          </cell>
          <cell r="C253" t="str">
            <v>Nếp than</v>
          </cell>
        </row>
        <row r="254">
          <cell r="A254">
            <v>42657</v>
          </cell>
          <cell r="C254" t="str">
            <v>Pork sambal</v>
          </cell>
        </row>
        <row r="255">
          <cell r="A255">
            <v>42657</v>
          </cell>
          <cell r="C255" t="str">
            <v>Bulgogi chicken</v>
          </cell>
        </row>
        <row r="256">
          <cell r="A256">
            <v>42657</v>
          </cell>
          <cell r="C256" t="str">
            <v xml:space="preserve">Khoai môn cục hấp </v>
          </cell>
        </row>
        <row r="257">
          <cell r="A257">
            <v>42657</v>
          </cell>
          <cell r="C257" t="str">
            <v>Nhân trứng muối</v>
          </cell>
          <cell r="K257">
            <v>3.5</v>
          </cell>
          <cell r="R257">
            <v>5.2</v>
          </cell>
        </row>
        <row r="258">
          <cell r="A258">
            <v>42658</v>
          </cell>
          <cell r="C258" t="str">
            <v>Egg Cream</v>
          </cell>
          <cell r="R258">
            <v>6</v>
          </cell>
        </row>
        <row r="259">
          <cell r="A259">
            <v>42658</v>
          </cell>
          <cell r="C259" t="str">
            <v>Khoai môn</v>
          </cell>
        </row>
        <row r="260">
          <cell r="A260">
            <v>42658</v>
          </cell>
          <cell r="C260" t="str">
            <v>Nhân dừa</v>
          </cell>
          <cell r="R260">
            <v>5</v>
          </cell>
        </row>
        <row r="261">
          <cell r="A261">
            <v>42658</v>
          </cell>
          <cell r="C261" t="str">
            <v>Cà ry gà</v>
          </cell>
        </row>
        <row r="262">
          <cell r="A262">
            <v>42658</v>
          </cell>
          <cell r="C262" t="str">
            <v>Gà nấm</v>
          </cell>
          <cell r="R262">
            <v>5</v>
          </cell>
        </row>
        <row r="263">
          <cell r="A263">
            <v>42658</v>
          </cell>
          <cell r="C263" t="str">
            <v>Gà luộc</v>
          </cell>
        </row>
        <row r="264">
          <cell r="A264">
            <v>42658</v>
          </cell>
          <cell r="C264" t="str">
            <v>Gà ướp tròn</v>
          </cell>
        </row>
        <row r="265">
          <cell r="A265">
            <v>42658</v>
          </cell>
          <cell r="C265" t="str">
            <v>Gà ướp dài</v>
          </cell>
        </row>
        <row r="266">
          <cell r="A266">
            <v>42658</v>
          </cell>
          <cell r="C266" t="str">
            <v>Gà đùi</v>
          </cell>
        </row>
        <row r="267">
          <cell r="A267">
            <v>42658</v>
          </cell>
          <cell r="C267" t="str">
            <v>Gà Teriyaki</v>
          </cell>
        </row>
        <row r="268">
          <cell r="A268">
            <v>42658</v>
          </cell>
          <cell r="C268" t="str">
            <v>Chinese Yam</v>
          </cell>
        </row>
        <row r="269">
          <cell r="A269">
            <v>42658</v>
          </cell>
          <cell r="C269" t="str">
            <v>Golden triangle</v>
          </cell>
        </row>
        <row r="270">
          <cell r="A270">
            <v>42658</v>
          </cell>
          <cell r="C270" t="str">
            <v>Nhân Khoai Lang</v>
          </cell>
        </row>
        <row r="271">
          <cell r="A271">
            <v>42658</v>
          </cell>
          <cell r="C271" t="str">
            <v>Nếp than</v>
          </cell>
        </row>
        <row r="272">
          <cell r="A272">
            <v>42658</v>
          </cell>
          <cell r="C272" t="str">
            <v>Pork sambal</v>
          </cell>
        </row>
        <row r="273">
          <cell r="A273">
            <v>42658</v>
          </cell>
          <cell r="C273" t="str">
            <v>Bulgogi chicken</v>
          </cell>
        </row>
        <row r="274">
          <cell r="A274">
            <v>42658</v>
          </cell>
          <cell r="C274" t="str">
            <v xml:space="preserve">Khoai môn cục hấp </v>
          </cell>
        </row>
        <row r="275">
          <cell r="A275">
            <v>42658</v>
          </cell>
          <cell r="C275" t="str">
            <v>Nhân trứng muối</v>
          </cell>
          <cell r="K275">
            <v>8</v>
          </cell>
          <cell r="R275">
            <v>6</v>
          </cell>
        </row>
        <row r="276">
          <cell r="A276">
            <v>42659</v>
          </cell>
          <cell r="C276" t="str">
            <v>Egg Cream</v>
          </cell>
          <cell r="H276">
            <v>10</v>
          </cell>
          <cell r="R276">
            <v>6</v>
          </cell>
        </row>
        <row r="277">
          <cell r="A277">
            <v>42659</v>
          </cell>
          <cell r="C277" t="str">
            <v>Khoai môn</v>
          </cell>
        </row>
        <row r="278">
          <cell r="A278">
            <v>42659</v>
          </cell>
          <cell r="C278" t="str">
            <v>Nhân dừa</v>
          </cell>
        </row>
        <row r="279">
          <cell r="A279">
            <v>42659</v>
          </cell>
          <cell r="C279" t="str">
            <v>Cà ry gà</v>
          </cell>
        </row>
        <row r="280">
          <cell r="A280">
            <v>42659</v>
          </cell>
          <cell r="C280" t="str">
            <v>Gà nấm</v>
          </cell>
        </row>
        <row r="281">
          <cell r="A281">
            <v>42659</v>
          </cell>
          <cell r="C281" t="str">
            <v>Gà luộc</v>
          </cell>
        </row>
        <row r="282">
          <cell r="A282">
            <v>42659</v>
          </cell>
          <cell r="C282" t="str">
            <v>Gà ướp tròn</v>
          </cell>
        </row>
        <row r="283">
          <cell r="A283">
            <v>42659</v>
          </cell>
          <cell r="C283" t="str">
            <v>Gà ướp dài</v>
          </cell>
        </row>
        <row r="284">
          <cell r="A284">
            <v>42659</v>
          </cell>
          <cell r="C284" t="str">
            <v>Gà đùi</v>
          </cell>
        </row>
        <row r="285">
          <cell r="A285">
            <v>42659</v>
          </cell>
          <cell r="C285" t="str">
            <v>Gà Teriyaki</v>
          </cell>
        </row>
        <row r="286">
          <cell r="A286">
            <v>42659</v>
          </cell>
          <cell r="C286" t="str">
            <v>Chinese Yam</v>
          </cell>
        </row>
        <row r="287">
          <cell r="A287">
            <v>42659</v>
          </cell>
          <cell r="C287" t="str">
            <v>Golden triangle</v>
          </cell>
        </row>
        <row r="288">
          <cell r="A288">
            <v>42659</v>
          </cell>
          <cell r="C288" t="str">
            <v>Nhân Khoai Lang</v>
          </cell>
        </row>
        <row r="289">
          <cell r="A289">
            <v>42659</v>
          </cell>
          <cell r="C289" t="str">
            <v>Nếp than</v>
          </cell>
        </row>
        <row r="290">
          <cell r="A290">
            <v>42659</v>
          </cell>
          <cell r="C290" t="str">
            <v>Pork sambal</v>
          </cell>
          <cell r="R290">
            <v>3</v>
          </cell>
        </row>
        <row r="291">
          <cell r="A291">
            <v>42659</v>
          </cell>
          <cell r="C291" t="str">
            <v>Bulgogi chicken</v>
          </cell>
        </row>
        <row r="292">
          <cell r="A292">
            <v>42659</v>
          </cell>
          <cell r="C292" t="str">
            <v xml:space="preserve">Khoai môn cục hấp </v>
          </cell>
        </row>
        <row r="293">
          <cell r="A293">
            <v>42659</v>
          </cell>
          <cell r="C293" t="str">
            <v>Nhân trứng muối</v>
          </cell>
          <cell r="R293">
            <v>5</v>
          </cell>
        </row>
        <row r="294">
          <cell r="A294">
            <v>42660</v>
          </cell>
          <cell r="C294" t="str">
            <v>Egg Cream</v>
          </cell>
          <cell r="R294">
            <v>6</v>
          </cell>
        </row>
        <row r="295">
          <cell r="A295">
            <v>42660</v>
          </cell>
          <cell r="C295" t="str">
            <v>Khoai môn</v>
          </cell>
        </row>
        <row r="296">
          <cell r="A296">
            <v>42660</v>
          </cell>
          <cell r="C296" t="str">
            <v>Nhân dừa</v>
          </cell>
        </row>
        <row r="297">
          <cell r="A297">
            <v>42660</v>
          </cell>
          <cell r="C297" t="str">
            <v>Cà ry gà</v>
          </cell>
        </row>
        <row r="298">
          <cell r="A298">
            <v>42660</v>
          </cell>
          <cell r="C298" t="str">
            <v>Gà nấm</v>
          </cell>
        </row>
        <row r="299">
          <cell r="A299">
            <v>42660</v>
          </cell>
          <cell r="C299" t="str">
            <v>Gà luộc</v>
          </cell>
        </row>
        <row r="300">
          <cell r="A300">
            <v>42660</v>
          </cell>
          <cell r="C300" t="str">
            <v>Gà ướp tròn</v>
          </cell>
        </row>
        <row r="301">
          <cell r="A301">
            <v>42660</v>
          </cell>
          <cell r="C301" t="str">
            <v>Gà ướp dài</v>
          </cell>
        </row>
        <row r="302">
          <cell r="A302">
            <v>42660</v>
          </cell>
          <cell r="C302" t="str">
            <v>Gà đùi</v>
          </cell>
        </row>
        <row r="303">
          <cell r="A303">
            <v>42660</v>
          </cell>
          <cell r="C303" t="str">
            <v>Gà Teriyaki</v>
          </cell>
        </row>
        <row r="304">
          <cell r="A304">
            <v>42660</v>
          </cell>
          <cell r="C304" t="str">
            <v>Chinese Yam</v>
          </cell>
          <cell r="H304">
            <v>2</v>
          </cell>
        </row>
        <row r="305">
          <cell r="A305">
            <v>42660</v>
          </cell>
          <cell r="C305" t="str">
            <v>Golden triangle</v>
          </cell>
        </row>
        <row r="306">
          <cell r="A306">
            <v>42660</v>
          </cell>
          <cell r="C306" t="str">
            <v>Nhân Khoai Lang</v>
          </cell>
          <cell r="H306">
            <v>1.5</v>
          </cell>
        </row>
        <row r="307">
          <cell r="A307">
            <v>42660</v>
          </cell>
          <cell r="C307" t="str">
            <v>Nếp than</v>
          </cell>
        </row>
        <row r="308">
          <cell r="A308">
            <v>42660</v>
          </cell>
          <cell r="C308" t="str">
            <v>Pork sambal</v>
          </cell>
        </row>
        <row r="309">
          <cell r="A309">
            <v>42660</v>
          </cell>
          <cell r="C309" t="str">
            <v>Bulgogi chicken</v>
          </cell>
        </row>
        <row r="310">
          <cell r="A310">
            <v>42660</v>
          </cell>
          <cell r="C310" t="str">
            <v xml:space="preserve">Khoai môn cục hấp </v>
          </cell>
        </row>
        <row r="311">
          <cell r="A311">
            <v>42660</v>
          </cell>
          <cell r="C311" t="str">
            <v>Nhân trứng muối</v>
          </cell>
          <cell r="K311">
            <v>7.5</v>
          </cell>
          <cell r="R311">
            <v>5</v>
          </cell>
        </row>
        <row r="312">
          <cell r="A312">
            <v>42661</v>
          </cell>
          <cell r="C312" t="str">
            <v>Egg Cream</v>
          </cell>
        </row>
        <row r="313">
          <cell r="A313">
            <v>42661</v>
          </cell>
          <cell r="C313" t="str">
            <v>Khoai môn</v>
          </cell>
        </row>
        <row r="314">
          <cell r="A314">
            <v>42661</v>
          </cell>
          <cell r="C314" t="str">
            <v>Nhân dừa</v>
          </cell>
          <cell r="K314">
            <v>5</v>
          </cell>
        </row>
        <row r="315">
          <cell r="A315">
            <v>42661</v>
          </cell>
          <cell r="C315" t="str">
            <v>Cà ry gà</v>
          </cell>
        </row>
        <row r="316">
          <cell r="A316">
            <v>42661</v>
          </cell>
          <cell r="C316" t="str">
            <v>Gà nấm</v>
          </cell>
          <cell r="K316">
            <v>5</v>
          </cell>
        </row>
        <row r="317">
          <cell r="A317">
            <v>42661</v>
          </cell>
          <cell r="C317" t="str">
            <v>Gà luộc</v>
          </cell>
        </row>
        <row r="318">
          <cell r="A318">
            <v>42661</v>
          </cell>
          <cell r="C318" t="str">
            <v>Gà ướp tròn</v>
          </cell>
        </row>
        <row r="319">
          <cell r="A319">
            <v>42661</v>
          </cell>
          <cell r="C319" t="str">
            <v>Gà ướp dài</v>
          </cell>
        </row>
        <row r="320">
          <cell r="A320">
            <v>42661</v>
          </cell>
          <cell r="C320" t="str">
            <v>Gà đùi</v>
          </cell>
        </row>
        <row r="321">
          <cell r="A321">
            <v>42661</v>
          </cell>
          <cell r="C321" t="str">
            <v>Gà Teriyaki</v>
          </cell>
        </row>
        <row r="322">
          <cell r="A322">
            <v>42661</v>
          </cell>
          <cell r="C322" t="str">
            <v>Chinese Yam</v>
          </cell>
        </row>
        <row r="323">
          <cell r="A323">
            <v>42661</v>
          </cell>
          <cell r="C323" t="str">
            <v>Golden triangle</v>
          </cell>
        </row>
        <row r="324">
          <cell r="A324">
            <v>42661</v>
          </cell>
          <cell r="C324" t="str">
            <v>Nhân Khoai Lang</v>
          </cell>
        </row>
        <row r="325">
          <cell r="A325">
            <v>42661</v>
          </cell>
          <cell r="C325" t="str">
            <v>Nếp than</v>
          </cell>
        </row>
        <row r="326">
          <cell r="A326">
            <v>42661</v>
          </cell>
          <cell r="C326" t="str">
            <v>Pork sambal</v>
          </cell>
        </row>
        <row r="327">
          <cell r="A327">
            <v>42661</v>
          </cell>
          <cell r="C327" t="str">
            <v>Bulgogi chicken</v>
          </cell>
        </row>
        <row r="328">
          <cell r="A328">
            <v>42661</v>
          </cell>
          <cell r="C328" t="str">
            <v xml:space="preserve">Khoai môn cục hấp </v>
          </cell>
        </row>
        <row r="329">
          <cell r="A329">
            <v>42661</v>
          </cell>
          <cell r="C329" t="str">
            <v>Nhân trứng muối</v>
          </cell>
          <cell r="K329">
            <v>3.5</v>
          </cell>
          <cell r="R329">
            <v>4</v>
          </cell>
        </row>
        <row r="330">
          <cell r="A330">
            <v>42662</v>
          </cell>
          <cell r="C330" t="str">
            <v>Egg Cream</v>
          </cell>
          <cell r="H330">
            <v>20</v>
          </cell>
          <cell r="K330">
            <v>6</v>
          </cell>
          <cell r="R330">
            <v>6</v>
          </cell>
        </row>
        <row r="331">
          <cell r="A331">
            <v>42662</v>
          </cell>
          <cell r="C331" t="str">
            <v>Khoai môn</v>
          </cell>
          <cell r="H331">
            <v>1.5</v>
          </cell>
        </row>
        <row r="332">
          <cell r="A332">
            <v>42662</v>
          </cell>
          <cell r="C332" t="str">
            <v>Nhân dừa</v>
          </cell>
          <cell r="H332">
            <v>10</v>
          </cell>
          <cell r="K332">
            <v>7.5</v>
          </cell>
        </row>
        <row r="333">
          <cell r="A333">
            <v>42662</v>
          </cell>
          <cell r="C333" t="str">
            <v>Cà ry gà</v>
          </cell>
        </row>
        <row r="334">
          <cell r="A334">
            <v>42662</v>
          </cell>
          <cell r="C334" t="str">
            <v>Gà nấm</v>
          </cell>
          <cell r="H334">
            <v>5</v>
          </cell>
        </row>
        <row r="335">
          <cell r="A335">
            <v>42662</v>
          </cell>
          <cell r="C335" t="str">
            <v>Gà luộc</v>
          </cell>
          <cell r="H335">
            <v>4</v>
          </cell>
        </row>
        <row r="336">
          <cell r="A336">
            <v>42662</v>
          </cell>
          <cell r="C336" t="str">
            <v>Gà ướp tròn</v>
          </cell>
        </row>
        <row r="337">
          <cell r="A337">
            <v>42662</v>
          </cell>
          <cell r="C337" t="str">
            <v>Gà ướp dài</v>
          </cell>
          <cell r="H337">
            <v>4.2</v>
          </cell>
        </row>
        <row r="338">
          <cell r="A338">
            <v>42662</v>
          </cell>
          <cell r="C338" t="str">
            <v>Gà đùi</v>
          </cell>
          <cell r="H338">
            <v>2</v>
          </cell>
        </row>
        <row r="339">
          <cell r="A339">
            <v>42662</v>
          </cell>
          <cell r="C339" t="str">
            <v>Gà Teriyaki</v>
          </cell>
          <cell r="H339">
            <v>2.9</v>
          </cell>
        </row>
        <row r="340">
          <cell r="A340">
            <v>42662</v>
          </cell>
          <cell r="C340" t="str">
            <v>Chinese Yam</v>
          </cell>
          <cell r="H340">
            <v>2.65</v>
          </cell>
        </row>
        <row r="341">
          <cell r="A341">
            <v>42662</v>
          </cell>
          <cell r="C341" t="str">
            <v>Golden triangle</v>
          </cell>
        </row>
        <row r="342">
          <cell r="A342">
            <v>42662</v>
          </cell>
          <cell r="C342" t="str">
            <v>Nhân Khoai Lang</v>
          </cell>
          <cell r="H342">
            <v>4</v>
          </cell>
        </row>
        <row r="343">
          <cell r="A343">
            <v>42662</v>
          </cell>
          <cell r="C343" t="str">
            <v>Nếp than</v>
          </cell>
        </row>
        <row r="344">
          <cell r="A344">
            <v>42662</v>
          </cell>
          <cell r="C344" t="str">
            <v>Pork sambal</v>
          </cell>
          <cell r="H344">
            <v>3</v>
          </cell>
          <cell r="K344">
            <v>2</v>
          </cell>
        </row>
        <row r="345">
          <cell r="A345">
            <v>42662</v>
          </cell>
          <cell r="C345" t="str">
            <v>Bulgogi chicken</v>
          </cell>
        </row>
        <row r="346">
          <cell r="A346">
            <v>42662</v>
          </cell>
          <cell r="C346" t="str">
            <v xml:space="preserve">Khoai môn cục hấp </v>
          </cell>
        </row>
        <row r="347">
          <cell r="A347">
            <v>42662</v>
          </cell>
          <cell r="C347" t="str">
            <v>Nhân trứng muối</v>
          </cell>
          <cell r="K347">
            <v>4</v>
          </cell>
          <cell r="R347">
            <v>5</v>
          </cell>
        </row>
        <row r="348">
          <cell r="A348">
            <v>42663</v>
          </cell>
          <cell r="C348" t="str">
            <v>Egg Cream</v>
          </cell>
        </row>
        <row r="349">
          <cell r="A349">
            <v>42663</v>
          </cell>
          <cell r="C349" t="str">
            <v>Khoai môn</v>
          </cell>
        </row>
        <row r="350">
          <cell r="A350">
            <v>42663</v>
          </cell>
          <cell r="C350" t="str">
            <v>Nhân dừa</v>
          </cell>
          <cell r="R350">
            <v>5</v>
          </cell>
        </row>
        <row r="351">
          <cell r="A351">
            <v>42663</v>
          </cell>
          <cell r="C351" t="str">
            <v>Cà ry gà</v>
          </cell>
        </row>
        <row r="352">
          <cell r="A352">
            <v>42663</v>
          </cell>
          <cell r="C352" t="str">
            <v>Gà nấm</v>
          </cell>
          <cell r="R352">
            <v>5</v>
          </cell>
        </row>
        <row r="353">
          <cell r="A353">
            <v>42663</v>
          </cell>
          <cell r="C353" t="str">
            <v>Gà luộc</v>
          </cell>
        </row>
        <row r="354">
          <cell r="A354">
            <v>42663</v>
          </cell>
          <cell r="C354" t="str">
            <v>Gà ướp tròn</v>
          </cell>
        </row>
        <row r="355">
          <cell r="A355">
            <v>42663</v>
          </cell>
          <cell r="C355" t="str">
            <v>Gà ướp dài</v>
          </cell>
        </row>
        <row r="356">
          <cell r="A356">
            <v>42663</v>
          </cell>
          <cell r="C356" t="str">
            <v>Gà đùi</v>
          </cell>
        </row>
        <row r="357">
          <cell r="A357">
            <v>42663</v>
          </cell>
          <cell r="C357" t="str">
            <v>Gà Teriyaki</v>
          </cell>
        </row>
        <row r="358">
          <cell r="A358">
            <v>42663</v>
          </cell>
          <cell r="C358" t="str">
            <v>Chinese Yam</v>
          </cell>
        </row>
        <row r="359">
          <cell r="A359">
            <v>42663</v>
          </cell>
          <cell r="C359" t="str">
            <v>Golden triangle</v>
          </cell>
        </row>
        <row r="360">
          <cell r="A360">
            <v>42663</v>
          </cell>
          <cell r="C360" t="str">
            <v>Nhân Khoai Lang</v>
          </cell>
        </row>
        <row r="361">
          <cell r="A361">
            <v>42663</v>
          </cell>
          <cell r="C361" t="str">
            <v>Nếp than</v>
          </cell>
        </row>
        <row r="362">
          <cell r="A362">
            <v>42663</v>
          </cell>
          <cell r="C362" t="str">
            <v>Pork sambal</v>
          </cell>
        </row>
        <row r="363">
          <cell r="A363">
            <v>42663</v>
          </cell>
          <cell r="C363" t="str">
            <v>Bulgogi chicken</v>
          </cell>
        </row>
        <row r="364">
          <cell r="A364">
            <v>42663</v>
          </cell>
          <cell r="C364" t="str">
            <v xml:space="preserve">Khoai môn cục hấp </v>
          </cell>
        </row>
        <row r="365">
          <cell r="A365">
            <v>42663</v>
          </cell>
          <cell r="C365" t="str">
            <v>Nhân trứng muối</v>
          </cell>
          <cell r="K365">
            <v>4</v>
          </cell>
          <cell r="R365">
            <v>6.5</v>
          </cell>
        </row>
        <row r="366">
          <cell r="A366">
            <v>42664</v>
          </cell>
          <cell r="C366" t="str">
            <v>Egg Cream</v>
          </cell>
          <cell r="R366">
            <v>10</v>
          </cell>
        </row>
        <row r="367">
          <cell r="A367">
            <v>42664</v>
          </cell>
          <cell r="C367" t="str">
            <v>Khoai môn</v>
          </cell>
        </row>
        <row r="368">
          <cell r="A368">
            <v>42664</v>
          </cell>
          <cell r="C368" t="str">
            <v>Nhân dừa</v>
          </cell>
        </row>
        <row r="369">
          <cell r="A369">
            <v>42664</v>
          </cell>
          <cell r="C369" t="str">
            <v>Cà ry gà</v>
          </cell>
        </row>
        <row r="370">
          <cell r="A370">
            <v>42664</v>
          </cell>
          <cell r="C370" t="str">
            <v>Gà nấm</v>
          </cell>
        </row>
        <row r="371">
          <cell r="A371">
            <v>42664</v>
          </cell>
          <cell r="C371" t="str">
            <v>Gà luộc</v>
          </cell>
        </row>
        <row r="372">
          <cell r="A372">
            <v>42664</v>
          </cell>
          <cell r="C372" t="str">
            <v>Gà ướp tròn</v>
          </cell>
        </row>
        <row r="373">
          <cell r="A373">
            <v>42664</v>
          </cell>
          <cell r="C373" t="str">
            <v>Gà ướp dài</v>
          </cell>
        </row>
        <row r="374">
          <cell r="A374">
            <v>42664</v>
          </cell>
          <cell r="C374" t="str">
            <v>Gà đùi</v>
          </cell>
        </row>
        <row r="375">
          <cell r="A375">
            <v>42664</v>
          </cell>
          <cell r="C375" t="str">
            <v>Gà Teriyaki</v>
          </cell>
        </row>
        <row r="376">
          <cell r="A376">
            <v>42664</v>
          </cell>
          <cell r="C376" t="str">
            <v>Chinese Yam</v>
          </cell>
        </row>
        <row r="377">
          <cell r="A377">
            <v>42664</v>
          </cell>
          <cell r="C377" t="str">
            <v>Golden triangle</v>
          </cell>
        </row>
        <row r="378">
          <cell r="A378">
            <v>42664</v>
          </cell>
          <cell r="C378" t="str">
            <v>Nhân Khoai Lang</v>
          </cell>
        </row>
        <row r="379">
          <cell r="A379">
            <v>42664</v>
          </cell>
          <cell r="C379" t="str">
            <v>Nếp than</v>
          </cell>
        </row>
        <row r="380">
          <cell r="A380">
            <v>42664</v>
          </cell>
          <cell r="C380" t="str">
            <v>Pork sambal</v>
          </cell>
        </row>
        <row r="381">
          <cell r="A381">
            <v>42664</v>
          </cell>
          <cell r="C381" t="str">
            <v>Bulgogi chicken</v>
          </cell>
        </row>
        <row r="382">
          <cell r="A382">
            <v>42664</v>
          </cell>
          <cell r="C382" t="str">
            <v xml:space="preserve">Khoai môn cục hấp </v>
          </cell>
        </row>
        <row r="383">
          <cell r="A383">
            <v>42664</v>
          </cell>
          <cell r="C383" t="str">
            <v>Nhân trứng muối</v>
          </cell>
          <cell r="K383">
            <v>3.5</v>
          </cell>
          <cell r="R383">
            <v>5</v>
          </cell>
        </row>
        <row r="384">
          <cell r="A384">
            <v>42665</v>
          </cell>
          <cell r="C384" t="str">
            <v>Egg Cream</v>
          </cell>
          <cell r="R384">
            <v>10</v>
          </cell>
        </row>
        <row r="385">
          <cell r="A385">
            <v>42665</v>
          </cell>
          <cell r="C385" t="str">
            <v>Khoai môn</v>
          </cell>
        </row>
        <row r="386">
          <cell r="A386">
            <v>42665</v>
          </cell>
          <cell r="C386" t="str">
            <v>Nhân dừa</v>
          </cell>
        </row>
        <row r="387">
          <cell r="A387">
            <v>42665</v>
          </cell>
          <cell r="C387" t="str">
            <v>Cà ry gà</v>
          </cell>
        </row>
        <row r="388">
          <cell r="A388">
            <v>42665</v>
          </cell>
          <cell r="C388" t="str">
            <v>Gà nấm</v>
          </cell>
        </row>
        <row r="389">
          <cell r="A389">
            <v>42665</v>
          </cell>
          <cell r="C389" t="str">
            <v>Gà luộc</v>
          </cell>
        </row>
        <row r="390">
          <cell r="A390">
            <v>42665</v>
          </cell>
          <cell r="C390" t="str">
            <v>Gà ướp tròn</v>
          </cell>
        </row>
        <row r="391">
          <cell r="A391">
            <v>42665</v>
          </cell>
          <cell r="C391" t="str">
            <v>Gà ướp dài</v>
          </cell>
        </row>
        <row r="392">
          <cell r="A392">
            <v>42665</v>
          </cell>
          <cell r="C392" t="str">
            <v>Gà đùi</v>
          </cell>
        </row>
        <row r="393">
          <cell r="A393">
            <v>42665</v>
          </cell>
          <cell r="C393" t="str">
            <v>Gà Teriyaki</v>
          </cell>
        </row>
        <row r="394">
          <cell r="A394">
            <v>42665</v>
          </cell>
          <cell r="C394" t="str">
            <v>Chinese Yam</v>
          </cell>
        </row>
        <row r="395">
          <cell r="A395">
            <v>42665</v>
          </cell>
          <cell r="C395" t="str">
            <v>Golden triangle</v>
          </cell>
        </row>
        <row r="396">
          <cell r="A396">
            <v>42665</v>
          </cell>
          <cell r="C396" t="str">
            <v>Nhân Khoai Lang</v>
          </cell>
        </row>
        <row r="397">
          <cell r="A397">
            <v>42665</v>
          </cell>
          <cell r="C397" t="str">
            <v>Nếp than</v>
          </cell>
        </row>
        <row r="398">
          <cell r="A398">
            <v>42665</v>
          </cell>
          <cell r="C398" t="str">
            <v>Pork sambal</v>
          </cell>
        </row>
        <row r="399">
          <cell r="A399">
            <v>42665</v>
          </cell>
          <cell r="C399" t="str">
            <v>Bulgogi chicken</v>
          </cell>
        </row>
        <row r="400">
          <cell r="A400">
            <v>42665</v>
          </cell>
          <cell r="C400" t="str">
            <v xml:space="preserve">Khoai môn cục hấp </v>
          </cell>
        </row>
        <row r="401">
          <cell r="A401">
            <v>42665</v>
          </cell>
          <cell r="C401" t="str">
            <v>Nhân trứng muối</v>
          </cell>
          <cell r="K401">
            <v>2.5</v>
          </cell>
          <cell r="R401">
            <v>6</v>
          </cell>
        </row>
        <row r="402">
          <cell r="A402">
            <v>42666</v>
          </cell>
          <cell r="C402" t="str">
            <v>Egg Cream</v>
          </cell>
          <cell r="R402">
            <v>10</v>
          </cell>
        </row>
        <row r="403">
          <cell r="A403">
            <v>42666</v>
          </cell>
          <cell r="C403" t="str">
            <v>Khoai môn</v>
          </cell>
        </row>
        <row r="404">
          <cell r="A404">
            <v>42666</v>
          </cell>
          <cell r="C404" t="str">
            <v>Nhân dừa</v>
          </cell>
        </row>
        <row r="405">
          <cell r="A405">
            <v>42666</v>
          </cell>
          <cell r="C405" t="str">
            <v>Cà ry gà</v>
          </cell>
        </row>
        <row r="406">
          <cell r="A406">
            <v>42666</v>
          </cell>
          <cell r="C406" t="str">
            <v>Gà nấm</v>
          </cell>
        </row>
        <row r="407">
          <cell r="A407">
            <v>42666</v>
          </cell>
          <cell r="C407" t="str">
            <v>Gà luộc</v>
          </cell>
        </row>
        <row r="408">
          <cell r="A408">
            <v>42666</v>
          </cell>
          <cell r="C408" t="str">
            <v>Gà ướp tròn</v>
          </cell>
        </row>
        <row r="409">
          <cell r="A409">
            <v>42666</v>
          </cell>
          <cell r="C409" t="str">
            <v>Gà ướp dài</v>
          </cell>
        </row>
        <row r="410">
          <cell r="A410">
            <v>42666</v>
          </cell>
          <cell r="C410" t="str">
            <v>Gà đùi</v>
          </cell>
        </row>
        <row r="411">
          <cell r="A411">
            <v>42666</v>
          </cell>
          <cell r="C411" t="str">
            <v>Gà Teriyaki</v>
          </cell>
        </row>
        <row r="412">
          <cell r="A412">
            <v>42666</v>
          </cell>
          <cell r="C412" t="str">
            <v>Chinese Yam</v>
          </cell>
        </row>
        <row r="413">
          <cell r="A413">
            <v>42666</v>
          </cell>
          <cell r="C413" t="str">
            <v>Golden triangle</v>
          </cell>
        </row>
        <row r="414">
          <cell r="A414">
            <v>42666</v>
          </cell>
          <cell r="C414" t="str">
            <v>Nhân Khoai Lang</v>
          </cell>
        </row>
        <row r="415">
          <cell r="A415">
            <v>42666</v>
          </cell>
          <cell r="C415" t="str">
            <v>Nếp than</v>
          </cell>
        </row>
        <row r="416">
          <cell r="A416">
            <v>42666</v>
          </cell>
          <cell r="C416" t="str">
            <v>Pork sambal</v>
          </cell>
          <cell r="R416">
            <v>5</v>
          </cell>
        </row>
        <row r="417">
          <cell r="A417">
            <v>42666</v>
          </cell>
          <cell r="C417" t="str">
            <v>Bulgogi chicken</v>
          </cell>
        </row>
        <row r="418">
          <cell r="A418">
            <v>42666</v>
          </cell>
          <cell r="C418" t="str">
            <v xml:space="preserve">Khoai môn cục hấp </v>
          </cell>
        </row>
        <row r="419">
          <cell r="A419">
            <v>42666</v>
          </cell>
          <cell r="C419" t="str">
            <v>Nhân trứng muối</v>
          </cell>
          <cell r="K419">
            <v>4</v>
          </cell>
          <cell r="R419">
            <v>6</v>
          </cell>
        </row>
        <row r="420">
          <cell r="A420">
            <v>42667</v>
          </cell>
          <cell r="C420" t="str">
            <v>Egg Cream</v>
          </cell>
          <cell r="R420">
            <v>10</v>
          </cell>
        </row>
        <row r="421">
          <cell r="A421">
            <v>42667</v>
          </cell>
          <cell r="C421" t="str">
            <v>Khoai môn</v>
          </cell>
        </row>
        <row r="422">
          <cell r="A422">
            <v>42667</v>
          </cell>
          <cell r="C422" t="str">
            <v>Nhân dừa</v>
          </cell>
        </row>
        <row r="423">
          <cell r="A423">
            <v>42667</v>
          </cell>
          <cell r="C423" t="str">
            <v>Cà ry gà</v>
          </cell>
        </row>
        <row r="424">
          <cell r="A424">
            <v>42667</v>
          </cell>
          <cell r="C424" t="str">
            <v>Gà nấm</v>
          </cell>
        </row>
        <row r="425">
          <cell r="A425">
            <v>42667</v>
          </cell>
          <cell r="C425" t="str">
            <v>Gà luộc</v>
          </cell>
        </row>
        <row r="426">
          <cell r="A426">
            <v>42667</v>
          </cell>
          <cell r="C426" t="str">
            <v>Gà ướp tròn</v>
          </cell>
        </row>
        <row r="427">
          <cell r="A427">
            <v>42667</v>
          </cell>
          <cell r="C427" t="str">
            <v>Gà ướp dài</v>
          </cell>
        </row>
        <row r="428">
          <cell r="A428">
            <v>42667</v>
          </cell>
          <cell r="C428" t="str">
            <v>Gà đùi</v>
          </cell>
        </row>
        <row r="429">
          <cell r="A429">
            <v>42667</v>
          </cell>
          <cell r="C429" t="str">
            <v>Gà Teriyaki</v>
          </cell>
        </row>
        <row r="430">
          <cell r="A430">
            <v>42667</v>
          </cell>
          <cell r="C430" t="str">
            <v>Chinese Yam</v>
          </cell>
        </row>
        <row r="431">
          <cell r="A431">
            <v>42667</v>
          </cell>
          <cell r="C431" t="str">
            <v>Golden triangle</v>
          </cell>
        </row>
        <row r="432">
          <cell r="A432">
            <v>42667</v>
          </cell>
          <cell r="C432" t="str">
            <v>Nhân Khoai Lang</v>
          </cell>
        </row>
        <row r="433">
          <cell r="A433">
            <v>42667</v>
          </cell>
          <cell r="C433" t="str">
            <v>Nếp than</v>
          </cell>
        </row>
        <row r="434">
          <cell r="A434">
            <v>42667</v>
          </cell>
          <cell r="C434" t="str">
            <v>Pork sambal</v>
          </cell>
        </row>
        <row r="435">
          <cell r="A435">
            <v>42667</v>
          </cell>
          <cell r="C435" t="str">
            <v>Bulgogi chicken</v>
          </cell>
        </row>
        <row r="436">
          <cell r="A436">
            <v>42667</v>
          </cell>
          <cell r="C436" t="str">
            <v xml:space="preserve">Khoai môn cục hấp </v>
          </cell>
        </row>
        <row r="437">
          <cell r="A437">
            <v>42667</v>
          </cell>
          <cell r="C437" t="str">
            <v>Nhân trứng muối</v>
          </cell>
          <cell r="K437">
            <v>3.5</v>
          </cell>
          <cell r="R437">
            <v>6</v>
          </cell>
        </row>
        <row r="438">
          <cell r="A438">
            <v>42668</v>
          </cell>
          <cell r="C438" t="str">
            <v>Egg Cream</v>
          </cell>
          <cell r="K438">
            <v>14</v>
          </cell>
          <cell r="R438">
            <v>10</v>
          </cell>
        </row>
        <row r="439">
          <cell r="A439">
            <v>42668</v>
          </cell>
          <cell r="C439" t="str">
            <v>Khoai môn</v>
          </cell>
        </row>
        <row r="440">
          <cell r="A440">
            <v>42668</v>
          </cell>
          <cell r="C440" t="str">
            <v>Nhân dừa</v>
          </cell>
          <cell r="K440">
            <v>5</v>
          </cell>
        </row>
        <row r="441">
          <cell r="A441">
            <v>42668</v>
          </cell>
          <cell r="C441" t="str">
            <v>Cà ry gà</v>
          </cell>
        </row>
        <row r="442">
          <cell r="A442">
            <v>42668</v>
          </cell>
          <cell r="C442" t="str">
            <v>Gà nấm</v>
          </cell>
          <cell r="K442">
            <v>8</v>
          </cell>
        </row>
        <row r="443">
          <cell r="A443">
            <v>42668</v>
          </cell>
          <cell r="C443" t="str">
            <v>Gà luộc</v>
          </cell>
        </row>
        <row r="444">
          <cell r="A444">
            <v>42668</v>
          </cell>
          <cell r="C444" t="str">
            <v>Gà ướp tròn</v>
          </cell>
        </row>
        <row r="445">
          <cell r="A445">
            <v>42668</v>
          </cell>
          <cell r="C445" t="str">
            <v>Gà ướp dài</v>
          </cell>
        </row>
        <row r="446">
          <cell r="A446">
            <v>42668</v>
          </cell>
          <cell r="C446" t="str">
            <v>Gà đùi</v>
          </cell>
        </row>
        <row r="447">
          <cell r="A447">
            <v>42668</v>
          </cell>
          <cell r="C447" t="str">
            <v>Gà Teriyaki</v>
          </cell>
        </row>
        <row r="448">
          <cell r="A448">
            <v>42668</v>
          </cell>
          <cell r="C448" t="str">
            <v>Chinese Yam</v>
          </cell>
        </row>
        <row r="449">
          <cell r="A449">
            <v>42668</v>
          </cell>
          <cell r="C449" t="str">
            <v>Golden triangle</v>
          </cell>
        </row>
        <row r="450">
          <cell r="A450">
            <v>42668</v>
          </cell>
          <cell r="C450" t="str">
            <v>Nhân Khoai Lang</v>
          </cell>
        </row>
        <row r="451">
          <cell r="A451">
            <v>42668</v>
          </cell>
          <cell r="C451" t="str">
            <v>Nếp than</v>
          </cell>
        </row>
        <row r="452">
          <cell r="A452">
            <v>42668</v>
          </cell>
          <cell r="C452" t="str">
            <v>Pork sambal</v>
          </cell>
          <cell r="K452">
            <v>2.5</v>
          </cell>
        </row>
        <row r="453">
          <cell r="A453">
            <v>42668</v>
          </cell>
          <cell r="C453" t="str">
            <v>Bulgogi chicken</v>
          </cell>
        </row>
        <row r="454">
          <cell r="A454">
            <v>42668</v>
          </cell>
          <cell r="C454" t="str">
            <v xml:space="preserve">Khoai môn cục hấp </v>
          </cell>
        </row>
        <row r="455">
          <cell r="A455">
            <v>42668</v>
          </cell>
          <cell r="C455" t="str">
            <v>Nhân trứng muối</v>
          </cell>
          <cell r="R455">
            <v>6</v>
          </cell>
        </row>
        <row r="456">
          <cell r="A456">
            <v>42669</v>
          </cell>
          <cell r="C456" t="str">
            <v>Egg Cream</v>
          </cell>
          <cell r="H456">
            <v>30</v>
          </cell>
        </row>
        <row r="457">
          <cell r="A457">
            <v>42669</v>
          </cell>
          <cell r="C457" t="str">
            <v>Khoai môn</v>
          </cell>
        </row>
        <row r="458">
          <cell r="A458">
            <v>42669</v>
          </cell>
          <cell r="C458" t="str">
            <v>Nhân dừa</v>
          </cell>
          <cell r="H458">
            <v>5</v>
          </cell>
        </row>
        <row r="459">
          <cell r="A459">
            <v>42669</v>
          </cell>
          <cell r="C459" t="str">
            <v>Cà ry gà</v>
          </cell>
        </row>
        <row r="460">
          <cell r="A460">
            <v>42669</v>
          </cell>
          <cell r="C460" t="str">
            <v>Gà nấm</v>
          </cell>
          <cell r="R460">
            <v>3.7</v>
          </cell>
        </row>
        <row r="461">
          <cell r="A461">
            <v>42669</v>
          </cell>
          <cell r="C461" t="str">
            <v>Gà luộc</v>
          </cell>
        </row>
        <row r="462">
          <cell r="A462">
            <v>42669</v>
          </cell>
          <cell r="C462" t="str">
            <v>Gà ướp tròn</v>
          </cell>
        </row>
        <row r="463">
          <cell r="A463">
            <v>42669</v>
          </cell>
          <cell r="C463" t="str">
            <v>Gà ướp dài</v>
          </cell>
        </row>
        <row r="464">
          <cell r="A464">
            <v>42669</v>
          </cell>
          <cell r="C464" t="str">
            <v>Gà đùi</v>
          </cell>
        </row>
        <row r="465">
          <cell r="A465">
            <v>42669</v>
          </cell>
          <cell r="C465" t="str">
            <v>Gà Teriyaki</v>
          </cell>
        </row>
        <row r="466">
          <cell r="A466">
            <v>42669</v>
          </cell>
          <cell r="C466" t="str">
            <v>Chinese Yam</v>
          </cell>
        </row>
        <row r="467">
          <cell r="A467">
            <v>42669</v>
          </cell>
          <cell r="C467" t="str">
            <v>Golden triangle</v>
          </cell>
        </row>
        <row r="468">
          <cell r="A468">
            <v>42669</v>
          </cell>
          <cell r="C468" t="str">
            <v>Nhân Khoai Lang</v>
          </cell>
        </row>
        <row r="469">
          <cell r="A469">
            <v>42669</v>
          </cell>
          <cell r="C469" t="str">
            <v>Nếp than</v>
          </cell>
        </row>
        <row r="470">
          <cell r="A470">
            <v>42669</v>
          </cell>
          <cell r="C470" t="str">
            <v>Pork sambal</v>
          </cell>
          <cell r="H470">
            <v>2</v>
          </cell>
          <cell r="R470">
            <v>3</v>
          </cell>
        </row>
        <row r="471">
          <cell r="A471">
            <v>42669</v>
          </cell>
          <cell r="C471" t="str">
            <v>Bulgogi chicken</v>
          </cell>
        </row>
        <row r="472">
          <cell r="A472">
            <v>42669</v>
          </cell>
          <cell r="C472" t="str">
            <v xml:space="preserve">Khoai môn cục hấp </v>
          </cell>
        </row>
        <row r="473">
          <cell r="A473">
            <v>42669</v>
          </cell>
          <cell r="C473" t="str">
            <v>Nhân trứng muối</v>
          </cell>
          <cell r="K473">
            <v>4</v>
          </cell>
          <cell r="R473">
            <v>6</v>
          </cell>
        </row>
        <row r="474">
          <cell r="A474">
            <v>42670</v>
          </cell>
          <cell r="C474" t="str">
            <v>Egg Cream</v>
          </cell>
          <cell r="R474">
            <v>2</v>
          </cell>
        </row>
        <row r="475">
          <cell r="A475">
            <v>42670</v>
          </cell>
          <cell r="C475" t="str">
            <v>Khoai môn</v>
          </cell>
        </row>
        <row r="476">
          <cell r="A476">
            <v>42670</v>
          </cell>
          <cell r="C476" t="str">
            <v>Nhân dừa</v>
          </cell>
        </row>
        <row r="477">
          <cell r="A477">
            <v>42670</v>
          </cell>
          <cell r="C477" t="str">
            <v>Cà ry gà</v>
          </cell>
        </row>
        <row r="478">
          <cell r="A478">
            <v>42670</v>
          </cell>
          <cell r="C478" t="str">
            <v>Gà nấm</v>
          </cell>
        </row>
        <row r="479">
          <cell r="A479">
            <v>42670</v>
          </cell>
          <cell r="C479" t="str">
            <v>Gà luộc</v>
          </cell>
        </row>
        <row r="480">
          <cell r="A480">
            <v>42670</v>
          </cell>
          <cell r="C480" t="str">
            <v>Gà ướp tròn</v>
          </cell>
        </row>
        <row r="481">
          <cell r="A481">
            <v>42670</v>
          </cell>
          <cell r="C481" t="str">
            <v>Gà ướp dài</v>
          </cell>
        </row>
        <row r="482">
          <cell r="A482">
            <v>42670</v>
          </cell>
          <cell r="C482" t="str">
            <v>Gà đùi</v>
          </cell>
        </row>
        <row r="483">
          <cell r="A483">
            <v>42670</v>
          </cell>
          <cell r="C483" t="str">
            <v>Gà Teriyaki</v>
          </cell>
        </row>
        <row r="484">
          <cell r="A484">
            <v>42670</v>
          </cell>
          <cell r="C484" t="str">
            <v>Chinese Yam</v>
          </cell>
        </row>
        <row r="485">
          <cell r="A485">
            <v>42670</v>
          </cell>
          <cell r="C485" t="str">
            <v>Golden triangle</v>
          </cell>
        </row>
        <row r="486">
          <cell r="A486">
            <v>42670</v>
          </cell>
          <cell r="C486" t="str">
            <v>Nhân Khoai Lang</v>
          </cell>
        </row>
        <row r="487">
          <cell r="A487">
            <v>42670</v>
          </cell>
          <cell r="C487" t="str">
            <v>Nếp than</v>
          </cell>
        </row>
        <row r="488">
          <cell r="A488">
            <v>42670</v>
          </cell>
          <cell r="C488" t="str">
            <v>Pork sambal</v>
          </cell>
        </row>
        <row r="489">
          <cell r="A489">
            <v>42670</v>
          </cell>
          <cell r="C489" t="str">
            <v>Bulgogi chicken</v>
          </cell>
        </row>
        <row r="490">
          <cell r="A490">
            <v>42670</v>
          </cell>
          <cell r="C490" t="str">
            <v xml:space="preserve">Khoai môn cục hấp </v>
          </cell>
        </row>
        <row r="491">
          <cell r="A491">
            <v>42670</v>
          </cell>
          <cell r="C491" t="str">
            <v>Nhân trứng muối</v>
          </cell>
          <cell r="K491">
            <v>5</v>
          </cell>
          <cell r="R491">
            <v>6</v>
          </cell>
        </row>
        <row r="492">
          <cell r="A492">
            <v>42671</v>
          </cell>
          <cell r="C492" t="str">
            <v>Egg Cream</v>
          </cell>
          <cell r="R492">
            <v>6</v>
          </cell>
        </row>
        <row r="493">
          <cell r="A493">
            <v>42671</v>
          </cell>
          <cell r="C493" t="str">
            <v>Khoai môn</v>
          </cell>
        </row>
        <row r="494">
          <cell r="A494">
            <v>42671</v>
          </cell>
          <cell r="C494" t="str">
            <v>Nhân dừa</v>
          </cell>
        </row>
        <row r="495">
          <cell r="A495">
            <v>42671</v>
          </cell>
          <cell r="C495" t="str">
            <v>Cà ry gà</v>
          </cell>
        </row>
        <row r="496">
          <cell r="A496">
            <v>42671</v>
          </cell>
          <cell r="C496" t="str">
            <v>Gà nấm</v>
          </cell>
          <cell r="R496">
            <v>5</v>
          </cell>
        </row>
        <row r="497">
          <cell r="A497">
            <v>42671</v>
          </cell>
          <cell r="C497" t="str">
            <v>Gà luộc</v>
          </cell>
        </row>
        <row r="498">
          <cell r="A498">
            <v>42671</v>
          </cell>
          <cell r="C498" t="str">
            <v>Gà ướp tròn</v>
          </cell>
        </row>
        <row r="499">
          <cell r="A499">
            <v>42671</v>
          </cell>
          <cell r="C499" t="str">
            <v>Gà ướp dài</v>
          </cell>
        </row>
        <row r="500">
          <cell r="A500">
            <v>42671</v>
          </cell>
          <cell r="C500" t="str">
            <v>Gà đùi</v>
          </cell>
        </row>
        <row r="501">
          <cell r="A501">
            <v>42671</v>
          </cell>
          <cell r="C501" t="str">
            <v>Gà Teriyaki</v>
          </cell>
        </row>
        <row r="502">
          <cell r="A502">
            <v>42671</v>
          </cell>
          <cell r="C502" t="str">
            <v>Chinese Yam</v>
          </cell>
        </row>
        <row r="503">
          <cell r="A503">
            <v>42671</v>
          </cell>
          <cell r="C503" t="str">
            <v>Golden triangle</v>
          </cell>
        </row>
        <row r="504">
          <cell r="A504">
            <v>42671</v>
          </cell>
          <cell r="C504" t="str">
            <v>Nhân Khoai Lang</v>
          </cell>
        </row>
        <row r="505">
          <cell r="A505">
            <v>42671</v>
          </cell>
          <cell r="C505" t="str">
            <v>Nếp than</v>
          </cell>
        </row>
        <row r="506">
          <cell r="A506">
            <v>42671</v>
          </cell>
          <cell r="C506" t="str">
            <v>Pork sambal</v>
          </cell>
          <cell r="R506">
            <v>3</v>
          </cell>
        </row>
        <row r="507">
          <cell r="A507">
            <v>42671</v>
          </cell>
          <cell r="C507" t="str">
            <v>Bulgogi chicken</v>
          </cell>
        </row>
        <row r="508">
          <cell r="A508">
            <v>42671</v>
          </cell>
          <cell r="C508" t="str">
            <v xml:space="preserve">Khoai môn cục hấp </v>
          </cell>
        </row>
        <row r="509">
          <cell r="A509">
            <v>42671</v>
          </cell>
          <cell r="C509" t="str">
            <v>Nhân trứng muối</v>
          </cell>
          <cell r="K509">
            <v>6</v>
          </cell>
          <cell r="R509">
            <v>6</v>
          </cell>
        </row>
        <row r="510">
          <cell r="A510">
            <v>42672</v>
          </cell>
          <cell r="C510" t="str">
            <v>Egg Cream</v>
          </cell>
          <cell r="R510">
            <v>10</v>
          </cell>
        </row>
        <row r="511">
          <cell r="A511">
            <v>42672</v>
          </cell>
          <cell r="C511" t="str">
            <v>Khoai môn</v>
          </cell>
        </row>
        <row r="512">
          <cell r="A512">
            <v>42672</v>
          </cell>
          <cell r="C512" t="str">
            <v>Nhân dừa</v>
          </cell>
        </row>
        <row r="513">
          <cell r="A513">
            <v>42672</v>
          </cell>
          <cell r="C513" t="str">
            <v>Cà ry gà</v>
          </cell>
        </row>
        <row r="514">
          <cell r="A514">
            <v>42672</v>
          </cell>
          <cell r="C514" t="str">
            <v>Gà nấm</v>
          </cell>
        </row>
        <row r="515">
          <cell r="A515">
            <v>42672</v>
          </cell>
          <cell r="C515" t="str">
            <v>Gà luộc</v>
          </cell>
        </row>
        <row r="516">
          <cell r="A516">
            <v>42672</v>
          </cell>
          <cell r="C516" t="str">
            <v>Gà ướp tròn</v>
          </cell>
        </row>
        <row r="517">
          <cell r="A517">
            <v>42672</v>
          </cell>
          <cell r="C517" t="str">
            <v>Gà ướp dài</v>
          </cell>
        </row>
        <row r="518">
          <cell r="A518">
            <v>42672</v>
          </cell>
          <cell r="C518" t="str">
            <v>Gà đùi</v>
          </cell>
        </row>
        <row r="519">
          <cell r="A519">
            <v>42672</v>
          </cell>
          <cell r="C519" t="str">
            <v>Gà Teriyaki</v>
          </cell>
        </row>
        <row r="520">
          <cell r="A520">
            <v>42672</v>
          </cell>
          <cell r="C520" t="str">
            <v>Chinese Yam</v>
          </cell>
        </row>
        <row r="521">
          <cell r="A521">
            <v>42672</v>
          </cell>
          <cell r="C521" t="str">
            <v>Golden triangle</v>
          </cell>
        </row>
        <row r="522">
          <cell r="A522">
            <v>42672</v>
          </cell>
          <cell r="C522" t="str">
            <v>Nhân Khoai Lang</v>
          </cell>
        </row>
        <row r="523">
          <cell r="A523">
            <v>42672</v>
          </cell>
          <cell r="C523" t="str">
            <v>Nếp than</v>
          </cell>
        </row>
        <row r="524">
          <cell r="A524">
            <v>42672</v>
          </cell>
          <cell r="C524" t="str">
            <v>Pork sambal</v>
          </cell>
        </row>
        <row r="525">
          <cell r="A525">
            <v>42672</v>
          </cell>
          <cell r="C525" t="str">
            <v>Bulgogi chicken</v>
          </cell>
        </row>
        <row r="526">
          <cell r="A526">
            <v>42672</v>
          </cell>
          <cell r="C526" t="str">
            <v xml:space="preserve">Khoai môn cục hấp </v>
          </cell>
        </row>
        <row r="527">
          <cell r="A527">
            <v>42672</v>
          </cell>
          <cell r="C527" t="str">
            <v>Nhân trứng muối</v>
          </cell>
          <cell r="K527">
            <v>5.5</v>
          </cell>
          <cell r="R527">
            <v>6.5</v>
          </cell>
        </row>
        <row r="528">
          <cell r="A528">
            <v>42673</v>
          </cell>
          <cell r="C528" t="str">
            <v>Egg Cream</v>
          </cell>
          <cell r="R528">
            <v>10</v>
          </cell>
        </row>
        <row r="529">
          <cell r="A529">
            <v>42673</v>
          </cell>
          <cell r="C529" t="str">
            <v>Khoai môn</v>
          </cell>
        </row>
        <row r="530">
          <cell r="A530">
            <v>42673</v>
          </cell>
          <cell r="C530" t="str">
            <v>Nhân dừa</v>
          </cell>
        </row>
        <row r="531">
          <cell r="A531">
            <v>42673</v>
          </cell>
          <cell r="C531" t="str">
            <v>Cà ry gà</v>
          </cell>
        </row>
        <row r="532">
          <cell r="A532">
            <v>42673</v>
          </cell>
          <cell r="C532" t="str">
            <v>Gà nấm</v>
          </cell>
          <cell r="R532">
            <v>5</v>
          </cell>
        </row>
        <row r="533">
          <cell r="A533">
            <v>42673</v>
          </cell>
          <cell r="C533" t="str">
            <v>Gà luộc</v>
          </cell>
        </row>
        <row r="534">
          <cell r="A534">
            <v>42673</v>
          </cell>
          <cell r="C534" t="str">
            <v>Gà ướp tròn</v>
          </cell>
        </row>
        <row r="535">
          <cell r="A535">
            <v>42673</v>
          </cell>
          <cell r="C535" t="str">
            <v>Gà ướp dài</v>
          </cell>
        </row>
        <row r="536">
          <cell r="A536">
            <v>42673</v>
          </cell>
          <cell r="C536" t="str">
            <v>Gà đùi</v>
          </cell>
        </row>
        <row r="537">
          <cell r="A537">
            <v>42673</v>
          </cell>
          <cell r="C537" t="str">
            <v>Gà Teriyaki</v>
          </cell>
        </row>
        <row r="538">
          <cell r="A538">
            <v>42673</v>
          </cell>
          <cell r="C538" t="str">
            <v>Chinese Yam</v>
          </cell>
        </row>
        <row r="539">
          <cell r="A539">
            <v>42673</v>
          </cell>
          <cell r="C539" t="str">
            <v>Golden triangle</v>
          </cell>
        </row>
        <row r="540">
          <cell r="A540">
            <v>42673</v>
          </cell>
          <cell r="C540" t="str">
            <v>Nhân Khoai Lang</v>
          </cell>
        </row>
        <row r="541">
          <cell r="A541">
            <v>42673</v>
          </cell>
          <cell r="C541" t="str">
            <v>Nếp than</v>
          </cell>
        </row>
        <row r="542">
          <cell r="A542">
            <v>42673</v>
          </cell>
          <cell r="C542" t="str">
            <v>Pork sambal</v>
          </cell>
        </row>
        <row r="543">
          <cell r="A543">
            <v>42673</v>
          </cell>
          <cell r="C543" t="str">
            <v>Bulgogi chicken</v>
          </cell>
        </row>
        <row r="544">
          <cell r="A544">
            <v>42673</v>
          </cell>
          <cell r="C544" t="str">
            <v xml:space="preserve">Khoai môn cục hấp </v>
          </cell>
        </row>
        <row r="545">
          <cell r="A545">
            <v>42673</v>
          </cell>
          <cell r="C545" t="str">
            <v>Nhân trứng muối</v>
          </cell>
          <cell r="K545">
            <v>5</v>
          </cell>
          <cell r="R545">
            <v>6</v>
          </cell>
        </row>
        <row r="546">
          <cell r="A546">
            <v>42674</v>
          </cell>
          <cell r="C546" t="str">
            <v>Egg Cream</v>
          </cell>
        </row>
        <row r="547">
          <cell r="A547">
            <v>42674</v>
          </cell>
          <cell r="C547" t="str">
            <v>Khoai môn</v>
          </cell>
        </row>
        <row r="548">
          <cell r="A548">
            <v>42674</v>
          </cell>
          <cell r="C548" t="str">
            <v>Nhân dừa</v>
          </cell>
        </row>
        <row r="549">
          <cell r="A549">
            <v>42674</v>
          </cell>
          <cell r="C549" t="str">
            <v>Cà ry gà</v>
          </cell>
        </row>
        <row r="550">
          <cell r="A550">
            <v>42674</v>
          </cell>
          <cell r="C550" t="str">
            <v>Gà nấm</v>
          </cell>
        </row>
        <row r="551">
          <cell r="A551">
            <v>42674</v>
          </cell>
          <cell r="C551" t="str">
            <v>Gà luộc</v>
          </cell>
        </row>
        <row r="552">
          <cell r="A552">
            <v>42674</v>
          </cell>
          <cell r="C552" t="str">
            <v>Gà ướp tròn</v>
          </cell>
        </row>
        <row r="553">
          <cell r="A553">
            <v>42674</v>
          </cell>
          <cell r="C553" t="str">
            <v>Gà ướp dài</v>
          </cell>
        </row>
        <row r="554">
          <cell r="A554">
            <v>42674</v>
          </cell>
          <cell r="C554" t="str">
            <v>Gà đùi</v>
          </cell>
        </row>
        <row r="555">
          <cell r="A555">
            <v>42674</v>
          </cell>
          <cell r="C555" t="str">
            <v>Gà Teriyaki</v>
          </cell>
        </row>
        <row r="556">
          <cell r="A556">
            <v>42674</v>
          </cell>
          <cell r="C556" t="str">
            <v>Chinese Yam</v>
          </cell>
        </row>
        <row r="557">
          <cell r="A557">
            <v>42674</v>
          </cell>
          <cell r="C557" t="str">
            <v>Golden triangle</v>
          </cell>
        </row>
        <row r="558">
          <cell r="A558">
            <v>42674</v>
          </cell>
          <cell r="C558" t="str">
            <v>Nhân Khoai Lang</v>
          </cell>
        </row>
        <row r="559">
          <cell r="A559">
            <v>42674</v>
          </cell>
          <cell r="C559" t="str">
            <v>Nếp than</v>
          </cell>
        </row>
        <row r="560">
          <cell r="A560">
            <v>42674</v>
          </cell>
          <cell r="C560" t="str">
            <v>Pork sambal</v>
          </cell>
        </row>
        <row r="561">
          <cell r="A561">
            <v>42674</v>
          </cell>
          <cell r="C561" t="str">
            <v>Bulgogi chicken</v>
          </cell>
        </row>
        <row r="562">
          <cell r="A562">
            <v>42674</v>
          </cell>
          <cell r="C562" t="str">
            <v xml:space="preserve">Khoai môn cục hấp </v>
          </cell>
        </row>
        <row r="563">
          <cell r="A563">
            <v>42674</v>
          </cell>
          <cell r="C563" t="str">
            <v>Nhân trứng muối</v>
          </cell>
          <cell r="K563">
            <v>3</v>
          </cell>
          <cell r="R563">
            <v>6</v>
          </cell>
        </row>
        <row r="564">
          <cell r="H564">
            <v>221.8</v>
          </cell>
          <cell r="K564">
            <v>220.8</v>
          </cell>
          <cell r="R564">
            <v>438.4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B3" sqref="B3"/>
    </sheetView>
  </sheetViews>
  <sheetFormatPr defaultRowHeight="15"/>
  <cols>
    <col min="2" max="2" width="22.5703125" bestFit="1" customWidth="1"/>
    <col min="3" max="4" width="10.42578125" customWidth="1"/>
    <col min="5" max="5" width="13.5703125" customWidth="1"/>
    <col min="6" max="6" width="11" customWidth="1"/>
    <col min="7" max="8" width="11.85546875" customWidth="1"/>
    <col min="11" max="11" width="10.5703125" customWidth="1"/>
    <col min="13" max="13" width="13.28515625" customWidth="1"/>
    <col min="14" max="14" width="11.28515625" customWidth="1"/>
    <col min="15" max="27" width="10.85546875" customWidth="1"/>
    <col min="28" max="28" width="10.140625" customWidth="1"/>
    <col min="29" max="31" width="11.140625" customWidth="1"/>
    <col min="32" max="32" width="11.140625" hidden="1" customWidth="1"/>
    <col min="33" max="35" width="10.7109375" hidden="1" customWidth="1"/>
  </cols>
  <sheetData>
    <row r="3" spans="1:35" ht="20.25">
      <c r="F3" s="1" t="s">
        <v>84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v>42644</v>
      </c>
      <c r="F6" s="4">
        <v>42645</v>
      </c>
      <c r="G6" s="4">
        <v>42646</v>
      </c>
      <c r="H6" s="4">
        <v>42647</v>
      </c>
      <c r="I6" s="4">
        <v>42648</v>
      </c>
      <c r="J6" s="4">
        <v>42649</v>
      </c>
      <c r="K6" s="4">
        <v>42650</v>
      </c>
      <c r="L6" s="4">
        <v>42651</v>
      </c>
      <c r="M6" s="4">
        <v>42652</v>
      </c>
      <c r="N6" s="4">
        <v>42653</v>
      </c>
      <c r="O6" s="4">
        <v>42654</v>
      </c>
      <c r="P6" s="4">
        <v>42655</v>
      </c>
      <c r="Q6" s="4">
        <v>42656</v>
      </c>
      <c r="R6" s="4">
        <v>42657</v>
      </c>
      <c r="S6" s="4">
        <v>42658</v>
      </c>
      <c r="T6" s="4">
        <v>42659</v>
      </c>
      <c r="U6" s="4">
        <v>42660</v>
      </c>
      <c r="V6" s="4">
        <v>42661</v>
      </c>
      <c r="W6" s="4">
        <v>42662</v>
      </c>
      <c r="X6" s="4">
        <v>42663</v>
      </c>
      <c r="Y6" s="4">
        <v>42664</v>
      </c>
      <c r="Z6" s="4">
        <v>42665</v>
      </c>
      <c r="AA6" s="53" t="s">
        <v>87</v>
      </c>
      <c r="AB6" s="4">
        <v>42667</v>
      </c>
      <c r="AC6" s="4">
        <v>42668</v>
      </c>
      <c r="AD6" s="4">
        <v>42669</v>
      </c>
      <c r="AE6" s="50" t="s">
        <v>86</v>
      </c>
      <c r="AF6" s="4" t="e">
        <v>#VALUE!</v>
      </c>
      <c r="AG6" s="4" t="e">
        <v>#VALUE!</v>
      </c>
      <c r="AH6" s="4" t="e">
        <v>#VALUE!</v>
      </c>
      <c r="AI6" s="4" t="e">
        <v>#VALUE!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54"/>
      <c r="AB7" s="3"/>
      <c r="AC7" s="3"/>
      <c r="AD7" s="3"/>
      <c r="AE7" s="51"/>
      <c r="AF7" s="3"/>
    </row>
    <row r="8" spans="1:35" ht="18.75" hidden="1">
      <c r="A8" s="6">
        <v>1</v>
      </c>
      <c r="B8" s="7" t="s">
        <v>5</v>
      </c>
      <c r="C8" s="8" t="s">
        <v>6</v>
      </c>
      <c r="D8" s="38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55">
        <v>0</v>
      </c>
      <c r="AB8" s="10">
        <v>0</v>
      </c>
      <c r="AC8" s="10">
        <v>0</v>
      </c>
      <c r="AD8" s="10">
        <v>0</v>
      </c>
      <c r="AE8" s="52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 hidden="1">
      <c r="A9" s="6">
        <v>2</v>
      </c>
      <c r="B9" s="11" t="s">
        <v>7</v>
      </c>
      <c r="C9" s="12" t="s">
        <v>6</v>
      </c>
      <c r="D9" s="38">
        <f t="shared" ref="D9:D28" si="0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55">
        <v>0</v>
      </c>
      <c r="AB9" s="10">
        <v>0</v>
      </c>
      <c r="AC9" s="10">
        <v>0</v>
      </c>
      <c r="AD9" s="10">
        <v>0</v>
      </c>
      <c r="AE9" s="52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 hidden="1">
      <c r="A10" s="6">
        <v>3</v>
      </c>
      <c r="B10" s="11" t="s">
        <v>8</v>
      </c>
      <c r="C10" s="8" t="s">
        <v>6</v>
      </c>
      <c r="D10" s="38">
        <f t="shared" si="0"/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55">
        <v>0</v>
      </c>
      <c r="AB10" s="10">
        <v>0</v>
      </c>
      <c r="AC10" s="10">
        <v>0</v>
      </c>
      <c r="AD10" s="10">
        <v>0</v>
      </c>
      <c r="AE10" s="52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 hidden="1">
      <c r="A11" s="6">
        <v>4</v>
      </c>
      <c r="B11" s="13" t="s">
        <v>9</v>
      </c>
      <c r="C11" s="6" t="s">
        <v>10</v>
      </c>
      <c r="D11" s="38">
        <f t="shared" si="0"/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55">
        <v>0</v>
      </c>
      <c r="AB11" s="10">
        <v>0</v>
      </c>
      <c r="AC11" s="10">
        <v>0</v>
      </c>
      <c r="AD11" s="10">
        <v>0</v>
      </c>
      <c r="AE11" s="52">
        <v>0</v>
      </c>
      <c r="AF11" s="10">
        <v>0</v>
      </c>
      <c r="AG11" s="10">
        <v>0</v>
      </c>
      <c r="AH11" s="10">
        <v>0</v>
      </c>
      <c r="AI11" s="10">
        <v>0</v>
      </c>
    </row>
    <row r="12" spans="1:35" ht="18.75" hidden="1">
      <c r="A12" s="6">
        <v>5</v>
      </c>
      <c r="B12" s="13" t="s">
        <v>11</v>
      </c>
      <c r="C12" s="6" t="s">
        <v>10</v>
      </c>
      <c r="D12" s="38">
        <f t="shared" si="0"/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55">
        <v>0</v>
      </c>
      <c r="AB12" s="10">
        <v>0</v>
      </c>
      <c r="AC12" s="10">
        <v>0</v>
      </c>
      <c r="AD12" s="10">
        <v>0</v>
      </c>
      <c r="AE12" s="52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 hidden="1">
      <c r="A13" s="14">
        <v>6</v>
      </c>
      <c r="B13" s="15" t="s">
        <v>12</v>
      </c>
      <c r="C13" s="14" t="s">
        <v>10</v>
      </c>
      <c r="D13" s="38">
        <f t="shared" si="0"/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55">
        <v>0</v>
      </c>
      <c r="AB13" s="10">
        <v>0</v>
      </c>
      <c r="AC13" s="10">
        <v>0</v>
      </c>
      <c r="AD13" s="10">
        <v>0</v>
      </c>
      <c r="AE13" s="52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 hidden="1">
      <c r="A14" s="6">
        <v>7</v>
      </c>
      <c r="B14" s="11" t="s">
        <v>13</v>
      </c>
      <c r="C14" s="6" t="s">
        <v>14</v>
      </c>
      <c r="D14" s="38">
        <f t="shared" si="0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55">
        <v>0</v>
      </c>
      <c r="AB14" s="10">
        <v>0</v>
      </c>
      <c r="AC14" s="10">
        <v>0</v>
      </c>
      <c r="AD14" s="10">
        <v>0</v>
      </c>
      <c r="AE14" s="52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 hidden="1">
      <c r="A15" s="6">
        <v>8</v>
      </c>
      <c r="B15" s="11" t="s">
        <v>15</v>
      </c>
      <c r="C15" s="16" t="s">
        <v>14</v>
      </c>
      <c r="D15" s="38">
        <f t="shared" si="0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55">
        <v>0</v>
      </c>
      <c r="AB15" s="10">
        <v>0</v>
      </c>
      <c r="AC15" s="10">
        <v>0</v>
      </c>
      <c r="AD15" s="10">
        <v>0</v>
      </c>
      <c r="AE15" s="52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 hidden="1">
      <c r="A16" s="6">
        <v>9</v>
      </c>
      <c r="B16" s="13" t="s">
        <v>16</v>
      </c>
      <c r="C16" s="8" t="s">
        <v>17</v>
      </c>
      <c r="D16" s="38">
        <f t="shared" si="0"/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55">
        <v>0</v>
      </c>
      <c r="AB16" s="10">
        <v>0</v>
      </c>
      <c r="AC16" s="10">
        <v>0</v>
      </c>
      <c r="AD16" s="10">
        <v>0</v>
      </c>
      <c r="AE16" s="52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 hidden="1">
      <c r="A17" s="6">
        <v>10</v>
      </c>
      <c r="B17" s="17" t="s">
        <v>18</v>
      </c>
      <c r="C17" s="6" t="s">
        <v>14</v>
      </c>
      <c r="D17" s="38">
        <f t="shared" si="0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55">
        <v>0</v>
      </c>
      <c r="AB17" s="10">
        <v>0</v>
      </c>
      <c r="AC17" s="10">
        <v>0</v>
      </c>
      <c r="AD17" s="10">
        <v>0</v>
      </c>
      <c r="AE17" s="52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 hidden="1">
      <c r="A18" s="6">
        <v>11</v>
      </c>
      <c r="B18" s="11" t="s">
        <v>19</v>
      </c>
      <c r="C18" s="6" t="s">
        <v>20</v>
      </c>
      <c r="D18" s="38">
        <f t="shared" si="0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55">
        <v>0</v>
      </c>
      <c r="AB18" s="10">
        <v>0</v>
      </c>
      <c r="AC18" s="10">
        <v>0</v>
      </c>
      <c r="AD18" s="10">
        <v>0</v>
      </c>
      <c r="AE18" s="52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 hidden="1">
      <c r="A19" s="6">
        <v>12</v>
      </c>
      <c r="B19" s="11" t="s">
        <v>21</v>
      </c>
      <c r="C19" s="6" t="s">
        <v>20</v>
      </c>
      <c r="D19" s="38">
        <f t="shared" si="0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55">
        <v>0</v>
      </c>
      <c r="AB19" s="10">
        <v>0</v>
      </c>
      <c r="AC19" s="10">
        <v>0</v>
      </c>
      <c r="AD19" s="10">
        <v>0</v>
      </c>
      <c r="AE19" s="52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8">
        <f t="shared" si="0"/>
        <v>99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25</v>
      </c>
      <c r="W20" s="10">
        <v>0</v>
      </c>
      <c r="X20" s="10">
        <v>0</v>
      </c>
      <c r="Y20" s="10">
        <v>0</v>
      </c>
      <c r="Z20" s="10">
        <v>0</v>
      </c>
      <c r="AA20" s="55">
        <v>74</v>
      </c>
      <c r="AB20" s="10">
        <v>0</v>
      </c>
      <c r="AC20" s="10">
        <v>0</v>
      </c>
      <c r="AD20" s="10">
        <v>0</v>
      </c>
      <c r="AE20" s="52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8">
        <f t="shared" si="0"/>
        <v>12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12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55">
        <v>0</v>
      </c>
      <c r="AB21" s="10">
        <v>0</v>
      </c>
      <c r="AC21" s="10">
        <v>0</v>
      </c>
      <c r="AD21" s="10">
        <v>0</v>
      </c>
      <c r="AE21" s="52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8">
        <f t="shared" si="0"/>
        <v>30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15</v>
      </c>
      <c r="W22" s="10">
        <v>0</v>
      </c>
      <c r="X22" s="10">
        <v>0</v>
      </c>
      <c r="Y22" s="10">
        <v>0</v>
      </c>
      <c r="Z22" s="10">
        <v>0</v>
      </c>
      <c r="AA22" s="55">
        <v>0</v>
      </c>
      <c r="AB22" s="10">
        <v>0</v>
      </c>
      <c r="AC22" s="10">
        <v>0</v>
      </c>
      <c r="AD22" s="10">
        <v>0</v>
      </c>
      <c r="AE22" s="52">
        <v>15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8">
        <f t="shared" si="0"/>
        <v>104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32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55">
        <v>72</v>
      </c>
      <c r="AB23" s="10">
        <v>0</v>
      </c>
      <c r="AC23" s="10">
        <v>0</v>
      </c>
      <c r="AD23" s="10">
        <v>0</v>
      </c>
      <c r="AE23" s="52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8">
        <f t="shared" si="0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55">
        <v>0</v>
      </c>
      <c r="AB24" s="10">
        <v>0</v>
      </c>
      <c r="AC24" s="10">
        <v>0</v>
      </c>
      <c r="AD24" s="10">
        <v>0</v>
      </c>
      <c r="AE24" s="52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49" t="s">
        <v>85</v>
      </c>
      <c r="C25" s="6" t="s">
        <v>23</v>
      </c>
      <c r="D25" s="38">
        <f t="shared" si="0"/>
        <v>20</v>
      </c>
      <c r="E25" s="10">
        <v>0</v>
      </c>
      <c r="F25" s="10">
        <v>0</v>
      </c>
      <c r="G25" s="10">
        <v>20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55">
        <v>0</v>
      </c>
      <c r="AB25" s="10">
        <v>0</v>
      </c>
      <c r="AC25" s="10">
        <v>0</v>
      </c>
      <c r="AD25" s="10">
        <v>0</v>
      </c>
      <c r="AE25" s="52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56" t="s">
        <v>88</v>
      </c>
      <c r="C26" s="6" t="s">
        <v>23</v>
      </c>
      <c r="D26" s="38">
        <f t="shared" si="0"/>
        <v>55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55">
        <v>55</v>
      </c>
      <c r="AB26" s="10">
        <v>0</v>
      </c>
      <c r="AC26" s="10">
        <v>0</v>
      </c>
      <c r="AD26" s="10">
        <v>0</v>
      </c>
      <c r="AE26" s="52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 hidden="1">
      <c r="A27" s="6">
        <v>3</v>
      </c>
      <c r="B27" s="19" t="s">
        <v>30</v>
      </c>
      <c r="C27" s="6" t="s">
        <v>10</v>
      </c>
      <c r="D27" s="38">
        <f t="shared" si="0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55">
        <v>0</v>
      </c>
      <c r="AB27" s="10">
        <v>0</v>
      </c>
      <c r="AC27" s="10">
        <v>0</v>
      </c>
      <c r="AD27" s="10">
        <v>0</v>
      </c>
      <c r="AE27" s="52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 hidden="1">
      <c r="A28" s="6">
        <v>4</v>
      </c>
      <c r="B28" s="19" t="s">
        <v>31</v>
      </c>
      <c r="C28" s="6" t="s">
        <v>10</v>
      </c>
      <c r="D28" s="38">
        <f t="shared" si="0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55">
        <v>0</v>
      </c>
      <c r="AB28" s="10">
        <v>0</v>
      </c>
      <c r="AC28" s="10">
        <v>0</v>
      </c>
      <c r="AD28" s="10">
        <v>0</v>
      </c>
      <c r="AE28" s="52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30"/>
  <sheetViews>
    <sheetView workbookViewId="0">
      <pane xSplit="4" ySplit="7" topLeftCell="AD20" activePane="bottomRight" state="frozen"/>
      <selection activeCell="M6" sqref="M6"/>
      <selection pane="topRight" activeCell="M6" sqref="M6"/>
      <selection pane="bottomLeft" activeCell="M6" sqref="M6"/>
      <selection pane="bottomRight" activeCell="B32" sqref="B32"/>
    </sheetView>
  </sheetViews>
  <sheetFormatPr defaultRowHeight="15"/>
  <cols>
    <col min="2" max="2" width="22.5703125" bestFit="1" customWidth="1"/>
    <col min="3" max="3" width="10.42578125" customWidth="1"/>
    <col min="4" max="4" width="13.28515625" customWidth="1"/>
    <col min="5" max="5" width="10.7109375" bestFit="1" customWidth="1"/>
    <col min="6" max="6" width="10.85546875" customWidth="1"/>
    <col min="7" max="32" width="11.7109375" customWidth="1"/>
    <col min="33" max="35" width="11.28515625" customWidth="1"/>
  </cols>
  <sheetData>
    <row r="3" spans="1:35" ht="20.25">
      <c r="F3" s="1" t="s">
        <v>82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I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 t="shared" si="0"/>
        <v>42672</v>
      </c>
      <c r="AH6" s="4">
        <f t="shared" si="0"/>
        <v>42673</v>
      </c>
      <c r="AI6" s="4">
        <f t="shared" si="0"/>
        <v>42674</v>
      </c>
    </row>
    <row r="7" spans="1:35" ht="18.75">
      <c r="A7" s="57"/>
      <c r="B7" s="57"/>
      <c r="C7" s="57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7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7">
        <f t="shared" ref="D9:D30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7">
        <f t="shared" si="1"/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7">
        <f t="shared" si="1"/>
        <v>10240</v>
      </c>
      <c r="E11" s="10">
        <v>320</v>
      </c>
      <c r="F11" s="10">
        <v>320</v>
      </c>
      <c r="G11" s="10">
        <v>320</v>
      </c>
      <c r="H11" s="10">
        <v>320</v>
      </c>
      <c r="I11" s="10">
        <v>320</v>
      </c>
      <c r="J11" s="10">
        <v>320</v>
      </c>
      <c r="K11" s="10">
        <v>320</v>
      </c>
      <c r="L11" s="10">
        <v>320</v>
      </c>
      <c r="M11" s="10">
        <v>320</v>
      </c>
      <c r="N11" s="10">
        <v>320</v>
      </c>
      <c r="O11" s="10">
        <v>240</v>
      </c>
      <c r="P11" s="10">
        <v>320</v>
      </c>
      <c r="Q11" s="10">
        <v>400</v>
      </c>
      <c r="R11" s="10">
        <v>320</v>
      </c>
      <c r="S11" s="10">
        <v>400</v>
      </c>
      <c r="T11" s="10">
        <v>400</v>
      </c>
      <c r="U11" s="10">
        <v>320</v>
      </c>
      <c r="V11" s="10">
        <v>320</v>
      </c>
      <c r="W11" s="10">
        <v>320</v>
      </c>
      <c r="X11" s="10">
        <v>320</v>
      </c>
      <c r="Y11" s="10">
        <v>320</v>
      </c>
      <c r="Z11" s="10">
        <v>400</v>
      </c>
      <c r="AA11" s="10">
        <v>320</v>
      </c>
      <c r="AB11" s="10">
        <v>320</v>
      </c>
      <c r="AC11" s="10">
        <v>400</v>
      </c>
      <c r="AD11" s="10">
        <v>320</v>
      </c>
      <c r="AE11" s="10">
        <v>320</v>
      </c>
      <c r="AF11" s="10">
        <v>320</v>
      </c>
      <c r="AG11" s="10">
        <v>320</v>
      </c>
      <c r="AH11" s="10">
        <v>320</v>
      </c>
      <c r="AI11" s="10">
        <v>320</v>
      </c>
    </row>
    <row r="12" spans="1:35" ht="18.75">
      <c r="A12" s="6">
        <v>5</v>
      </c>
      <c r="B12" s="13" t="s">
        <v>11</v>
      </c>
      <c r="C12" s="6" t="s">
        <v>10</v>
      </c>
      <c r="D12" s="37">
        <f t="shared" si="1"/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7">
        <f t="shared" si="1"/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7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7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7">
        <f t="shared" si="1"/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7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7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/>
      <c r="B19" s="11" t="s">
        <v>55</v>
      </c>
      <c r="C19" s="6" t="s">
        <v>20</v>
      </c>
      <c r="D19" s="37">
        <f t="shared" si="1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12</v>
      </c>
      <c r="B20" s="11" t="s">
        <v>21</v>
      </c>
      <c r="C20" s="6" t="s">
        <v>20</v>
      </c>
      <c r="D20" s="37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13</v>
      </c>
      <c r="B21" s="18" t="s">
        <v>22</v>
      </c>
      <c r="C21" s="6" t="s">
        <v>23</v>
      </c>
      <c r="D21" s="37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14</v>
      </c>
      <c r="B22" s="18" t="s">
        <v>24</v>
      </c>
      <c r="C22" s="6" t="s">
        <v>23</v>
      </c>
      <c r="D22" s="37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15</v>
      </c>
      <c r="B23" s="18" t="s">
        <v>25</v>
      </c>
      <c r="C23" s="6" t="s">
        <v>23</v>
      </c>
      <c r="D23" s="37">
        <f t="shared" si="1"/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16</v>
      </c>
      <c r="B24" s="18" t="s">
        <v>26</v>
      </c>
      <c r="C24" s="6" t="s">
        <v>23</v>
      </c>
      <c r="D24" s="37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17</v>
      </c>
      <c r="B25" s="18" t="s">
        <v>27</v>
      </c>
      <c r="C25" s="6" t="s">
        <v>23</v>
      </c>
      <c r="D25" s="37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1</v>
      </c>
      <c r="B26" s="19" t="s">
        <v>28</v>
      </c>
      <c r="C26" s="6" t="s">
        <v>10</v>
      </c>
      <c r="D26" s="37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2</v>
      </c>
      <c r="B27" s="19" t="s">
        <v>29</v>
      </c>
      <c r="C27" s="6" t="s">
        <v>10</v>
      </c>
      <c r="D27" s="37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3</v>
      </c>
      <c r="B28" s="19" t="s">
        <v>30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 ht="18.75">
      <c r="A29" s="6">
        <v>4</v>
      </c>
      <c r="B29" s="19" t="s">
        <v>31</v>
      </c>
      <c r="C29" s="6" t="s">
        <v>10</v>
      </c>
      <c r="D29" s="37">
        <f t="shared" si="1"/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</row>
    <row r="30" spans="1:35" ht="19.5" customHeight="1">
      <c r="A30" s="48">
        <v>5</v>
      </c>
      <c r="B30" s="19" t="s">
        <v>83</v>
      </c>
      <c r="C30" s="6" t="s">
        <v>10</v>
      </c>
      <c r="D30" s="37">
        <f t="shared" si="1"/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1" activePane="bottomRight" state="frozen"/>
      <selection activeCell="N5" sqref="N5"/>
      <selection pane="topRight" activeCell="N5" sqref="N5"/>
      <selection pane="bottomLeft" activeCell="N5" sqref="N5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8.28515625" customWidth="1"/>
  </cols>
  <sheetData>
    <row r="3" spans="1:35" ht="27.75">
      <c r="E3" s="20" t="s">
        <v>79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10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2</v>
      </c>
      <c r="K7" s="28">
        <v>0</v>
      </c>
      <c r="L7" s="28">
        <v>2</v>
      </c>
      <c r="M7" s="28">
        <v>0</v>
      </c>
      <c r="N7" s="28">
        <v>0</v>
      </c>
      <c r="O7" s="28">
        <v>0</v>
      </c>
      <c r="P7" s="28">
        <v>2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2</v>
      </c>
      <c r="Z7" s="28">
        <v>0</v>
      </c>
      <c r="AA7" s="28">
        <v>2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SUM(E8:AF8)</f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0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0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75.5</v>
      </c>
      <c r="E24" s="28">
        <v>2.5</v>
      </c>
      <c r="F24" s="28">
        <v>2.5</v>
      </c>
      <c r="G24" s="28">
        <v>3</v>
      </c>
      <c r="H24" s="28">
        <v>2.5</v>
      </c>
      <c r="I24" s="28">
        <v>2.5</v>
      </c>
      <c r="J24" s="28">
        <v>2.5</v>
      </c>
      <c r="K24" s="28">
        <v>2.5</v>
      </c>
      <c r="L24" s="28">
        <v>2.5</v>
      </c>
      <c r="M24" s="28">
        <v>2.5</v>
      </c>
      <c r="N24" s="28">
        <v>2.5</v>
      </c>
      <c r="O24" s="28">
        <v>2</v>
      </c>
      <c r="P24" s="28">
        <v>2.5</v>
      </c>
      <c r="Q24" s="28">
        <v>3.5</v>
      </c>
      <c r="R24" s="28">
        <v>2.5</v>
      </c>
      <c r="S24" s="28">
        <v>4</v>
      </c>
      <c r="T24" s="28">
        <v>3.5</v>
      </c>
      <c r="U24" s="28">
        <v>2.5</v>
      </c>
      <c r="V24" s="28">
        <v>2.5</v>
      </c>
      <c r="W24" s="28">
        <v>2.5</v>
      </c>
      <c r="X24" s="28">
        <v>2.5</v>
      </c>
      <c r="Y24" s="28">
        <v>2.5</v>
      </c>
      <c r="Z24" s="28">
        <v>3.5</v>
      </c>
      <c r="AA24" s="28">
        <v>2.5</v>
      </c>
      <c r="AB24" s="28">
        <v>2.5</v>
      </c>
      <c r="AC24" s="28">
        <v>3.5</v>
      </c>
      <c r="AD24" s="28">
        <v>2.5</v>
      </c>
      <c r="AE24" s="28">
        <v>2.5</v>
      </c>
      <c r="AF24" s="28">
        <v>2.5</v>
      </c>
      <c r="AG24" s="28">
        <v>3.5</v>
      </c>
      <c r="AH24" s="28">
        <v>3</v>
      </c>
      <c r="AI24" s="28">
        <v>2.5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7" activePane="bottomRight" state="frozen"/>
      <selection activeCell="N5" sqref="N5"/>
      <selection pane="topRight" activeCell="N5" sqref="N5"/>
      <selection pane="bottomLeft" activeCell="N5" sqref="N5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4" max="4" width="10.85546875" bestFit="1" customWidth="1"/>
    <col min="5" max="5" width="10.7109375" bestFit="1" customWidth="1"/>
    <col min="35" max="35" width="8.85546875" customWidth="1"/>
  </cols>
  <sheetData>
    <row r="3" spans="1:35" ht="27.75">
      <c r="E3" s="20" t="s">
        <v>81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8.75">
      <c r="A7" s="24">
        <v>1</v>
      </c>
      <c r="B7" s="25" t="s">
        <v>34</v>
      </c>
      <c r="C7" s="26" t="s">
        <v>35</v>
      </c>
      <c r="D7" s="47">
        <f>SUM(E7:AI7)</f>
        <v>64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6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6</v>
      </c>
      <c r="R7" s="28">
        <v>0</v>
      </c>
      <c r="S7" s="28">
        <v>8</v>
      </c>
      <c r="T7" s="28">
        <v>0</v>
      </c>
      <c r="U7" s="28">
        <v>0</v>
      </c>
      <c r="V7" s="28">
        <v>0</v>
      </c>
      <c r="W7" s="28">
        <v>0</v>
      </c>
      <c r="X7" s="28">
        <v>16</v>
      </c>
      <c r="Y7" s="28">
        <v>0</v>
      </c>
      <c r="Z7" s="28">
        <v>0</v>
      </c>
      <c r="AA7" s="28">
        <v>0</v>
      </c>
      <c r="AB7" s="28">
        <v>0</v>
      </c>
      <c r="AC7" s="28">
        <v>8</v>
      </c>
      <c r="AD7" s="28">
        <v>0</v>
      </c>
      <c r="AE7" s="28">
        <v>20</v>
      </c>
      <c r="AF7" s="28">
        <v>0</v>
      </c>
      <c r="AG7" s="28">
        <v>0</v>
      </c>
      <c r="AH7" s="28">
        <v>0</v>
      </c>
      <c r="AI7" s="28">
        <v>0</v>
      </c>
    </row>
    <row r="8" spans="1:35" ht="18.75">
      <c r="A8" s="24">
        <v>2</v>
      </c>
      <c r="B8" s="25" t="s">
        <v>36</v>
      </c>
      <c r="C8" s="26" t="s">
        <v>35</v>
      </c>
      <c r="D8" s="47">
        <f t="shared" ref="D8:D24" si="1">SUM(E8:AI8)</f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3</v>
      </c>
      <c r="AF8" s="28">
        <v>0</v>
      </c>
      <c r="AG8" s="28">
        <v>0</v>
      </c>
      <c r="AH8" s="28">
        <v>0</v>
      </c>
      <c r="AI8" s="28">
        <v>0</v>
      </c>
    </row>
    <row r="9" spans="1:35" ht="18.75">
      <c r="A9" s="24">
        <v>3</v>
      </c>
      <c r="B9" s="25" t="s">
        <v>37</v>
      </c>
      <c r="C9" s="26" t="s">
        <v>35</v>
      </c>
      <c r="D9" s="47">
        <f t="shared" si="1"/>
        <v>40</v>
      </c>
      <c r="E9" s="28">
        <v>0</v>
      </c>
      <c r="F9" s="28">
        <v>0</v>
      </c>
      <c r="G9" s="28">
        <v>0</v>
      </c>
      <c r="H9" s="28">
        <v>4</v>
      </c>
      <c r="I9" s="28">
        <v>0</v>
      </c>
      <c r="J9" s="28">
        <v>8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10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8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10</v>
      </c>
      <c r="AF9" s="28">
        <v>0</v>
      </c>
      <c r="AG9" s="28">
        <v>0</v>
      </c>
      <c r="AH9" s="28">
        <v>0</v>
      </c>
      <c r="AI9" s="28">
        <v>0</v>
      </c>
    </row>
    <row r="10" spans="1:35" ht="18.75">
      <c r="A10" s="24">
        <v>4</v>
      </c>
      <c r="B10" s="25" t="s">
        <v>38</v>
      </c>
      <c r="C10" s="26" t="s">
        <v>35</v>
      </c>
      <c r="D10" s="4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8.75">
      <c r="A11" s="24">
        <v>5</v>
      </c>
      <c r="B11" s="25" t="s">
        <v>39</v>
      </c>
      <c r="C11" s="26" t="s">
        <v>35</v>
      </c>
      <c r="D11" s="47">
        <f t="shared" si="1"/>
        <v>42.45</v>
      </c>
      <c r="E11" s="28">
        <v>0</v>
      </c>
      <c r="F11" s="28">
        <v>0</v>
      </c>
      <c r="G11" s="28">
        <v>0</v>
      </c>
      <c r="H11" s="28">
        <v>4</v>
      </c>
      <c r="I11" s="28">
        <v>0</v>
      </c>
      <c r="J11" s="28">
        <v>4.45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4</v>
      </c>
      <c r="Q11" s="28">
        <v>6</v>
      </c>
      <c r="R11" s="28">
        <v>0</v>
      </c>
      <c r="S11" s="28">
        <v>0</v>
      </c>
      <c r="T11" s="28">
        <v>0</v>
      </c>
      <c r="U11" s="28">
        <v>0</v>
      </c>
      <c r="V11" s="28">
        <v>4</v>
      </c>
      <c r="W11" s="28">
        <v>0</v>
      </c>
      <c r="X11" s="28">
        <v>10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10</v>
      </c>
      <c r="AF11" s="28">
        <v>0</v>
      </c>
      <c r="AG11" s="28">
        <v>0</v>
      </c>
      <c r="AH11" s="28">
        <v>0</v>
      </c>
      <c r="AI11" s="28">
        <v>0</v>
      </c>
    </row>
    <row r="12" spans="1:35" ht="18.75">
      <c r="A12" s="24">
        <v>6</v>
      </c>
      <c r="B12" s="25" t="s">
        <v>40</v>
      </c>
      <c r="C12" s="26" t="s">
        <v>35</v>
      </c>
      <c r="D12" s="47">
        <f t="shared" si="1"/>
        <v>7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1.5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1.5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1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3</v>
      </c>
      <c r="AF12" s="28">
        <v>0</v>
      </c>
      <c r="AG12" s="28">
        <v>0</v>
      </c>
      <c r="AH12" s="28">
        <v>0</v>
      </c>
      <c r="AI12" s="28">
        <v>0</v>
      </c>
    </row>
    <row r="13" spans="1:35" ht="18.75">
      <c r="A13" s="24">
        <v>7</v>
      </c>
      <c r="B13" s="25" t="s">
        <v>41</v>
      </c>
      <c r="C13" s="26" t="s">
        <v>35</v>
      </c>
      <c r="D13" s="4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8.75">
      <c r="A14" s="24">
        <v>8</v>
      </c>
      <c r="B14" s="25" t="s">
        <v>42</v>
      </c>
      <c r="C14" s="26" t="s">
        <v>35</v>
      </c>
      <c r="D14" s="4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8.75">
      <c r="A15" s="24">
        <v>9</v>
      </c>
      <c r="B15" s="25" t="s">
        <v>43</v>
      </c>
      <c r="C15" s="26" t="s">
        <v>35</v>
      </c>
      <c r="D15" s="4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8.75">
      <c r="A16" s="24">
        <v>10</v>
      </c>
      <c r="B16" s="25" t="s">
        <v>44</v>
      </c>
      <c r="C16" s="26" t="s">
        <v>35</v>
      </c>
      <c r="D16" s="4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8.75">
      <c r="A17" s="24">
        <v>11</v>
      </c>
      <c r="B17" s="25" t="s">
        <v>45</v>
      </c>
      <c r="C17" s="26" t="s">
        <v>35</v>
      </c>
      <c r="D17" s="4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8.75">
      <c r="A18" s="24">
        <v>12</v>
      </c>
      <c r="B18" s="25" t="s">
        <v>46</v>
      </c>
      <c r="C18" s="26" t="s">
        <v>35</v>
      </c>
      <c r="D18" s="4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8.75">
      <c r="A19" s="24">
        <v>13</v>
      </c>
      <c r="B19" s="25" t="s">
        <v>47</v>
      </c>
      <c r="C19" s="26" t="s">
        <v>35</v>
      </c>
      <c r="D19" s="4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8.75">
      <c r="A20" s="24">
        <v>14</v>
      </c>
      <c r="B20" s="25" t="s">
        <v>48</v>
      </c>
      <c r="C20" s="26" t="s">
        <v>35</v>
      </c>
      <c r="D20" s="4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8.75">
      <c r="A21" s="24">
        <v>15</v>
      </c>
      <c r="B21" s="25" t="s">
        <v>49</v>
      </c>
      <c r="C21" s="26" t="s">
        <v>35</v>
      </c>
      <c r="D21" s="47">
        <f t="shared" si="1"/>
        <v>3.5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1.5</v>
      </c>
      <c r="AA21" s="28">
        <v>0</v>
      </c>
      <c r="AB21" s="28">
        <v>0</v>
      </c>
      <c r="AC21" s="28">
        <v>0</v>
      </c>
      <c r="AD21" s="28">
        <v>0</v>
      </c>
      <c r="AE21" s="28">
        <v>2</v>
      </c>
      <c r="AF21" s="28">
        <v>0</v>
      </c>
      <c r="AG21" s="28">
        <v>0</v>
      </c>
      <c r="AH21" s="28">
        <v>0</v>
      </c>
      <c r="AI21" s="28">
        <v>0</v>
      </c>
    </row>
    <row r="22" spans="1:35" ht="18.75">
      <c r="A22" s="24">
        <v>16</v>
      </c>
      <c r="B22" s="25" t="s">
        <v>50</v>
      </c>
      <c r="C22" s="26" t="s">
        <v>35</v>
      </c>
      <c r="D22" s="4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8.75">
      <c r="A23" s="24">
        <v>17</v>
      </c>
      <c r="B23" s="25" t="s">
        <v>51</v>
      </c>
      <c r="C23" s="26" t="s">
        <v>35</v>
      </c>
      <c r="D23" s="4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8">
        <f t="shared" si="1"/>
        <v>70</v>
      </c>
      <c r="E24" s="28">
        <v>2.5</v>
      </c>
      <c r="F24" s="28">
        <v>2.5</v>
      </c>
      <c r="G24" s="28">
        <v>6</v>
      </c>
      <c r="H24" s="28">
        <v>4</v>
      </c>
      <c r="I24" s="28">
        <v>2.5</v>
      </c>
      <c r="J24" s="28">
        <v>1.5</v>
      </c>
      <c r="K24" s="28">
        <v>1.5</v>
      </c>
      <c r="L24" s="28">
        <v>1</v>
      </c>
      <c r="M24" s="28">
        <v>1.5</v>
      </c>
      <c r="N24" s="28">
        <v>4</v>
      </c>
      <c r="O24" s="28">
        <v>1.5</v>
      </c>
      <c r="P24" s="28">
        <v>1.5</v>
      </c>
      <c r="Q24" s="28">
        <v>2.5</v>
      </c>
      <c r="R24" s="28">
        <v>1.5</v>
      </c>
      <c r="S24" s="28">
        <v>3.5</v>
      </c>
      <c r="T24" s="28">
        <v>3.5</v>
      </c>
      <c r="U24" s="28">
        <v>2</v>
      </c>
      <c r="V24" s="28">
        <v>1.5</v>
      </c>
      <c r="W24" s="28">
        <v>1.5</v>
      </c>
      <c r="X24" s="28">
        <v>1.5</v>
      </c>
      <c r="Y24" s="28">
        <v>1.5</v>
      </c>
      <c r="Z24" s="28">
        <v>2.5</v>
      </c>
      <c r="AA24" s="28">
        <v>3.5</v>
      </c>
      <c r="AB24" s="28">
        <v>1.5</v>
      </c>
      <c r="AC24" s="28">
        <v>1.5</v>
      </c>
      <c r="AD24" s="28">
        <v>1.5</v>
      </c>
      <c r="AE24" s="28">
        <v>2.5</v>
      </c>
      <c r="AF24" s="28">
        <v>1.5</v>
      </c>
      <c r="AG24" s="28">
        <v>3.5</v>
      </c>
      <c r="AH24" s="28">
        <v>2</v>
      </c>
      <c r="AI24" s="28">
        <v>1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AD8" activePane="bottomRight" state="frozen"/>
      <selection activeCell="M6" sqref="M6"/>
      <selection pane="topRight" activeCell="M6" sqref="M6"/>
      <selection pane="bottomLeft" activeCell="M6" sqref="M6"/>
      <selection pane="bottomRight" activeCell="E8" sqref="E8:AI28"/>
    </sheetView>
  </sheetViews>
  <sheetFormatPr defaultRowHeight="15"/>
  <cols>
    <col min="2" max="2" width="22.5703125" bestFit="1" customWidth="1"/>
    <col min="3" max="4" width="10.42578125" customWidth="1"/>
    <col min="5" max="5" width="11.42578125" customWidth="1"/>
    <col min="6" max="6" width="10.85546875" customWidth="1"/>
    <col min="7" max="32" width="11.7109375" customWidth="1"/>
    <col min="33" max="35" width="11.28515625" customWidth="1"/>
  </cols>
  <sheetData>
    <row r="3" spans="1:35" ht="20.25">
      <c r="F3" s="1" t="s">
        <v>80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I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 t="shared" si="0"/>
        <v>42672</v>
      </c>
      <c r="AH6" s="4">
        <f t="shared" si="0"/>
        <v>42673</v>
      </c>
      <c r="AI6" s="4">
        <f t="shared" si="0"/>
        <v>42674</v>
      </c>
    </row>
    <row r="7" spans="1:35" ht="18.75">
      <c r="A7" s="57"/>
      <c r="B7" s="57"/>
      <c r="C7" s="57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7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7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7">
        <f t="shared" si="1"/>
        <v>252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72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180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7">
        <f t="shared" si="1"/>
        <v>8840</v>
      </c>
      <c r="E11" s="10">
        <v>520</v>
      </c>
      <c r="F11" s="10">
        <v>520</v>
      </c>
      <c r="G11" s="10">
        <v>720</v>
      </c>
      <c r="H11" s="10">
        <v>520</v>
      </c>
      <c r="I11" s="10">
        <v>320</v>
      </c>
      <c r="J11" s="10">
        <v>160</v>
      </c>
      <c r="K11" s="10">
        <v>200</v>
      </c>
      <c r="L11" s="10">
        <v>120</v>
      </c>
      <c r="M11" s="10">
        <v>200</v>
      </c>
      <c r="N11" s="10">
        <v>200</v>
      </c>
      <c r="O11" s="10">
        <v>200</v>
      </c>
      <c r="P11" s="10">
        <v>200</v>
      </c>
      <c r="Q11" s="10">
        <v>320</v>
      </c>
      <c r="R11" s="10">
        <v>200</v>
      </c>
      <c r="S11" s="10">
        <v>400</v>
      </c>
      <c r="T11" s="10">
        <v>400</v>
      </c>
      <c r="U11" s="10">
        <v>240</v>
      </c>
      <c r="V11" s="10">
        <v>200</v>
      </c>
      <c r="W11" s="10">
        <v>200</v>
      </c>
      <c r="X11" s="10">
        <v>200</v>
      </c>
      <c r="Y11" s="10">
        <v>200</v>
      </c>
      <c r="Z11" s="10">
        <v>320</v>
      </c>
      <c r="AA11" s="10">
        <v>320</v>
      </c>
      <c r="AB11" s="10">
        <v>200</v>
      </c>
      <c r="AC11" s="10">
        <v>200</v>
      </c>
      <c r="AD11" s="10">
        <v>200</v>
      </c>
      <c r="AE11" s="10">
        <v>320</v>
      </c>
      <c r="AF11" s="10">
        <v>320</v>
      </c>
      <c r="AG11" s="10">
        <v>320</v>
      </c>
      <c r="AH11" s="10">
        <v>200</v>
      </c>
      <c r="AI11" s="10">
        <v>200</v>
      </c>
    </row>
    <row r="12" spans="1:35" ht="18.75">
      <c r="A12" s="6">
        <v>5</v>
      </c>
      <c r="B12" s="13" t="s">
        <v>11</v>
      </c>
      <c r="C12" s="6" t="s">
        <v>10</v>
      </c>
      <c r="D12" s="37">
        <f t="shared" si="1"/>
        <v>226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96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30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100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7">
        <f t="shared" si="1"/>
        <v>220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120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100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7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7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7">
        <f t="shared" si="1"/>
        <v>13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3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5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3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7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7">
        <f t="shared" si="1"/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1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7">
        <f t="shared" si="1"/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7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7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7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7">
        <f t="shared" si="1"/>
        <v>120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32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32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32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24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7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7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7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7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J8" activePane="bottomRight" state="frozen"/>
      <selection activeCell="M6" sqref="M6"/>
      <selection pane="topRight" activeCell="M6" sqref="M6"/>
      <selection pane="bottomLeft" activeCell="M6" sqref="M6"/>
      <selection pane="bottomRight" activeCell="L3" sqref="L3"/>
    </sheetView>
  </sheetViews>
  <sheetFormatPr defaultRowHeight="15"/>
  <cols>
    <col min="2" max="2" width="22.5703125" bestFit="1" customWidth="1"/>
    <col min="3" max="3" width="8.5703125" customWidth="1"/>
    <col min="4" max="4" width="18.140625" customWidth="1"/>
    <col min="5" max="5" width="11.7109375" customWidth="1"/>
    <col min="6" max="6" width="12.5703125" customWidth="1"/>
    <col min="7" max="32" width="11.7109375" customWidth="1"/>
    <col min="33" max="35" width="11.28515625" customWidth="1"/>
    <col min="36" max="36" width="9.140625" customWidth="1"/>
  </cols>
  <sheetData>
    <row r="3" spans="1:35" ht="20.25">
      <c r="F3" s="1" t="s">
        <v>78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46">
        <f>SUM(E8:AH8)</f>
        <v>2419</v>
      </c>
      <c r="E8" s="10">
        <v>100</v>
      </c>
      <c r="F8" s="10">
        <v>0</v>
      </c>
      <c r="G8" s="10">
        <v>103</v>
      </c>
      <c r="H8" s="10">
        <v>76</v>
      </c>
      <c r="I8" s="10">
        <v>74</v>
      </c>
      <c r="J8" s="10">
        <v>76</v>
      </c>
      <c r="K8" s="10">
        <v>72</v>
      </c>
      <c r="L8" s="10">
        <v>76</v>
      </c>
      <c r="M8" s="10">
        <v>74</v>
      </c>
      <c r="N8" s="10">
        <v>74</v>
      </c>
      <c r="O8" s="10">
        <v>76</v>
      </c>
      <c r="P8" s="10">
        <v>76</v>
      </c>
      <c r="Q8" s="10">
        <v>114</v>
      </c>
      <c r="R8" s="10">
        <v>76</v>
      </c>
      <c r="S8" s="10">
        <v>0</v>
      </c>
      <c r="T8" s="10">
        <v>76</v>
      </c>
      <c r="U8" s="10">
        <v>77</v>
      </c>
      <c r="V8" s="10">
        <v>76</v>
      </c>
      <c r="W8" s="10">
        <v>72</v>
      </c>
      <c r="X8" s="10">
        <v>72</v>
      </c>
      <c r="Y8" s="10">
        <v>75</v>
      </c>
      <c r="Z8" s="10">
        <v>100</v>
      </c>
      <c r="AA8" s="10">
        <v>48</v>
      </c>
      <c r="AB8" s="10">
        <v>76</v>
      </c>
      <c r="AC8" s="10">
        <v>100</v>
      </c>
      <c r="AD8" s="10">
        <v>130</v>
      </c>
      <c r="AE8" s="10">
        <v>150</v>
      </c>
      <c r="AF8" s="10">
        <v>130</v>
      </c>
      <c r="AG8" s="10">
        <v>100</v>
      </c>
      <c r="AH8" s="10">
        <v>70</v>
      </c>
      <c r="AI8" s="10">
        <v>70</v>
      </c>
    </row>
    <row r="9" spans="1:35" ht="18.75">
      <c r="A9" s="6">
        <v>2</v>
      </c>
      <c r="B9" s="11" t="s">
        <v>7</v>
      </c>
      <c r="C9" s="12" t="s">
        <v>6</v>
      </c>
      <c r="D9" s="46">
        <f t="shared" ref="D9:D28" si="1">SUM(E9:AH9)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46">
        <f t="shared" si="1"/>
        <v>198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18</v>
      </c>
      <c r="V10" s="10">
        <v>40</v>
      </c>
      <c r="W10" s="10">
        <v>0</v>
      </c>
      <c r="X10" s="10">
        <v>0</v>
      </c>
      <c r="Y10" s="10">
        <v>0</v>
      </c>
      <c r="Z10" s="10">
        <v>90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50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46">
        <f t="shared" si="1"/>
        <v>18280</v>
      </c>
      <c r="E11" s="10">
        <v>720</v>
      </c>
      <c r="F11" s="10">
        <v>520</v>
      </c>
      <c r="G11" s="10">
        <v>520</v>
      </c>
      <c r="H11" s="10">
        <v>520</v>
      </c>
      <c r="I11" s="10">
        <v>520</v>
      </c>
      <c r="J11" s="10">
        <v>520</v>
      </c>
      <c r="K11" s="10">
        <v>520</v>
      </c>
      <c r="L11" s="10">
        <v>520</v>
      </c>
      <c r="M11" s="10">
        <f>520+200</f>
        <v>720</v>
      </c>
      <c r="N11" s="10">
        <v>520</v>
      </c>
      <c r="O11" s="10">
        <v>720</v>
      </c>
      <c r="P11" s="10">
        <v>520</v>
      </c>
      <c r="Q11" s="10">
        <v>720</v>
      </c>
      <c r="R11" s="10">
        <v>720</v>
      </c>
      <c r="S11" s="10">
        <v>640</v>
      </c>
      <c r="T11" s="10">
        <v>640</v>
      </c>
      <c r="U11" s="10">
        <v>720</v>
      </c>
      <c r="V11" s="10">
        <v>720</v>
      </c>
      <c r="W11" s="10">
        <v>620</v>
      </c>
      <c r="X11" s="10">
        <v>620</v>
      </c>
      <c r="Y11" s="10">
        <v>620</v>
      </c>
      <c r="Z11" s="10">
        <v>540</v>
      </c>
      <c r="AA11" s="10">
        <v>620</v>
      </c>
      <c r="AB11" s="10">
        <v>620</v>
      </c>
      <c r="AC11" s="10">
        <v>540</v>
      </c>
      <c r="AD11" s="10">
        <v>620</v>
      </c>
      <c r="AE11" s="10">
        <v>620</v>
      </c>
      <c r="AF11" s="10">
        <v>620</v>
      </c>
      <c r="AG11" s="10">
        <v>620</v>
      </c>
      <c r="AH11" s="10">
        <v>620</v>
      </c>
      <c r="AI11" s="10">
        <v>620</v>
      </c>
    </row>
    <row r="12" spans="1:35" ht="18.75">
      <c r="A12" s="6">
        <v>5</v>
      </c>
      <c r="B12" s="13" t="s">
        <v>11</v>
      </c>
      <c r="C12" s="6" t="s">
        <v>10</v>
      </c>
      <c r="D12" s="46">
        <f t="shared" si="1"/>
        <v>220</v>
      </c>
      <c r="E12" s="10">
        <v>0</v>
      </c>
      <c r="F12" s="10">
        <v>20</v>
      </c>
      <c r="G12" s="10">
        <v>40</v>
      </c>
      <c r="H12" s="10">
        <v>0</v>
      </c>
      <c r="I12" s="10">
        <v>0</v>
      </c>
      <c r="J12" s="10">
        <v>20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40</v>
      </c>
      <c r="W12" s="10">
        <v>0</v>
      </c>
      <c r="X12" s="10">
        <v>0</v>
      </c>
      <c r="Y12" s="10">
        <v>0</v>
      </c>
      <c r="Z12" s="10">
        <v>50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50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46">
        <f t="shared" si="1"/>
        <v>220</v>
      </c>
      <c r="E13" s="10">
        <v>0</v>
      </c>
      <c r="F13" s="10">
        <v>20</v>
      </c>
      <c r="G13" s="10">
        <v>40</v>
      </c>
      <c r="H13" s="10">
        <v>0</v>
      </c>
      <c r="I13" s="10">
        <v>0</v>
      </c>
      <c r="J13" s="10">
        <v>20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40</v>
      </c>
      <c r="W13" s="10">
        <v>0</v>
      </c>
      <c r="X13" s="10">
        <v>0</v>
      </c>
      <c r="Y13" s="10">
        <v>0</v>
      </c>
      <c r="Z13" s="10">
        <v>50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50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46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46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46">
        <f t="shared" si="1"/>
        <v>7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2</v>
      </c>
      <c r="T16" s="10">
        <v>0</v>
      </c>
      <c r="U16" s="10">
        <v>0</v>
      </c>
      <c r="V16" s="10">
        <v>2</v>
      </c>
      <c r="W16" s="10">
        <v>0</v>
      </c>
      <c r="X16" s="10">
        <v>0</v>
      </c>
      <c r="Y16" s="10">
        <v>0</v>
      </c>
      <c r="Z16" s="10">
        <v>2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46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46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46">
        <f t="shared" si="1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46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46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46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46">
        <f t="shared" si="1"/>
        <v>162</v>
      </c>
      <c r="E23" s="10">
        <v>0</v>
      </c>
      <c r="F23" s="10">
        <v>0</v>
      </c>
      <c r="G23" s="10">
        <v>20</v>
      </c>
      <c r="H23" s="10">
        <v>0</v>
      </c>
      <c r="I23" s="10">
        <v>0</v>
      </c>
      <c r="J23" s="10">
        <v>20</v>
      </c>
      <c r="K23" s="10">
        <v>40</v>
      </c>
      <c r="L23" s="10">
        <v>0</v>
      </c>
      <c r="M23" s="10">
        <v>0</v>
      </c>
      <c r="N23" s="10">
        <v>0</v>
      </c>
      <c r="O23" s="10">
        <v>0</v>
      </c>
      <c r="P23" s="10">
        <v>20</v>
      </c>
      <c r="Q23" s="10">
        <v>0</v>
      </c>
      <c r="R23" s="10">
        <v>0</v>
      </c>
      <c r="S23" s="10">
        <v>30</v>
      </c>
      <c r="T23" s="10">
        <v>0</v>
      </c>
      <c r="U23" s="10">
        <v>0</v>
      </c>
      <c r="V23" s="10">
        <v>0</v>
      </c>
      <c r="W23" s="10">
        <v>0</v>
      </c>
      <c r="X23" s="10">
        <v>7</v>
      </c>
      <c r="Y23" s="10">
        <v>0</v>
      </c>
      <c r="Z23" s="10">
        <v>0</v>
      </c>
      <c r="AA23" s="10">
        <v>5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20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46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46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46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46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46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J19" activePane="bottomRight" state="frozen"/>
      <selection activeCell="N5" sqref="N5"/>
      <selection pane="topRight" activeCell="N5" sqref="N5"/>
      <selection pane="bottomLeft" activeCell="N5" sqref="N5"/>
      <selection pane="bottomRight" activeCell="L25" sqref="L25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9.140625" hidden="1" customWidth="1"/>
  </cols>
  <sheetData>
    <row r="3" spans="1:35" ht="27.75">
      <c r="E3" s="20" t="s">
        <v>77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SUM(E7:AH7)</f>
        <v>176</v>
      </c>
      <c r="E7" s="28">
        <v>6</v>
      </c>
      <c r="F7" s="28">
        <v>6</v>
      </c>
      <c r="G7" s="28">
        <v>6</v>
      </c>
      <c r="H7" s="28">
        <v>8</v>
      </c>
      <c r="I7" s="28">
        <v>0</v>
      </c>
      <c r="J7" s="28">
        <v>0</v>
      </c>
      <c r="K7" s="28">
        <v>10</v>
      </c>
      <c r="L7" s="28">
        <v>8</v>
      </c>
      <c r="M7" s="28">
        <v>10</v>
      </c>
      <c r="N7" s="28">
        <v>0</v>
      </c>
      <c r="O7" s="28">
        <v>6</v>
      </c>
      <c r="P7" s="28">
        <v>6</v>
      </c>
      <c r="Q7" s="28">
        <v>4</v>
      </c>
      <c r="R7" s="28">
        <v>4</v>
      </c>
      <c r="S7" s="28">
        <v>6</v>
      </c>
      <c r="T7" s="28">
        <v>6</v>
      </c>
      <c r="U7" s="28">
        <v>6</v>
      </c>
      <c r="V7" s="28">
        <v>0</v>
      </c>
      <c r="W7" s="28">
        <v>6</v>
      </c>
      <c r="X7" s="28">
        <v>0</v>
      </c>
      <c r="Y7" s="28">
        <v>10</v>
      </c>
      <c r="Z7" s="28">
        <v>10</v>
      </c>
      <c r="AA7" s="28">
        <v>10</v>
      </c>
      <c r="AB7" s="28">
        <v>10</v>
      </c>
      <c r="AC7" s="28">
        <v>10</v>
      </c>
      <c r="AD7" s="28">
        <v>0</v>
      </c>
      <c r="AE7" s="28">
        <v>2</v>
      </c>
      <c r="AF7" s="28">
        <v>6</v>
      </c>
      <c r="AG7" s="28">
        <v>10</v>
      </c>
      <c r="AH7" s="28">
        <v>10</v>
      </c>
      <c r="AI7" s="28">
        <f>SUMIFS([2]T10!$R:$R,[2]T10!$A:$A,AI$5,[2]T10!$C:$C,$B7)</f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SUM(E8:AH8)</f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f>SUMIFS([2]T10!$R:$R,[2]T10!$A:$A,AI$5,[2]T10!$C:$C,$B8)</f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20</v>
      </c>
      <c r="E9" s="28">
        <v>0</v>
      </c>
      <c r="F9" s="28">
        <v>0</v>
      </c>
      <c r="G9" s="28">
        <v>0</v>
      </c>
      <c r="H9" s="28">
        <v>0</v>
      </c>
      <c r="I9" s="28">
        <v>5</v>
      </c>
      <c r="J9" s="28">
        <v>0</v>
      </c>
      <c r="K9" s="28">
        <v>0</v>
      </c>
      <c r="L9" s="28">
        <v>0</v>
      </c>
      <c r="M9" s="28">
        <v>5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5</v>
      </c>
      <c r="T9" s="28">
        <v>0</v>
      </c>
      <c r="U9" s="28">
        <v>0</v>
      </c>
      <c r="V9" s="28">
        <v>0</v>
      </c>
      <c r="W9" s="28">
        <v>0</v>
      </c>
      <c r="X9" s="28">
        <v>5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f>SUMIFS([2]T10!$R:$R,[2]T10!$A:$A,AI$5,[2]T10!$C:$C,$B9)</f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f>SUMIFS([2]T10!$R:$R,[2]T10!$A:$A,AI$5,[2]T10!$C:$C,$B10)</f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43.7</v>
      </c>
      <c r="E11" s="28">
        <v>0</v>
      </c>
      <c r="F11" s="28">
        <v>0</v>
      </c>
      <c r="G11" s="28">
        <v>0</v>
      </c>
      <c r="H11" s="28">
        <v>0</v>
      </c>
      <c r="I11" s="28">
        <v>5</v>
      </c>
      <c r="J11" s="28">
        <v>0</v>
      </c>
      <c r="K11" s="28">
        <v>0</v>
      </c>
      <c r="L11" s="28">
        <v>0</v>
      </c>
      <c r="M11" s="28">
        <v>5</v>
      </c>
      <c r="N11" s="28">
        <v>0</v>
      </c>
      <c r="O11" s="28">
        <v>10</v>
      </c>
      <c r="P11" s="28">
        <v>0</v>
      </c>
      <c r="Q11" s="28">
        <v>0</v>
      </c>
      <c r="R11" s="28">
        <v>0</v>
      </c>
      <c r="S11" s="28">
        <v>5</v>
      </c>
      <c r="T11" s="28">
        <v>0</v>
      </c>
      <c r="U11" s="28">
        <v>0</v>
      </c>
      <c r="V11" s="28">
        <v>0</v>
      </c>
      <c r="W11" s="28">
        <v>0</v>
      </c>
      <c r="X11" s="28">
        <v>5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3.7</v>
      </c>
      <c r="AE11" s="28">
        <v>0</v>
      </c>
      <c r="AF11" s="28">
        <v>5</v>
      </c>
      <c r="AG11" s="28">
        <v>0</v>
      </c>
      <c r="AH11" s="28">
        <v>5</v>
      </c>
      <c r="AI11" s="28">
        <f>SUMIFS([2]T10!$R:$R,[2]T10!$A:$A,AI$5,[2]T10!$C:$C,$B11)</f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f>SUMIFS([2]T10!$R:$R,[2]T10!$A:$A,AI$5,[2]T10!$C:$C,$B12)</f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f>SUMIFS([2]T10!$R:$R,[2]T10!$A:$A,AI$5,[2]T10!$C:$C,$B13)</f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f>SUMIFS([2]T10!$R:$R,[2]T10!$A:$A,AI$5,[2]T10!$C:$C,$B14)</f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f>SUMIFS([2]T10!$R:$R,[2]T10!$A:$A,AI$5,[2]T10!$C:$C,$B15)</f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f>SUMIFS([2]T10!$R:$R,[2]T10!$A:$A,AI$5,[2]T10!$C:$C,$B16)</f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f>SUMIFS([2]T10!$R:$R,[2]T10!$A:$A,AI$5,[2]T10!$C:$C,$B17)</f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f>SUMIFS([2]T10!$R:$R,[2]T10!$A:$A,AI$5,[2]T10!$C:$C,$B18)</f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f>SUMIFS([2]T10!$R:$R,[2]T10!$A:$A,AI$5,[2]T10!$C:$C,$B19)</f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f>SUMIFS([2]T10!$R:$R,[2]T10!$A:$A,AI$5,[2]T10!$C:$C,$B20)</f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20.5</v>
      </c>
      <c r="E21" s="28">
        <v>3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2</v>
      </c>
      <c r="L21" s="28">
        <v>0</v>
      </c>
      <c r="M21" s="28">
        <v>1.5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3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5</v>
      </c>
      <c r="AB21" s="28">
        <v>0</v>
      </c>
      <c r="AC21" s="28">
        <v>0</v>
      </c>
      <c r="AD21" s="28">
        <v>3</v>
      </c>
      <c r="AE21" s="28">
        <v>0</v>
      </c>
      <c r="AF21" s="28">
        <v>3</v>
      </c>
      <c r="AG21" s="28">
        <v>0</v>
      </c>
      <c r="AH21" s="28">
        <v>0</v>
      </c>
      <c r="AI21" s="28">
        <f>SUMIFS([2]T10!$R:$R,[2]T10!$A:$A,AI$5,[2]T10!$C:$C,$B21)</f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15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15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f>SUMIFS([2]T10!$R:$R,[2]T10!$A:$A,AI$5,[2]T10!$C:$C,$B22)</f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f>SUMIFS([2]T10!$R:$R,[2]T10!$A:$A,AI$5,[2]T10!$C:$C,$B23)</f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158.69999999999999</v>
      </c>
      <c r="E24" s="28">
        <v>7</v>
      </c>
      <c r="F24" s="28">
        <v>4</v>
      </c>
      <c r="G24" s="28">
        <v>4</v>
      </c>
      <c r="H24" s="28">
        <v>4</v>
      </c>
      <c r="I24" s="28">
        <v>4</v>
      </c>
      <c r="J24" s="28">
        <v>4</v>
      </c>
      <c r="K24" s="28">
        <v>4</v>
      </c>
      <c r="L24" s="28">
        <f>4+1.5</f>
        <v>5.5</v>
      </c>
      <c r="M24" s="28">
        <v>4</v>
      </c>
      <c r="N24" s="28">
        <v>4</v>
      </c>
      <c r="O24" s="28">
        <v>6</v>
      </c>
      <c r="P24" s="28">
        <v>6</v>
      </c>
      <c r="Q24" s="28">
        <v>6</v>
      </c>
      <c r="R24" s="28">
        <v>5.2</v>
      </c>
      <c r="S24" s="28">
        <v>6</v>
      </c>
      <c r="T24" s="28">
        <v>5</v>
      </c>
      <c r="U24" s="28">
        <v>5</v>
      </c>
      <c r="V24" s="28">
        <v>4</v>
      </c>
      <c r="W24" s="28">
        <v>5</v>
      </c>
      <c r="X24" s="28">
        <v>6.5</v>
      </c>
      <c r="Y24" s="28">
        <v>5</v>
      </c>
      <c r="Z24" s="28">
        <v>6</v>
      </c>
      <c r="AA24" s="28">
        <v>6</v>
      </c>
      <c r="AB24" s="28">
        <v>6</v>
      </c>
      <c r="AC24" s="28">
        <v>6</v>
      </c>
      <c r="AD24" s="28">
        <v>6</v>
      </c>
      <c r="AE24" s="28">
        <v>6</v>
      </c>
      <c r="AF24" s="28">
        <v>6</v>
      </c>
      <c r="AG24" s="28">
        <v>6.5</v>
      </c>
      <c r="AH24" s="28">
        <v>6</v>
      </c>
      <c r="AI24" s="28">
        <f>SUMIFS([2]T10!$R:$R,[2]T10!$A:$A,AI$5,[2]T10!$C:$C,$B24)</f>
        <v>6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O10" activePane="bottomRight" state="frozen"/>
      <selection activeCell="N5" sqref="N5"/>
      <selection pane="topRight" activeCell="N5" sqref="N5"/>
      <selection pane="bottomLeft" activeCell="N5" sqref="N5"/>
      <selection pane="bottomRight" activeCell="L25" sqref="L25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8.42578125" customWidth="1"/>
  </cols>
  <sheetData>
    <row r="3" spans="1:35" ht="27.75">
      <c r="E3" s="20" t="s">
        <v>76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30</v>
      </c>
      <c r="E7" s="28">
        <v>0</v>
      </c>
      <c r="F7" s="28">
        <v>0</v>
      </c>
      <c r="G7" s="28">
        <v>0</v>
      </c>
      <c r="H7" s="28">
        <v>0</v>
      </c>
      <c r="I7" s="28">
        <v>4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8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8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10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1.5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1.5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9</v>
      </c>
      <c r="E9" s="28">
        <v>0</v>
      </c>
      <c r="F9" s="28">
        <v>0</v>
      </c>
      <c r="G9" s="28">
        <v>0</v>
      </c>
      <c r="H9" s="28">
        <v>0</v>
      </c>
      <c r="I9" s="28">
        <v>2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2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2.5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2.5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9.5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3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2.5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4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4.5</v>
      </c>
      <c r="E12" s="28">
        <v>0</v>
      </c>
      <c r="F12" s="28">
        <v>0</v>
      </c>
      <c r="G12" s="28">
        <v>0</v>
      </c>
      <c r="H12" s="28">
        <v>0</v>
      </c>
      <c r="I12" s="28">
        <v>1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1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1.5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4.5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1.5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1.5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1.5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5</v>
      </c>
      <c r="E16" s="28">
        <v>0</v>
      </c>
      <c r="F16" s="28">
        <v>0</v>
      </c>
      <c r="G16" s="28">
        <v>0</v>
      </c>
      <c r="H16" s="28">
        <v>0</v>
      </c>
      <c r="I16" s="28">
        <v>1.5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1.5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2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4.45</v>
      </c>
      <c r="E21" s="28">
        <v>0</v>
      </c>
      <c r="F21" s="28">
        <v>0</v>
      </c>
      <c r="G21" s="28">
        <v>0</v>
      </c>
      <c r="H21" s="28">
        <v>0</v>
      </c>
      <c r="I21" s="28">
        <v>1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1.95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1.5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91.3</v>
      </c>
      <c r="E24" s="28">
        <v>1</v>
      </c>
      <c r="F24" s="28">
        <v>2.5</v>
      </c>
      <c r="G24" s="28">
        <v>1</v>
      </c>
      <c r="H24" s="28">
        <v>5</v>
      </c>
      <c r="I24" s="28">
        <v>4</v>
      </c>
      <c r="J24" s="28">
        <v>0</v>
      </c>
      <c r="K24" s="28">
        <v>4</v>
      </c>
      <c r="L24" s="28">
        <f>7.3-1.5</f>
        <v>5.8</v>
      </c>
      <c r="M24" s="28">
        <v>0</v>
      </c>
      <c r="N24" s="28">
        <v>3.5</v>
      </c>
      <c r="O24" s="28">
        <v>3.5</v>
      </c>
      <c r="P24" s="28">
        <v>8</v>
      </c>
      <c r="Q24" s="28">
        <v>4</v>
      </c>
      <c r="R24" s="28">
        <v>3.5</v>
      </c>
      <c r="S24" s="28">
        <v>7</v>
      </c>
      <c r="T24" s="28">
        <v>0</v>
      </c>
      <c r="U24" s="28">
        <v>6</v>
      </c>
      <c r="V24" s="28">
        <v>2.5</v>
      </c>
      <c r="W24" s="28">
        <v>2.5</v>
      </c>
      <c r="X24" s="28">
        <v>3.5</v>
      </c>
      <c r="Y24" s="28">
        <v>3.5</v>
      </c>
      <c r="Z24" s="28">
        <v>1.5</v>
      </c>
      <c r="AA24" s="28">
        <v>1.5</v>
      </c>
      <c r="AB24" s="28">
        <v>1.5</v>
      </c>
      <c r="AC24" s="28">
        <v>1.5</v>
      </c>
      <c r="AD24" s="28">
        <v>2.5</v>
      </c>
      <c r="AE24" s="28">
        <v>2.5</v>
      </c>
      <c r="AF24" s="28">
        <v>2</v>
      </c>
      <c r="AG24" s="28">
        <v>3.5</v>
      </c>
      <c r="AH24" s="28">
        <v>3</v>
      </c>
      <c r="AI24" s="28">
        <v>1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X8" activePane="bottomRight" state="frozen"/>
      <selection activeCell="M6" sqref="M6"/>
      <selection pane="topRight" activeCell="M6" sqref="M6"/>
      <selection pane="bottomLeft" activeCell="M6" sqref="M6"/>
      <selection pane="bottomRight" activeCell="S12" sqref="S12"/>
    </sheetView>
  </sheetViews>
  <sheetFormatPr defaultRowHeight="15"/>
  <cols>
    <col min="2" max="2" width="22.5703125" bestFit="1" customWidth="1"/>
    <col min="3" max="3" width="10.42578125" customWidth="1"/>
    <col min="4" max="4" width="13.5703125" customWidth="1"/>
    <col min="7" max="32" width="11.42578125" customWidth="1"/>
    <col min="33" max="35" width="10.7109375" customWidth="1"/>
  </cols>
  <sheetData>
    <row r="3" spans="1:35" ht="20.25">
      <c r="F3" s="1" t="s">
        <v>75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43" t="s">
        <v>5</v>
      </c>
      <c r="C8" s="8" t="s">
        <v>6</v>
      </c>
      <c r="D8" s="38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9" t="s">
        <v>7</v>
      </c>
      <c r="C9" s="8" t="s">
        <v>6</v>
      </c>
      <c r="D9" s="38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9" t="s">
        <v>8</v>
      </c>
      <c r="C10" s="8" t="s">
        <v>6</v>
      </c>
      <c r="D10" s="38">
        <f t="shared" si="1"/>
        <v>60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60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44" t="s">
        <v>9</v>
      </c>
      <c r="C11" s="6" t="s">
        <v>10</v>
      </c>
      <c r="D11" s="38">
        <f t="shared" si="1"/>
        <v>10273</v>
      </c>
      <c r="E11" s="10">
        <v>320</v>
      </c>
      <c r="F11" s="10">
        <v>160</v>
      </c>
      <c r="G11" s="10">
        <v>120</v>
      </c>
      <c r="H11" s="10">
        <v>508</v>
      </c>
      <c r="I11" s="10">
        <v>520</v>
      </c>
      <c r="J11" s="10">
        <v>520</v>
      </c>
      <c r="K11" s="10">
        <v>0</v>
      </c>
      <c r="L11" s="10">
        <f>905-200</f>
        <v>705</v>
      </c>
      <c r="M11" s="10">
        <v>0</v>
      </c>
      <c r="N11" s="10">
        <v>400</v>
      </c>
      <c r="O11" s="10">
        <v>400</v>
      </c>
      <c r="P11" s="10">
        <v>700</v>
      </c>
      <c r="Q11" s="10">
        <v>520</v>
      </c>
      <c r="R11" s="10">
        <v>400</v>
      </c>
      <c r="S11" s="10">
        <v>760</v>
      </c>
      <c r="T11" s="10">
        <v>0</v>
      </c>
      <c r="U11" s="10">
        <v>320</v>
      </c>
      <c r="V11" s="10">
        <v>320</v>
      </c>
      <c r="W11" s="10">
        <v>320</v>
      </c>
      <c r="X11" s="10">
        <v>400</v>
      </c>
      <c r="Y11" s="10">
        <v>400</v>
      </c>
      <c r="Z11" s="10">
        <v>200</v>
      </c>
      <c r="AA11" s="10">
        <v>200</v>
      </c>
      <c r="AB11" s="10">
        <v>200</v>
      </c>
      <c r="AC11" s="10">
        <v>200</v>
      </c>
      <c r="AD11" s="10">
        <v>320</v>
      </c>
      <c r="AE11" s="10">
        <v>320</v>
      </c>
      <c r="AF11" s="10">
        <v>200</v>
      </c>
      <c r="AG11" s="10">
        <v>320</v>
      </c>
      <c r="AH11" s="10">
        <v>320</v>
      </c>
      <c r="AI11" s="10">
        <v>200</v>
      </c>
    </row>
    <row r="12" spans="1:35" ht="18.75">
      <c r="A12" s="6">
        <v>5</v>
      </c>
      <c r="B12" s="44" t="s">
        <v>11</v>
      </c>
      <c r="C12" s="6" t="s">
        <v>10</v>
      </c>
      <c r="D12" s="38">
        <f t="shared" si="1"/>
        <v>190</v>
      </c>
      <c r="E12" s="10">
        <v>0</v>
      </c>
      <c r="F12" s="10">
        <v>0</v>
      </c>
      <c r="G12" s="10">
        <v>0</v>
      </c>
      <c r="H12" s="10">
        <v>0</v>
      </c>
      <c r="I12" s="10">
        <v>60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60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70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43" t="s">
        <v>12</v>
      </c>
      <c r="C13" s="14" t="s">
        <v>10</v>
      </c>
      <c r="D13" s="38">
        <f t="shared" si="1"/>
        <v>160</v>
      </c>
      <c r="E13" s="10">
        <v>0</v>
      </c>
      <c r="F13" s="10">
        <v>0</v>
      </c>
      <c r="G13" s="10">
        <v>0</v>
      </c>
      <c r="H13" s="10">
        <v>0</v>
      </c>
      <c r="I13" s="10">
        <v>40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60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60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9" t="s">
        <v>13</v>
      </c>
      <c r="C14" s="6" t="s">
        <v>14</v>
      </c>
      <c r="D14" s="38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9" t="s">
        <v>15</v>
      </c>
      <c r="C15" s="45" t="s">
        <v>14</v>
      </c>
      <c r="D15" s="38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44" t="s">
        <v>16</v>
      </c>
      <c r="C16" s="8" t="s">
        <v>17</v>
      </c>
      <c r="D16" s="38">
        <f t="shared" si="1"/>
        <v>3</v>
      </c>
      <c r="E16" s="10">
        <v>0</v>
      </c>
      <c r="F16" s="10">
        <v>0</v>
      </c>
      <c r="G16" s="10">
        <v>0</v>
      </c>
      <c r="H16" s="10">
        <v>0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9" t="s">
        <v>18</v>
      </c>
      <c r="C17" s="6" t="s">
        <v>14</v>
      </c>
      <c r="D17" s="38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9" t="s">
        <v>19</v>
      </c>
      <c r="C18" s="6" t="s">
        <v>20</v>
      </c>
      <c r="D18" s="38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9" t="s">
        <v>21</v>
      </c>
      <c r="C19" s="6" t="s">
        <v>20</v>
      </c>
      <c r="D19" s="38">
        <f t="shared" si="1"/>
        <v>2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8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8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8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8">
        <f t="shared" si="1"/>
        <v>15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5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10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8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8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8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7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pane xSplit="4" ySplit="7" topLeftCell="AD18" activePane="bottomRight" state="frozen"/>
      <selection pane="topRight" activeCell="E1" sqref="E1"/>
      <selection pane="bottomLeft" activeCell="A8" sqref="A8"/>
      <selection pane="bottomRight" activeCell="E8" sqref="E8:AI28"/>
    </sheetView>
  </sheetViews>
  <sheetFormatPr defaultRowHeight="15"/>
  <cols>
    <col min="2" max="2" width="22.5703125" bestFit="1" customWidth="1"/>
    <col min="3" max="4" width="10.42578125" customWidth="1"/>
    <col min="5" max="5" width="9.140625" customWidth="1"/>
    <col min="6" max="6" width="10.85546875" customWidth="1"/>
    <col min="7" max="7" width="9.140625" customWidth="1"/>
    <col min="8" max="8" width="11" customWidth="1"/>
    <col min="9" max="32" width="11.140625" customWidth="1"/>
    <col min="33" max="35" width="11.85546875" customWidth="1"/>
  </cols>
  <sheetData>
    <row r="1" spans="1:35">
      <c r="AI1" t="s">
        <v>73</v>
      </c>
    </row>
    <row r="3" spans="1:35" ht="20.25">
      <c r="F3" s="1" t="s">
        <v>74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8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8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8">
        <f t="shared" si="1"/>
        <v>160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60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100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8">
        <f t="shared" si="1"/>
        <v>5680</v>
      </c>
      <c r="E11" s="10">
        <v>320</v>
      </c>
      <c r="F11" s="10">
        <v>320</v>
      </c>
      <c r="G11" s="10">
        <v>120</v>
      </c>
      <c r="H11" s="10">
        <v>120</v>
      </c>
      <c r="I11" s="10">
        <v>120</v>
      </c>
      <c r="J11" s="10">
        <v>120</v>
      </c>
      <c r="K11" s="10">
        <v>200</v>
      </c>
      <c r="L11" s="10">
        <v>120</v>
      </c>
      <c r="M11" s="10">
        <v>200</v>
      </c>
      <c r="N11" s="10">
        <v>120</v>
      </c>
      <c r="O11" s="10">
        <v>0</v>
      </c>
      <c r="P11" s="10">
        <v>200</v>
      </c>
      <c r="Q11" s="10">
        <v>320</v>
      </c>
      <c r="R11" s="10">
        <v>200</v>
      </c>
      <c r="S11" s="10">
        <v>120</v>
      </c>
      <c r="T11" s="10">
        <v>120</v>
      </c>
      <c r="U11" s="10">
        <v>0</v>
      </c>
      <c r="V11" s="10">
        <v>200</v>
      </c>
      <c r="W11" s="10">
        <v>200</v>
      </c>
      <c r="X11" s="10">
        <v>200</v>
      </c>
      <c r="Y11" s="10">
        <v>200</v>
      </c>
      <c r="Z11" s="10">
        <v>120</v>
      </c>
      <c r="AA11" s="10">
        <v>320</v>
      </c>
      <c r="AB11" s="10">
        <v>200</v>
      </c>
      <c r="AC11" s="10">
        <v>200</v>
      </c>
      <c r="AD11" s="10">
        <v>200</v>
      </c>
      <c r="AE11" s="10">
        <v>200</v>
      </c>
      <c r="AF11" s="10">
        <v>200</v>
      </c>
      <c r="AG11" s="10">
        <v>320</v>
      </c>
      <c r="AH11" s="10">
        <v>200</v>
      </c>
      <c r="AI11" s="10">
        <v>200</v>
      </c>
    </row>
    <row r="12" spans="1:35" ht="18.75">
      <c r="A12" s="6">
        <v>5</v>
      </c>
      <c r="B12" s="13" t="s">
        <v>11</v>
      </c>
      <c r="C12" s="6" t="s">
        <v>10</v>
      </c>
      <c r="D12" s="38">
        <f t="shared" si="1"/>
        <v>250</v>
      </c>
      <c r="E12" s="10">
        <v>0</v>
      </c>
      <c r="F12" s="10">
        <v>0</v>
      </c>
      <c r="G12" s="10">
        <v>0</v>
      </c>
      <c r="H12" s="10">
        <v>80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70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100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8">
        <f t="shared" si="1"/>
        <v>240</v>
      </c>
      <c r="E13" s="10">
        <v>0</v>
      </c>
      <c r="F13" s="10">
        <v>0</v>
      </c>
      <c r="G13" s="10">
        <v>0</v>
      </c>
      <c r="H13" s="10">
        <v>80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60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100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8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8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8">
        <f t="shared" si="1"/>
        <v>4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2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8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8">
        <f t="shared" si="1"/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8">
        <f t="shared" si="1"/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1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8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8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8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8">
        <f t="shared" si="1"/>
        <v>25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15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8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8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8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8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1" activePane="bottomRight" state="frozen"/>
      <selection activeCell="N5" sqref="N5"/>
      <selection pane="topRight" activeCell="N5" sqref="N5"/>
      <selection pane="bottomLeft" activeCell="N5" sqref="N5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8.5703125" customWidth="1"/>
  </cols>
  <sheetData>
    <row r="3" spans="1:35" ht="27.75">
      <c r="E3" s="20" t="s">
        <v>72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24</v>
      </c>
      <c r="E7" s="28">
        <v>0</v>
      </c>
      <c r="F7" s="28">
        <v>0</v>
      </c>
      <c r="G7" s="28">
        <v>0</v>
      </c>
      <c r="H7" s="28">
        <v>6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6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12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4</v>
      </c>
      <c r="E8" s="28">
        <v>0</v>
      </c>
      <c r="F8" s="28">
        <v>0</v>
      </c>
      <c r="G8" s="28">
        <v>0</v>
      </c>
      <c r="H8" s="28">
        <v>2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2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12.35</v>
      </c>
      <c r="E9" s="28">
        <v>0</v>
      </c>
      <c r="F9" s="28">
        <v>0</v>
      </c>
      <c r="G9" s="28">
        <v>0</v>
      </c>
      <c r="H9" s="28">
        <v>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1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3.35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5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12.45</v>
      </c>
      <c r="E11" s="28">
        <v>0</v>
      </c>
      <c r="F11" s="28">
        <v>0</v>
      </c>
      <c r="G11" s="28">
        <v>0</v>
      </c>
      <c r="H11" s="28">
        <v>1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3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5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3.45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5</v>
      </c>
      <c r="E16" s="28">
        <v>0</v>
      </c>
      <c r="F16" s="28">
        <v>0</v>
      </c>
      <c r="G16" s="28">
        <v>0</v>
      </c>
      <c r="H16" s="28">
        <v>2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1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1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1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3.65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1.65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2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47</v>
      </c>
      <c r="E24" s="28">
        <v>1</v>
      </c>
      <c r="F24" s="28">
        <v>2.5</v>
      </c>
      <c r="G24" s="28">
        <v>1</v>
      </c>
      <c r="H24" s="28">
        <v>1</v>
      </c>
      <c r="I24" s="28">
        <v>2.5</v>
      </c>
      <c r="J24" s="28">
        <v>1</v>
      </c>
      <c r="K24" s="28">
        <v>1.5</v>
      </c>
      <c r="L24" s="28">
        <v>1</v>
      </c>
      <c r="M24" s="28">
        <v>1.5</v>
      </c>
      <c r="N24" s="28">
        <v>1</v>
      </c>
      <c r="O24" s="28">
        <v>0</v>
      </c>
      <c r="P24" s="28">
        <v>1.5</v>
      </c>
      <c r="Q24" s="28">
        <v>2.5</v>
      </c>
      <c r="R24" s="28">
        <v>1.5</v>
      </c>
      <c r="S24" s="28">
        <v>1</v>
      </c>
      <c r="T24" s="28">
        <v>1</v>
      </c>
      <c r="U24" s="28">
        <v>1</v>
      </c>
      <c r="V24" s="28">
        <v>1.5</v>
      </c>
      <c r="W24" s="28">
        <v>1.5</v>
      </c>
      <c r="X24" s="28">
        <v>1.5</v>
      </c>
      <c r="Y24" s="28">
        <v>1.5</v>
      </c>
      <c r="Z24" s="28">
        <v>1</v>
      </c>
      <c r="AA24" s="28">
        <v>3.5</v>
      </c>
      <c r="AB24" s="28">
        <v>1.5</v>
      </c>
      <c r="AC24" s="28">
        <v>1.5</v>
      </c>
      <c r="AD24" s="28">
        <v>1.5</v>
      </c>
      <c r="AE24" s="28">
        <v>1.5</v>
      </c>
      <c r="AF24" s="28">
        <v>1.5</v>
      </c>
      <c r="AG24" s="28">
        <v>3.5</v>
      </c>
      <c r="AH24" s="28">
        <v>2</v>
      </c>
      <c r="AI24" s="28">
        <v>1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AD19" activePane="bottomRight" state="frozen"/>
      <selection pane="topRight" activeCell="E1" sqref="E1"/>
      <selection pane="bottomLeft" activeCell="A8" sqref="A8"/>
      <selection pane="bottomRight" activeCell="E8" sqref="E8:AI28"/>
    </sheetView>
  </sheetViews>
  <sheetFormatPr defaultRowHeight="15"/>
  <cols>
    <col min="2" max="2" width="22.5703125" bestFit="1" customWidth="1"/>
    <col min="3" max="3" width="10.42578125" customWidth="1"/>
    <col min="4" max="4" width="11.85546875" customWidth="1"/>
    <col min="5" max="32" width="11.42578125" customWidth="1"/>
    <col min="33" max="35" width="12.28515625" customWidth="1"/>
  </cols>
  <sheetData>
    <row r="3" spans="1:35" ht="20.25">
      <c r="F3" s="1" t="s">
        <v>71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20.25">
      <c r="A8" s="6">
        <v>1</v>
      </c>
      <c r="B8" s="7" t="s">
        <v>5</v>
      </c>
      <c r="C8" s="8" t="s">
        <v>6</v>
      </c>
      <c r="D8" s="36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20.25">
      <c r="A9" s="6">
        <v>2</v>
      </c>
      <c r="B9" s="11" t="s">
        <v>7</v>
      </c>
      <c r="C9" s="12" t="s">
        <v>6</v>
      </c>
      <c r="D9" s="36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20.25">
      <c r="A10" s="6">
        <v>3</v>
      </c>
      <c r="B10" s="11" t="s">
        <v>8</v>
      </c>
      <c r="C10" s="8" t="s">
        <v>6</v>
      </c>
      <c r="D10" s="36">
        <f t="shared" si="1"/>
        <v>123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43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80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20.25">
      <c r="A11" s="6">
        <v>4</v>
      </c>
      <c r="B11" s="13" t="s">
        <v>9</v>
      </c>
      <c r="C11" s="6" t="s">
        <v>10</v>
      </c>
      <c r="D11" s="36">
        <f t="shared" si="1"/>
        <v>15460</v>
      </c>
      <c r="E11" s="10">
        <v>632</v>
      </c>
      <c r="F11" s="10">
        <v>320</v>
      </c>
      <c r="G11" s="10">
        <v>920</v>
      </c>
      <c r="H11" s="10">
        <v>800</v>
      </c>
      <c r="I11" s="10">
        <v>600</v>
      </c>
      <c r="J11" s="10">
        <v>840</v>
      </c>
      <c r="K11" s="10">
        <v>0</v>
      </c>
      <c r="L11" s="10">
        <v>320</v>
      </c>
      <c r="M11" s="10">
        <v>400</v>
      </c>
      <c r="N11" s="10">
        <v>400</v>
      </c>
      <c r="O11" s="10">
        <v>360</v>
      </c>
      <c r="P11" s="10">
        <v>428</v>
      </c>
      <c r="Q11" s="10">
        <v>520</v>
      </c>
      <c r="R11" s="10">
        <v>400</v>
      </c>
      <c r="S11" s="10">
        <v>1080</v>
      </c>
      <c r="T11" s="10">
        <v>520</v>
      </c>
      <c r="U11" s="10">
        <v>400</v>
      </c>
      <c r="V11" s="10">
        <v>400</v>
      </c>
      <c r="W11" s="10">
        <v>520</v>
      </c>
      <c r="X11" s="10">
        <v>520</v>
      </c>
      <c r="Y11" s="10">
        <v>400</v>
      </c>
      <c r="Z11" s="10">
        <v>320</v>
      </c>
      <c r="AA11" s="10">
        <v>320</v>
      </c>
      <c r="AB11" s="10">
        <v>400</v>
      </c>
      <c r="AC11" s="10">
        <v>400</v>
      </c>
      <c r="AD11" s="10">
        <v>520</v>
      </c>
      <c r="AE11" s="10">
        <v>600</v>
      </c>
      <c r="AF11" s="10">
        <v>720</v>
      </c>
      <c r="AG11" s="10">
        <v>520</v>
      </c>
      <c r="AH11" s="10">
        <v>360</v>
      </c>
      <c r="AI11" s="10">
        <v>520</v>
      </c>
    </row>
    <row r="12" spans="1:35" ht="20.25">
      <c r="A12" s="6">
        <v>5</v>
      </c>
      <c r="B12" s="13" t="s">
        <v>11</v>
      </c>
      <c r="C12" s="6" t="s">
        <v>10</v>
      </c>
      <c r="D12" s="36">
        <f t="shared" si="1"/>
        <v>390</v>
      </c>
      <c r="E12" s="10">
        <v>0</v>
      </c>
      <c r="F12" s="10">
        <v>0</v>
      </c>
      <c r="G12" s="10">
        <v>0</v>
      </c>
      <c r="H12" s="10">
        <v>0</v>
      </c>
      <c r="I12" s="10">
        <v>90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90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120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90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20.25">
      <c r="A13" s="14">
        <v>6</v>
      </c>
      <c r="B13" s="15" t="s">
        <v>12</v>
      </c>
      <c r="C13" s="14" t="s">
        <v>10</v>
      </c>
      <c r="D13" s="36">
        <f t="shared" si="1"/>
        <v>230</v>
      </c>
      <c r="E13" s="10">
        <v>0</v>
      </c>
      <c r="F13" s="10">
        <v>0</v>
      </c>
      <c r="G13" s="10">
        <v>0</v>
      </c>
      <c r="H13" s="10">
        <v>0</v>
      </c>
      <c r="I13" s="10">
        <v>50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80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100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20.25">
      <c r="A14" s="6">
        <v>7</v>
      </c>
      <c r="B14" s="11" t="s">
        <v>13</v>
      </c>
      <c r="C14" s="6" t="s">
        <v>14</v>
      </c>
      <c r="D14" s="36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20.25">
      <c r="A15" s="6">
        <v>8</v>
      </c>
      <c r="B15" s="11" t="s">
        <v>15</v>
      </c>
      <c r="C15" s="16" t="s">
        <v>14</v>
      </c>
      <c r="D15" s="36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20.25">
      <c r="A16" s="6">
        <v>9</v>
      </c>
      <c r="B16" s="13" t="s">
        <v>16</v>
      </c>
      <c r="C16" s="8" t="s">
        <v>17</v>
      </c>
      <c r="D16" s="36">
        <f t="shared" si="1"/>
        <v>3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1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1</v>
      </c>
      <c r="AI16" s="10">
        <v>0</v>
      </c>
    </row>
    <row r="17" spans="1:35" ht="20.25">
      <c r="A17" s="6">
        <v>10</v>
      </c>
      <c r="B17" s="17" t="s">
        <v>18</v>
      </c>
      <c r="C17" s="6" t="s">
        <v>14</v>
      </c>
      <c r="D17" s="36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20.25">
      <c r="A18" s="6">
        <v>11</v>
      </c>
      <c r="B18" s="11" t="s">
        <v>19</v>
      </c>
      <c r="C18" s="6" t="s">
        <v>20</v>
      </c>
      <c r="D18" s="36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20.25">
      <c r="A19" s="6">
        <v>12</v>
      </c>
      <c r="B19" s="11" t="s">
        <v>21</v>
      </c>
      <c r="C19" s="6" t="s">
        <v>20</v>
      </c>
      <c r="D19" s="36">
        <f t="shared" si="1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20.25">
      <c r="A20" s="6">
        <v>13</v>
      </c>
      <c r="B20" s="18" t="s">
        <v>22</v>
      </c>
      <c r="C20" s="6" t="s">
        <v>23</v>
      </c>
      <c r="D20" s="36">
        <f t="shared" si="1"/>
        <v>40</v>
      </c>
      <c r="E20" s="10">
        <v>0</v>
      </c>
      <c r="F20" s="10">
        <v>0</v>
      </c>
      <c r="G20" s="10">
        <v>0</v>
      </c>
      <c r="H20" s="10">
        <v>0</v>
      </c>
      <c r="I20" s="10">
        <v>15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15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20.25">
      <c r="A21" s="6">
        <v>14</v>
      </c>
      <c r="B21" s="18" t="s">
        <v>24</v>
      </c>
      <c r="C21" s="6" t="s">
        <v>23</v>
      </c>
      <c r="D21" s="36">
        <f t="shared" si="1"/>
        <v>33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5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13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15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20.25">
      <c r="A22" s="6">
        <v>15</v>
      </c>
      <c r="B22" s="18" t="s">
        <v>25</v>
      </c>
      <c r="C22" s="6" t="s">
        <v>23</v>
      </c>
      <c r="D22" s="36">
        <f t="shared" si="1"/>
        <v>55</v>
      </c>
      <c r="E22" s="42">
        <v>0</v>
      </c>
      <c r="F22" s="42">
        <v>0</v>
      </c>
      <c r="G22" s="42">
        <v>0</v>
      </c>
      <c r="H22" s="42">
        <v>0</v>
      </c>
      <c r="I22" s="42">
        <v>15</v>
      </c>
      <c r="J22" s="10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10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20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10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</row>
    <row r="23" spans="1:35" ht="20.25">
      <c r="A23" s="6">
        <v>16</v>
      </c>
      <c r="B23" s="18" t="s">
        <v>26</v>
      </c>
      <c r="C23" s="6" t="s">
        <v>23</v>
      </c>
      <c r="D23" s="36">
        <f t="shared" si="1"/>
        <v>69</v>
      </c>
      <c r="E23" s="10">
        <v>0</v>
      </c>
      <c r="F23" s="10">
        <v>0</v>
      </c>
      <c r="G23" s="10">
        <v>0</v>
      </c>
      <c r="H23" s="10">
        <v>0</v>
      </c>
      <c r="I23" s="10">
        <v>21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16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16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16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20.25">
      <c r="A24" s="6">
        <v>17</v>
      </c>
      <c r="B24" s="18" t="s">
        <v>27</v>
      </c>
      <c r="C24" s="6" t="s">
        <v>23</v>
      </c>
      <c r="D24" s="36">
        <f t="shared" si="1"/>
        <v>20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5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15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20.25">
      <c r="A25" s="6">
        <v>1</v>
      </c>
      <c r="B25" s="19" t="s">
        <v>28</v>
      </c>
      <c r="C25" s="6" t="s">
        <v>10</v>
      </c>
      <c r="D25" s="36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20.25">
      <c r="A26" s="6">
        <v>2</v>
      </c>
      <c r="B26" s="19" t="s">
        <v>29</v>
      </c>
      <c r="C26" s="6" t="s">
        <v>10</v>
      </c>
      <c r="D26" s="36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20.25">
      <c r="A27" s="6">
        <v>3</v>
      </c>
      <c r="B27" s="19" t="s">
        <v>30</v>
      </c>
      <c r="C27" s="6" t="s">
        <v>10</v>
      </c>
      <c r="D27" s="36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20.25">
      <c r="A28" s="6">
        <v>4</v>
      </c>
      <c r="B28" s="19" t="s">
        <v>31</v>
      </c>
      <c r="C28" s="6" t="s">
        <v>10</v>
      </c>
      <c r="D28" s="36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1" activePane="bottomRight" state="frozen"/>
      <selection pane="topRight" activeCell="E1" sqref="E1"/>
      <selection pane="bottomLeft" activeCell="A7" sqref="A7"/>
      <selection pane="bottomRight" activeCell="E7" sqref="E7:AH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9.140625" hidden="1" customWidth="1"/>
  </cols>
  <sheetData>
    <row r="3" spans="1:35" ht="27.75">
      <c r="E3" s="20" t="s">
        <v>70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 t="shared" ref="F5:AI5" si="0">E5+1</f>
        <v>42645</v>
      </c>
      <c r="G5" s="23">
        <f t="shared" si="0"/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 t="shared" si="0"/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41">
        <f t="shared" ref="D7:D24" si="1">SUM(E7:AI7)</f>
        <v>34</v>
      </c>
      <c r="E7" s="28">
        <v>0</v>
      </c>
      <c r="F7" s="28">
        <v>0</v>
      </c>
      <c r="G7" s="28">
        <v>0</v>
      </c>
      <c r="H7" s="28">
        <v>0</v>
      </c>
      <c r="I7" s="28">
        <v>8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6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6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14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f>SUMIFS([2]T10!$K:$K,[2]T10!$A:$A,AI$5,[2]T10!$C:$C,$B7)</f>
        <v>0</v>
      </c>
    </row>
    <row r="8" spans="1:35" ht="15.75">
      <c r="A8" s="24">
        <v>2</v>
      </c>
      <c r="B8" s="25" t="s">
        <v>36</v>
      </c>
      <c r="C8" s="26" t="s">
        <v>35</v>
      </c>
      <c r="D8" s="41">
        <f t="shared" si="1"/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f>SUMIFS([2]T10!$K:$K,[2]T10!$A:$A,AI$5,[2]T10!$C:$C,$B8)</f>
        <v>0</v>
      </c>
    </row>
    <row r="9" spans="1:35" ht="15.75">
      <c r="A9" s="24">
        <v>3</v>
      </c>
      <c r="B9" s="25" t="s">
        <v>37</v>
      </c>
      <c r="C9" s="26" t="s">
        <v>35</v>
      </c>
      <c r="D9" s="41">
        <f t="shared" si="1"/>
        <v>27.4</v>
      </c>
      <c r="E9" s="28">
        <v>0</v>
      </c>
      <c r="F9" s="28">
        <v>0</v>
      </c>
      <c r="G9" s="28">
        <v>0</v>
      </c>
      <c r="H9" s="28">
        <v>0</v>
      </c>
      <c r="I9" s="28">
        <v>4.9000000000000004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5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5</v>
      </c>
      <c r="W9" s="28">
        <v>7.5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5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f>SUMIFS([2]T10!$K:$K,[2]T10!$A:$A,AI$5,[2]T10!$C:$C,$B9)</f>
        <v>0</v>
      </c>
    </row>
    <row r="10" spans="1:35" ht="15.75">
      <c r="A10" s="24">
        <v>4</v>
      </c>
      <c r="B10" s="25" t="s">
        <v>38</v>
      </c>
      <c r="C10" s="26" t="s">
        <v>35</v>
      </c>
      <c r="D10" s="41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f>SUMIFS([2]T10!$K:$K,[2]T10!$A:$A,AI$5,[2]T10!$C:$C,$B10)</f>
        <v>0</v>
      </c>
    </row>
    <row r="11" spans="1:35" ht="15.75">
      <c r="A11" s="24">
        <v>5</v>
      </c>
      <c r="B11" s="25" t="s">
        <v>39</v>
      </c>
      <c r="C11" s="26" t="s">
        <v>35</v>
      </c>
      <c r="D11" s="41">
        <f t="shared" si="1"/>
        <v>23.9</v>
      </c>
      <c r="E11" s="28">
        <v>0</v>
      </c>
      <c r="F11" s="28">
        <v>0</v>
      </c>
      <c r="G11" s="28">
        <v>0</v>
      </c>
      <c r="H11" s="28">
        <v>0</v>
      </c>
      <c r="I11" s="28">
        <v>4.9000000000000004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6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5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8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f>SUMIFS([2]T10!$K:$K,[2]T10!$A:$A,AI$5,[2]T10!$C:$C,$B11)</f>
        <v>0</v>
      </c>
    </row>
    <row r="12" spans="1:35" ht="15.75">
      <c r="A12" s="24">
        <v>6</v>
      </c>
      <c r="B12" s="25" t="s">
        <v>40</v>
      </c>
      <c r="C12" s="26" t="s">
        <v>35</v>
      </c>
      <c r="D12" s="41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f>SUMIFS([2]T10!$K:$K,[2]T10!$A:$A,AI$5,[2]T10!$C:$C,$B12)</f>
        <v>0</v>
      </c>
    </row>
    <row r="13" spans="1:35" ht="15.75">
      <c r="A13" s="24">
        <v>7</v>
      </c>
      <c r="B13" s="25" t="s">
        <v>41</v>
      </c>
      <c r="C13" s="26" t="s">
        <v>35</v>
      </c>
      <c r="D13" s="41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f>SUMIFS([2]T10!$K:$K,[2]T10!$A:$A,AI$5,[2]T10!$C:$C,$B13)</f>
        <v>0</v>
      </c>
    </row>
    <row r="14" spans="1:35" ht="15.75">
      <c r="A14" s="24">
        <v>8</v>
      </c>
      <c r="B14" s="25" t="s">
        <v>42</v>
      </c>
      <c r="C14" s="26" t="s">
        <v>35</v>
      </c>
      <c r="D14" s="41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f>SUMIFS([2]T10!$K:$K,[2]T10!$A:$A,AI$5,[2]T10!$C:$C,$B14)</f>
        <v>0</v>
      </c>
    </row>
    <row r="15" spans="1:35" ht="15.75">
      <c r="A15" s="24">
        <v>9</v>
      </c>
      <c r="B15" s="25" t="s">
        <v>43</v>
      </c>
      <c r="C15" s="26" t="s">
        <v>35</v>
      </c>
      <c r="D15" s="41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f>SUMIFS([2]T10!$K:$K,[2]T10!$A:$A,AI$5,[2]T10!$C:$C,$B15)</f>
        <v>0</v>
      </c>
    </row>
    <row r="16" spans="1:35" ht="15.75">
      <c r="A16" s="24">
        <v>10</v>
      </c>
      <c r="B16" s="25" t="s">
        <v>44</v>
      </c>
      <c r="C16" s="26" t="s">
        <v>35</v>
      </c>
      <c r="D16" s="41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f>SUMIFS([2]T10!$K:$K,[2]T10!$A:$A,AI$5,[2]T10!$C:$C,$B16)</f>
        <v>0</v>
      </c>
    </row>
    <row r="17" spans="1:35" ht="15.75">
      <c r="A17" s="24">
        <v>11</v>
      </c>
      <c r="B17" s="25" t="s">
        <v>45</v>
      </c>
      <c r="C17" s="26" t="s">
        <v>35</v>
      </c>
      <c r="D17" s="41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f>SUMIFS([2]T10!$K:$K,[2]T10!$A:$A,AI$5,[2]T10!$C:$C,$B17)</f>
        <v>0</v>
      </c>
    </row>
    <row r="18" spans="1:35" ht="15.75">
      <c r="A18" s="24">
        <v>12</v>
      </c>
      <c r="B18" s="25" t="s">
        <v>46</v>
      </c>
      <c r="C18" s="26" t="s">
        <v>35</v>
      </c>
      <c r="D18" s="41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f>SUMIFS([2]T10!$K:$K,[2]T10!$A:$A,AI$5,[2]T10!$C:$C,$B18)</f>
        <v>0</v>
      </c>
    </row>
    <row r="19" spans="1:35" ht="15.75">
      <c r="A19" s="24">
        <v>13</v>
      </c>
      <c r="B19" s="25" t="s">
        <v>47</v>
      </c>
      <c r="C19" s="26" t="s">
        <v>35</v>
      </c>
      <c r="D19" s="41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f>SUMIFS([2]T10!$K:$K,[2]T10!$A:$A,AI$5,[2]T10!$C:$C,$B19)</f>
        <v>0</v>
      </c>
    </row>
    <row r="20" spans="1:35" ht="15.75">
      <c r="A20" s="24">
        <v>14</v>
      </c>
      <c r="B20" s="25" t="s">
        <v>48</v>
      </c>
      <c r="C20" s="26" t="s">
        <v>35</v>
      </c>
      <c r="D20" s="41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f>SUMIFS([2]T10!$K:$K,[2]T10!$A:$A,AI$5,[2]T10!$C:$C,$B20)</f>
        <v>0</v>
      </c>
    </row>
    <row r="21" spans="1:35" ht="15.75">
      <c r="A21" s="24">
        <v>15</v>
      </c>
      <c r="B21" s="25" t="s">
        <v>49</v>
      </c>
      <c r="C21" s="26" t="s">
        <v>35</v>
      </c>
      <c r="D21" s="41">
        <f t="shared" si="1"/>
        <v>8.5</v>
      </c>
      <c r="E21" s="28">
        <v>0</v>
      </c>
      <c r="F21" s="28">
        <v>0</v>
      </c>
      <c r="G21" s="28">
        <v>0</v>
      </c>
      <c r="H21" s="28">
        <v>0</v>
      </c>
      <c r="I21" s="28">
        <v>2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2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2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2.5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f>SUMIFS([2]T10!$K:$K,[2]T10!$A:$A,AI$5,[2]T10!$C:$C,$B21)</f>
        <v>0</v>
      </c>
    </row>
    <row r="22" spans="1:35" ht="15.75">
      <c r="A22" s="24">
        <v>16</v>
      </c>
      <c r="B22" s="25" t="s">
        <v>50</v>
      </c>
      <c r="C22" s="26" t="s">
        <v>35</v>
      </c>
      <c r="D22" s="41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f>SUMIFS([2]T10!$K:$K,[2]T10!$A:$A,AI$5,[2]T10!$C:$C,$B22)</f>
        <v>0</v>
      </c>
    </row>
    <row r="23" spans="1:35" ht="15.75">
      <c r="A23" s="24">
        <v>17</v>
      </c>
      <c r="B23" s="25" t="s">
        <v>51</v>
      </c>
      <c r="C23" s="26" t="s">
        <v>35</v>
      </c>
      <c r="D23" s="41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f>SUMIFS([2]T10!$K:$K,[2]T10!$A:$A,AI$5,[2]T10!$C:$C,$B23)</f>
        <v>0</v>
      </c>
    </row>
    <row r="24" spans="1:35" ht="15.75">
      <c r="A24" s="24">
        <v>18</v>
      </c>
      <c r="B24" s="29" t="s">
        <v>52</v>
      </c>
      <c r="C24" s="26" t="s">
        <v>35</v>
      </c>
      <c r="D24" s="41">
        <f t="shared" si="1"/>
        <v>127</v>
      </c>
      <c r="E24" s="28">
        <v>3.5</v>
      </c>
      <c r="F24" s="28">
        <v>2.5</v>
      </c>
      <c r="G24" s="28">
        <v>7.5</v>
      </c>
      <c r="H24" s="28">
        <v>8.5</v>
      </c>
      <c r="I24" s="28">
        <v>5</v>
      </c>
      <c r="J24" s="28">
        <v>3.5</v>
      </c>
      <c r="K24" s="28">
        <v>4</v>
      </c>
      <c r="L24" s="28">
        <v>2.5</v>
      </c>
      <c r="M24" s="28">
        <v>3.5</v>
      </c>
      <c r="N24" s="28">
        <v>3.5</v>
      </c>
      <c r="O24" s="28">
        <v>3</v>
      </c>
      <c r="P24" s="28">
        <v>3.5</v>
      </c>
      <c r="Q24" s="28">
        <v>4</v>
      </c>
      <c r="R24" s="28">
        <v>3.5</v>
      </c>
      <c r="S24" s="28">
        <v>8</v>
      </c>
      <c r="T24" s="28">
        <v>0</v>
      </c>
      <c r="U24" s="28">
        <v>7.5</v>
      </c>
      <c r="V24" s="28">
        <v>3.5</v>
      </c>
      <c r="W24" s="28">
        <v>4</v>
      </c>
      <c r="X24" s="28">
        <v>4</v>
      </c>
      <c r="Y24" s="28">
        <v>3.5</v>
      </c>
      <c r="Z24" s="28">
        <v>2.5</v>
      </c>
      <c r="AA24" s="28">
        <v>4</v>
      </c>
      <c r="AB24" s="28">
        <v>3.5</v>
      </c>
      <c r="AC24" s="28">
        <v>0</v>
      </c>
      <c r="AD24" s="28">
        <v>4</v>
      </c>
      <c r="AE24" s="28">
        <v>5</v>
      </c>
      <c r="AF24" s="28">
        <v>6</v>
      </c>
      <c r="AG24" s="28">
        <v>5.5</v>
      </c>
      <c r="AH24" s="28">
        <v>5</v>
      </c>
      <c r="AI24" s="28">
        <f>SUMIFS([2]T10!$K:$K,[2]T10!$A:$A,AI$5,[2]T10!$C:$C,$B24)</f>
        <v>3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AC20" activePane="bottomRight" state="frozen"/>
      <selection activeCell="M6" sqref="M6"/>
      <selection pane="topRight" activeCell="M6" sqref="M6"/>
      <selection pane="bottomLeft" activeCell="M6" sqref="M6"/>
      <selection pane="bottomRight" activeCell="E8" sqref="E8:AI28"/>
    </sheetView>
  </sheetViews>
  <sheetFormatPr defaultRowHeight="15"/>
  <cols>
    <col min="2" max="2" width="22.5703125" bestFit="1" customWidth="1"/>
    <col min="3" max="4" width="10.42578125" customWidth="1"/>
    <col min="6" max="6" width="10.85546875" customWidth="1"/>
    <col min="7" max="32" width="11.7109375" customWidth="1"/>
    <col min="33" max="35" width="11.28515625" customWidth="1"/>
  </cols>
  <sheetData>
    <row r="3" spans="1:35" ht="20.25">
      <c r="F3" s="1" t="s">
        <v>69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I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 t="shared" si="0"/>
        <v>42672</v>
      </c>
      <c r="AH6" s="4">
        <f t="shared" si="0"/>
        <v>42673</v>
      </c>
      <c r="AI6" s="4">
        <f t="shared" si="0"/>
        <v>42674</v>
      </c>
    </row>
    <row r="7" spans="1:35" ht="18.75">
      <c r="A7" s="57"/>
      <c r="B7" s="57"/>
      <c r="C7" s="57"/>
      <c r="D7" s="4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7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7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7">
        <f t="shared" si="1"/>
        <v>80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40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40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7">
        <f t="shared" si="1"/>
        <v>2386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120</v>
      </c>
      <c r="K11" s="10">
        <v>0</v>
      </c>
      <c r="L11" s="10">
        <v>0</v>
      </c>
      <c r="M11" s="10">
        <v>320</v>
      </c>
      <c r="N11" s="10">
        <v>320</v>
      </c>
      <c r="O11" s="10">
        <v>0</v>
      </c>
      <c r="P11" s="10">
        <v>0</v>
      </c>
      <c r="Q11" s="10">
        <v>346</v>
      </c>
      <c r="R11" s="10">
        <v>320</v>
      </c>
      <c r="S11" s="10">
        <v>320</v>
      </c>
      <c r="T11" s="10">
        <v>200</v>
      </c>
      <c r="U11" s="10">
        <v>240</v>
      </c>
      <c r="V11" s="10">
        <v>200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</row>
    <row r="12" spans="1:35" ht="18.75">
      <c r="A12" s="6">
        <v>5</v>
      </c>
      <c r="B12" s="13" t="s">
        <v>11</v>
      </c>
      <c r="C12" s="6" t="s">
        <v>10</v>
      </c>
      <c r="D12" s="37">
        <f t="shared" si="1"/>
        <v>220</v>
      </c>
      <c r="E12" s="10">
        <v>0</v>
      </c>
      <c r="F12" s="10">
        <v>0</v>
      </c>
      <c r="G12" s="10">
        <v>0</v>
      </c>
      <c r="H12" s="10">
        <v>40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60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40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80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7">
        <f t="shared" si="1"/>
        <v>160</v>
      </c>
      <c r="E13" s="10">
        <v>0</v>
      </c>
      <c r="F13" s="10">
        <v>0</v>
      </c>
      <c r="G13" s="10">
        <v>0</v>
      </c>
      <c r="H13" s="10">
        <v>40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40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40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40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7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7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7">
        <f t="shared" si="1"/>
        <v>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7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7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7">
        <f t="shared" si="1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7">
        <f t="shared" si="1"/>
        <v>59</v>
      </c>
      <c r="E20" s="10">
        <v>0</v>
      </c>
      <c r="F20" s="10">
        <v>0</v>
      </c>
      <c r="G20" s="10">
        <v>0</v>
      </c>
      <c r="H20" s="10">
        <v>19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20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7">
        <f t="shared" si="1"/>
        <v>21</v>
      </c>
      <c r="E21" s="10">
        <v>0</v>
      </c>
      <c r="F21" s="10">
        <v>0</v>
      </c>
      <c r="G21" s="10">
        <v>0</v>
      </c>
      <c r="H21" s="10">
        <v>6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10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5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7">
        <f t="shared" si="1"/>
        <v>25</v>
      </c>
      <c r="E22" s="10">
        <v>0</v>
      </c>
      <c r="F22" s="10">
        <v>0</v>
      </c>
      <c r="G22" s="10">
        <v>0</v>
      </c>
      <c r="H22" s="10">
        <v>10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5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10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7">
        <f t="shared" si="1"/>
        <v>30</v>
      </c>
      <c r="E23" s="10">
        <v>0</v>
      </c>
      <c r="F23" s="10">
        <v>0</v>
      </c>
      <c r="G23" s="10">
        <v>0</v>
      </c>
      <c r="H23" s="10">
        <v>10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5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5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7">
        <f t="shared" si="1"/>
        <v>20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10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7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7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7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AB10" activePane="bottomRight" state="frozen"/>
      <selection pane="topRight" activeCell="E1" sqref="E1"/>
      <selection pane="bottomLeft" activeCell="A7" sqref="A7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9.28515625" customWidth="1"/>
  </cols>
  <sheetData>
    <row r="3" spans="1:35" ht="27.75">
      <c r="E3" s="20" t="s">
        <v>68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20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4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12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4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8.5</v>
      </c>
      <c r="E9" s="28">
        <v>0</v>
      </c>
      <c r="F9" s="28">
        <v>0</v>
      </c>
      <c r="G9" s="28">
        <v>0</v>
      </c>
      <c r="H9" s="28">
        <v>3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1.5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3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1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13</v>
      </c>
      <c r="E11" s="28">
        <v>0</v>
      </c>
      <c r="F11" s="28">
        <v>0</v>
      </c>
      <c r="G11" s="28">
        <v>0</v>
      </c>
      <c r="H11" s="28">
        <v>5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2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3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3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6.5</v>
      </c>
      <c r="E21" s="28">
        <v>0</v>
      </c>
      <c r="F21" s="28">
        <v>0</v>
      </c>
      <c r="G21" s="28">
        <v>0</v>
      </c>
      <c r="H21" s="28">
        <v>1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1.5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2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2</v>
      </c>
      <c r="AD21" s="28">
        <v>0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67.5</v>
      </c>
      <c r="E24" s="28">
        <v>1</v>
      </c>
      <c r="F24" s="28">
        <v>0</v>
      </c>
      <c r="G24" s="28">
        <v>1.5</v>
      </c>
      <c r="H24" s="28">
        <v>2.5</v>
      </c>
      <c r="I24" s="28">
        <v>2</v>
      </c>
      <c r="J24" s="28">
        <v>2.5</v>
      </c>
      <c r="K24" s="28">
        <v>2.5</v>
      </c>
      <c r="L24" s="28">
        <v>1</v>
      </c>
      <c r="M24" s="28">
        <v>2.5</v>
      </c>
      <c r="N24" s="28">
        <v>2.5</v>
      </c>
      <c r="O24" s="28">
        <v>2.5</v>
      </c>
      <c r="P24" s="28">
        <v>2.5</v>
      </c>
      <c r="Q24" s="28">
        <v>2.5</v>
      </c>
      <c r="R24" s="28">
        <v>2.5</v>
      </c>
      <c r="S24" s="28">
        <v>2.5</v>
      </c>
      <c r="T24" s="28">
        <v>1.5</v>
      </c>
      <c r="U24" s="28">
        <v>2</v>
      </c>
      <c r="V24" s="28">
        <v>1.5</v>
      </c>
      <c r="W24" s="28">
        <v>2.5</v>
      </c>
      <c r="X24" s="28">
        <v>2.5</v>
      </c>
      <c r="Y24" s="28">
        <v>2.5</v>
      </c>
      <c r="Z24" s="28">
        <v>2.5</v>
      </c>
      <c r="AA24" s="28">
        <v>2.5</v>
      </c>
      <c r="AB24" s="28">
        <v>2.5</v>
      </c>
      <c r="AC24" s="28">
        <v>2.5</v>
      </c>
      <c r="AD24" s="28">
        <v>2.5</v>
      </c>
      <c r="AE24" s="28">
        <v>2.5</v>
      </c>
      <c r="AF24" s="28">
        <v>2.5</v>
      </c>
      <c r="AG24" s="28">
        <v>3.5</v>
      </c>
      <c r="AH24" s="28">
        <v>2</v>
      </c>
      <c r="AI24" s="28">
        <v>1.5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3" activePane="bottomRight" state="frozen"/>
      <selection pane="topRight" activeCell="E1" sqref="E1"/>
      <selection pane="bottomLeft" activeCell="A7" sqref="A7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7.7109375" customWidth="1"/>
  </cols>
  <sheetData>
    <row r="3" spans="1:35" ht="27.75">
      <c r="E3" s="20" t="s">
        <v>67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46</v>
      </c>
      <c r="E7" s="28">
        <v>0</v>
      </c>
      <c r="F7" s="28">
        <v>0</v>
      </c>
      <c r="G7" s="28">
        <v>6</v>
      </c>
      <c r="H7" s="28">
        <v>4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12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12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12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0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22</v>
      </c>
      <c r="E9" s="28">
        <v>0</v>
      </c>
      <c r="F9" s="28">
        <v>0</v>
      </c>
      <c r="G9" s="28">
        <v>4</v>
      </c>
      <c r="H9" s="28">
        <v>2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5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5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6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13</v>
      </c>
      <c r="E11" s="28">
        <v>0</v>
      </c>
      <c r="F11" s="28">
        <v>0</v>
      </c>
      <c r="G11" s="28">
        <v>0</v>
      </c>
      <c r="H11" s="28">
        <v>3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4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3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8">
        <v>3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4.5</v>
      </c>
      <c r="E12" s="28">
        <v>0</v>
      </c>
      <c r="F12" s="28">
        <v>0</v>
      </c>
      <c r="G12" s="28">
        <v>0</v>
      </c>
      <c r="H12" s="28">
        <v>1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1.5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1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1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6.5</v>
      </c>
      <c r="E14" s="28">
        <v>0</v>
      </c>
      <c r="F14" s="28">
        <v>0</v>
      </c>
      <c r="G14" s="28">
        <v>1</v>
      </c>
      <c r="H14" s="28">
        <v>1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0.5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3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1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7.5</v>
      </c>
      <c r="E15" s="28">
        <v>0</v>
      </c>
      <c r="F15" s="28">
        <v>0</v>
      </c>
      <c r="G15" s="28">
        <v>2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1.5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2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2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17</v>
      </c>
      <c r="E16" s="28">
        <v>0</v>
      </c>
      <c r="F16" s="28">
        <v>0</v>
      </c>
      <c r="G16" s="28">
        <v>3</v>
      </c>
      <c r="H16" s="28">
        <v>1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5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5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3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3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1.5</v>
      </c>
      <c r="AA21" s="28">
        <v>0</v>
      </c>
      <c r="AB21" s="28">
        <v>1</v>
      </c>
      <c r="AC21" s="28">
        <v>0</v>
      </c>
      <c r="AD21" s="28">
        <v>0</v>
      </c>
      <c r="AE21" s="28">
        <v>0</v>
      </c>
      <c r="AF21" s="28">
        <v>0</v>
      </c>
      <c r="AG21" s="28">
        <v>0.5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7</v>
      </c>
      <c r="E22" s="28">
        <v>0</v>
      </c>
      <c r="F22" s="28">
        <v>0</v>
      </c>
      <c r="G22" s="28">
        <v>0</v>
      </c>
      <c r="H22" s="28">
        <v>2.5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2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2.5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64</v>
      </c>
      <c r="E24" s="28">
        <v>2.5</v>
      </c>
      <c r="F24" s="28">
        <v>0</v>
      </c>
      <c r="G24" s="28">
        <v>2</v>
      </c>
      <c r="H24" s="28">
        <v>1</v>
      </c>
      <c r="I24" s="28">
        <v>1.5</v>
      </c>
      <c r="J24" s="28">
        <v>1.5</v>
      </c>
      <c r="K24" s="28">
        <v>3.5</v>
      </c>
      <c r="L24" s="28">
        <v>2.5</v>
      </c>
      <c r="M24" s="28">
        <v>2.5</v>
      </c>
      <c r="N24" s="28">
        <v>2.5</v>
      </c>
      <c r="O24" s="28">
        <v>2.5</v>
      </c>
      <c r="P24" s="28">
        <v>1.5</v>
      </c>
      <c r="Q24" s="28">
        <v>2.5</v>
      </c>
      <c r="R24" s="28">
        <v>2.5</v>
      </c>
      <c r="S24" s="28">
        <v>2.5</v>
      </c>
      <c r="T24" s="28">
        <v>3.5</v>
      </c>
      <c r="U24" s="28">
        <v>2</v>
      </c>
      <c r="V24" s="28">
        <v>1.5</v>
      </c>
      <c r="W24" s="28">
        <v>1.5</v>
      </c>
      <c r="X24" s="28">
        <v>2</v>
      </c>
      <c r="Y24" s="28">
        <v>1.5</v>
      </c>
      <c r="Z24" s="28">
        <v>1.5</v>
      </c>
      <c r="AA24" s="28">
        <v>3.5</v>
      </c>
      <c r="AB24" s="28">
        <v>1.5</v>
      </c>
      <c r="AC24" s="28">
        <v>1.5</v>
      </c>
      <c r="AD24" s="28">
        <v>1.5</v>
      </c>
      <c r="AE24" s="28">
        <v>2.5</v>
      </c>
      <c r="AF24" s="28">
        <v>2.5</v>
      </c>
      <c r="AG24" s="28">
        <v>3.5</v>
      </c>
      <c r="AH24" s="28">
        <v>2</v>
      </c>
      <c r="AI24" s="28">
        <v>1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AC18" activePane="bottomRight" state="frozen"/>
      <selection pane="topRight" activeCell="E1" sqref="E1"/>
      <selection pane="bottomLeft" activeCell="A8" sqref="A8"/>
      <selection pane="bottomRight" activeCell="AD22" sqref="AD22"/>
    </sheetView>
  </sheetViews>
  <sheetFormatPr defaultRowHeight="15"/>
  <cols>
    <col min="2" max="2" width="22.5703125" bestFit="1" customWidth="1"/>
    <col min="3" max="4" width="10.42578125" customWidth="1"/>
    <col min="5" max="5" width="12" customWidth="1"/>
    <col min="6" max="6" width="11.28515625" customWidth="1"/>
    <col min="7" max="7" width="10.7109375" customWidth="1"/>
    <col min="8" max="8" width="11" customWidth="1"/>
    <col min="11" max="11" width="10.42578125" customWidth="1"/>
    <col min="16" max="25" width="12.42578125" customWidth="1"/>
    <col min="26" max="32" width="11.28515625" customWidth="1"/>
    <col min="33" max="35" width="11.7109375" customWidth="1"/>
  </cols>
  <sheetData>
    <row r="3" spans="1:35" ht="20.25">
      <c r="F3" s="1" t="s">
        <v>66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9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9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9">
        <f t="shared" si="1"/>
        <v>140</v>
      </c>
      <c r="E10" s="10">
        <v>0</v>
      </c>
      <c r="F10" s="10">
        <v>0</v>
      </c>
      <c r="G10" s="10">
        <v>30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20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70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20</v>
      </c>
    </row>
    <row r="11" spans="1:35" ht="18.75">
      <c r="A11" s="6">
        <v>4</v>
      </c>
      <c r="B11" s="13" t="s">
        <v>9</v>
      </c>
      <c r="C11" s="6" t="s">
        <v>10</v>
      </c>
      <c r="D11" s="39">
        <f t="shared" si="1"/>
        <v>7944</v>
      </c>
      <c r="E11" s="10">
        <v>520</v>
      </c>
      <c r="F11" s="10">
        <v>0</v>
      </c>
      <c r="G11" s="10">
        <v>200</v>
      </c>
      <c r="H11" s="10">
        <v>224</v>
      </c>
      <c r="I11" s="10">
        <v>200</v>
      </c>
      <c r="J11" s="10">
        <v>200</v>
      </c>
      <c r="K11" s="10">
        <v>240</v>
      </c>
      <c r="L11" s="10">
        <v>320</v>
      </c>
      <c r="M11" s="10">
        <v>320</v>
      </c>
      <c r="N11" s="10">
        <v>320</v>
      </c>
      <c r="O11" s="10">
        <v>320</v>
      </c>
      <c r="P11" s="10">
        <v>200</v>
      </c>
      <c r="Q11" s="10">
        <v>320</v>
      </c>
      <c r="R11" s="10">
        <v>320</v>
      </c>
      <c r="S11" s="10">
        <v>320</v>
      </c>
      <c r="T11" s="10">
        <v>320</v>
      </c>
      <c r="U11" s="10">
        <v>240</v>
      </c>
      <c r="V11" s="10">
        <v>200</v>
      </c>
      <c r="W11" s="10">
        <v>200</v>
      </c>
      <c r="X11" s="10">
        <v>280</v>
      </c>
      <c r="Y11" s="10">
        <v>200</v>
      </c>
      <c r="Z11" s="10">
        <v>200</v>
      </c>
      <c r="AA11" s="10">
        <v>320</v>
      </c>
      <c r="AB11" s="10">
        <v>200</v>
      </c>
      <c r="AC11" s="10">
        <v>200</v>
      </c>
      <c r="AD11" s="10">
        <v>200</v>
      </c>
      <c r="AE11" s="10">
        <v>320</v>
      </c>
      <c r="AF11" s="10">
        <v>320</v>
      </c>
      <c r="AG11" s="10">
        <v>320</v>
      </c>
      <c r="AH11" s="10">
        <v>200</v>
      </c>
      <c r="AI11" s="10">
        <v>200</v>
      </c>
    </row>
    <row r="12" spans="1:35" ht="18.75">
      <c r="A12" s="6">
        <v>5</v>
      </c>
      <c r="B12" s="13" t="s">
        <v>11</v>
      </c>
      <c r="C12" s="6" t="s">
        <v>10</v>
      </c>
      <c r="D12" s="39">
        <f t="shared" si="1"/>
        <v>240</v>
      </c>
      <c r="E12" s="10">
        <v>0</v>
      </c>
      <c r="F12" s="10">
        <v>0</v>
      </c>
      <c r="G12" s="10">
        <v>40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30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70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30</v>
      </c>
    </row>
    <row r="13" spans="1:35" ht="18.75">
      <c r="A13" s="14">
        <v>6</v>
      </c>
      <c r="B13" s="15" t="s">
        <v>12</v>
      </c>
      <c r="C13" s="14" t="s">
        <v>10</v>
      </c>
      <c r="D13" s="39">
        <f t="shared" si="1"/>
        <v>198</v>
      </c>
      <c r="E13" s="10">
        <v>0</v>
      </c>
      <c r="F13" s="10">
        <v>0</v>
      </c>
      <c r="G13" s="10">
        <v>30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60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30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38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40</v>
      </c>
    </row>
    <row r="14" spans="1:35" ht="18.75">
      <c r="A14" s="6">
        <v>7</v>
      </c>
      <c r="B14" s="11" t="s">
        <v>13</v>
      </c>
      <c r="C14" s="6" t="s">
        <v>14</v>
      </c>
      <c r="D14" s="39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9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9">
        <f t="shared" si="1"/>
        <v>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2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2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9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9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9">
        <f t="shared" si="1"/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9">
        <f t="shared" si="1"/>
        <v>12</v>
      </c>
      <c r="E20" s="10">
        <v>0</v>
      </c>
      <c r="F20" s="10">
        <v>0</v>
      </c>
      <c r="G20" s="10">
        <v>4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2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2</v>
      </c>
      <c r="AE20" s="10">
        <v>0</v>
      </c>
      <c r="AF20" s="10">
        <v>0</v>
      </c>
      <c r="AG20" s="10">
        <v>0</v>
      </c>
      <c r="AH20" s="10">
        <v>0</v>
      </c>
      <c r="AI20" s="10">
        <v>3</v>
      </c>
    </row>
    <row r="21" spans="1:35" ht="18.75">
      <c r="A21" s="6">
        <v>14</v>
      </c>
      <c r="B21" s="18" t="s">
        <v>24</v>
      </c>
      <c r="C21" s="6" t="s">
        <v>23</v>
      </c>
      <c r="D21" s="39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9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9">
        <f t="shared" si="1"/>
        <v>64</v>
      </c>
      <c r="E23" s="10">
        <v>0</v>
      </c>
      <c r="F23" s="10">
        <v>0</v>
      </c>
      <c r="G23" s="10">
        <v>13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12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12</v>
      </c>
      <c r="AE23" s="10">
        <v>0</v>
      </c>
      <c r="AF23" s="10">
        <v>0</v>
      </c>
      <c r="AG23" s="10">
        <v>0</v>
      </c>
      <c r="AH23" s="10">
        <v>0</v>
      </c>
      <c r="AI23" s="10">
        <v>17</v>
      </c>
    </row>
    <row r="24" spans="1:35" ht="18.75">
      <c r="A24" s="6">
        <v>17</v>
      </c>
      <c r="B24" s="18" t="s">
        <v>27</v>
      </c>
      <c r="C24" s="6" t="s">
        <v>23</v>
      </c>
      <c r="D24" s="39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9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9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9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9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AD19" activePane="bottomRight" state="frozen"/>
      <selection pane="topRight" activeCell="E1" sqref="E1"/>
      <selection pane="bottomLeft" activeCell="A8" sqref="A8"/>
      <selection pane="bottomRight" activeCell="E8" sqref="E8:AI28"/>
    </sheetView>
  </sheetViews>
  <sheetFormatPr defaultRowHeight="15"/>
  <cols>
    <col min="2" max="2" width="22.5703125" bestFit="1" customWidth="1"/>
    <col min="3" max="3" width="10.42578125" customWidth="1"/>
    <col min="4" max="4" width="12.5703125" customWidth="1"/>
    <col min="5" max="5" width="13.5703125" customWidth="1"/>
    <col min="6" max="6" width="11" customWidth="1"/>
    <col min="7" max="8" width="11.85546875" customWidth="1"/>
    <col min="9" max="9" width="12.28515625" customWidth="1"/>
    <col min="11" max="11" width="10.5703125" customWidth="1"/>
    <col min="13" max="13" width="13.28515625" customWidth="1"/>
    <col min="14" max="14" width="11.28515625" customWidth="1"/>
    <col min="15" max="27" width="10.85546875" customWidth="1"/>
    <col min="28" max="28" width="10.140625" customWidth="1"/>
    <col min="29" max="32" width="11.140625" customWidth="1"/>
    <col min="33" max="35" width="10.7109375" customWidth="1"/>
  </cols>
  <sheetData>
    <row r="3" spans="1:35" ht="20.25">
      <c r="F3" s="1" t="s">
        <v>65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5" ht="18.75">
      <c r="A8" s="6">
        <v>1</v>
      </c>
      <c r="B8" s="7" t="s">
        <v>5</v>
      </c>
      <c r="C8" s="8" t="s">
        <v>6</v>
      </c>
      <c r="D8" s="38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8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8">
        <f t="shared" si="1"/>
        <v>70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70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8">
        <f t="shared" si="1"/>
        <v>7840</v>
      </c>
      <c r="E11" s="10">
        <v>520</v>
      </c>
      <c r="F11" s="10">
        <v>240</v>
      </c>
      <c r="G11" s="10">
        <v>200</v>
      </c>
      <c r="H11" s="10">
        <v>320</v>
      </c>
      <c r="I11" s="10">
        <v>200</v>
      </c>
      <c r="J11" s="10">
        <v>200</v>
      </c>
      <c r="K11" s="10">
        <v>200</v>
      </c>
      <c r="L11" s="10">
        <v>200</v>
      </c>
      <c r="M11" s="10">
        <v>200</v>
      </c>
      <c r="N11" s="10">
        <v>200</v>
      </c>
      <c r="O11" s="10">
        <v>200</v>
      </c>
      <c r="P11" s="10">
        <v>200</v>
      </c>
      <c r="Q11" s="10">
        <v>320</v>
      </c>
      <c r="R11" s="10">
        <v>320</v>
      </c>
      <c r="S11" s="10">
        <v>400</v>
      </c>
      <c r="T11" s="10">
        <v>400</v>
      </c>
      <c r="U11" s="10">
        <v>240</v>
      </c>
      <c r="V11" s="10">
        <v>200</v>
      </c>
      <c r="W11" s="10">
        <v>200</v>
      </c>
      <c r="X11" s="10">
        <v>200</v>
      </c>
      <c r="Y11" s="10">
        <v>200</v>
      </c>
      <c r="Z11" s="10">
        <v>320</v>
      </c>
      <c r="AA11" s="10">
        <v>320</v>
      </c>
      <c r="AB11" s="10">
        <v>200</v>
      </c>
      <c r="AC11" s="10">
        <v>200</v>
      </c>
      <c r="AD11" s="10">
        <v>200</v>
      </c>
      <c r="AE11" s="10">
        <v>320</v>
      </c>
      <c r="AF11" s="10">
        <v>200</v>
      </c>
      <c r="AG11" s="10">
        <v>320</v>
      </c>
      <c r="AH11" s="10">
        <v>200</v>
      </c>
      <c r="AI11" s="10">
        <v>200</v>
      </c>
    </row>
    <row r="12" spans="1:35" ht="18.75">
      <c r="A12" s="6">
        <v>5</v>
      </c>
      <c r="B12" s="13" t="s">
        <v>11</v>
      </c>
      <c r="C12" s="6" t="s">
        <v>10</v>
      </c>
      <c r="D12" s="38">
        <f t="shared" si="1"/>
        <v>210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110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100</v>
      </c>
      <c r="AF12" s="10">
        <v>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8">
        <f t="shared" si="1"/>
        <v>200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100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100</v>
      </c>
      <c r="AF13" s="10">
        <v>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8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8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8">
        <f t="shared" si="1"/>
        <v>8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2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2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2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2</v>
      </c>
      <c r="AF16" s="10">
        <v>0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8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8">
        <f t="shared" si="1"/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8">
        <f t="shared" si="1"/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8">
        <f t="shared" si="1"/>
        <v>30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10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10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10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18.75">
      <c r="A21" s="6">
        <v>14</v>
      </c>
      <c r="B21" s="18" t="s">
        <v>24</v>
      </c>
      <c r="C21" s="6" t="s">
        <v>23</v>
      </c>
      <c r="D21" s="38">
        <f t="shared" si="1"/>
        <v>25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10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5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10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18.75">
      <c r="A22" s="6">
        <v>15</v>
      </c>
      <c r="B22" s="18" t="s">
        <v>25</v>
      </c>
      <c r="C22" s="6" t="s">
        <v>23</v>
      </c>
      <c r="D22" s="38">
        <f t="shared" si="1"/>
        <v>25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10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5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10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8">
        <f t="shared" si="1"/>
        <v>62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30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32</v>
      </c>
      <c r="AF23" s="10">
        <v>0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8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8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8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8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8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9" activePane="bottomRight" state="frozen"/>
      <selection pane="topRight" activeCell="E1" sqref="E1"/>
      <selection pane="bottomLeft" activeCell="A7" sqref="A7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8.5703125" customWidth="1"/>
  </cols>
  <sheetData>
    <row r="3" spans="1:35" ht="27.75">
      <c r="E3" s="20" t="s">
        <v>64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62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20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16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14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12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2.5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1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1.5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21.17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6.27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7.9</v>
      </c>
      <c r="AF9" s="28">
        <v>0</v>
      </c>
      <c r="AG9" s="28">
        <v>0</v>
      </c>
      <c r="AH9" s="28">
        <v>7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21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5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6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10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9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4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2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3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6.9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3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1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2.9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5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2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3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13.1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5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4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4.0999999999999996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3.5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1.5</v>
      </c>
      <c r="AA21" s="28">
        <v>0</v>
      </c>
      <c r="AB21" s="28">
        <v>0</v>
      </c>
      <c r="AC21" s="28">
        <v>0</v>
      </c>
      <c r="AD21" s="28">
        <v>0</v>
      </c>
      <c r="AE21" s="28">
        <v>2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4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3.5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0.5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63</v>
      </c>
      <c r="E24" s="28">
        <v>2.5</v>
      </c>
      <c r="F24" s="28">
        <v>2.5</v>
      </c>
      <c r="G24" s="28">
        <v>1.5</v>
      </c>
      <c r="H24" s="28">
        <v>2.5</v>
      </c>
      <c r="I24" s="28">
        <v>1.5</v>
      </c>
      <c r="J24" s="28">
        <v>1.5</v>
      </c>
      <c r="K24" s="28">
        <v>1.5</v>
      </c>
      <c r="L24" s="28">
        <v>1.5</v>
      </c>
      <c r="M24" s="28">
        <v>1.5</v>
      </c>
      <c r="N24" s="28">
        <v>1.5</v>
      </c>
      <c r="O24" s="28">
        <v>1.5</v>
      </c>
      <c r="P24" s="28">
        <v>1.5</v>
      </c>
      <c r="Q24" s="28">
        <v>2.5</v>
      </c>
      <c r="R24" s="28">
        <v>2.5</v>
      </c>
      <c r="S24" s="28">
        <v>3.5</v>
      </c>
      <c r="T24" s="28">
        <v>3.5</v>
      </c>
      <c r="U24" s="28">
        <v>2</v>
      </c>
      <c r="V24" s="28">
        <v>1.5</v>
      </c>
      <c r="W24" s="28">
        <v>1.5</v>
      </c>
      <c r="X24" s="28">
        <v>1.5</v>
      </c>
      <c r="Y24" s="28">
        <v>1.5</v>
      </c>
      <c r="Z24" s="28">
        <v>3.5</v>
      </c>
      <c r="AA24" s="28">
        <v>3.5</v>
      </c>
      <c r="AB24" s="28">
        <v>1.5</v>
      </c>
      <c r="AC24" s="28">
        <v>1.5</v>
      </c>
      <c r="AD24" s="28">
        <v>1.5</v>
      </c>
      <c r="AE24" s="28">
        <v>2.5</v>
      </c>
      <c r="AF24" s="28">
        <v>1.5</v>
      </c>
      <c r="AG24" s="28">
        <v>3.5</v>
      </c>
      <c r="AH24" s="28">
        <v>2</v>
      </c>
      <c r="AI24" s="28">
        <v>1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U13" activePane="bottomRight" state="frozen"/>
      <selection pane="topRight" activeCell="E1" sqref="E1"/>
      <selection pane="bottomLeft" activeCell="A7" sqref="A7"/>
      <selection pane="bottomRight" activeCell="AF21" sqref="AF21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</cols>
  <sheetData>
    <row r="3" spans="1:35" ht="27.75">
      <c r="E3" s="20" t="s">
        <v>63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 t="shared" ref="D7:D24" si="1">SUM(E7:AF7)</f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si="1"/>
        <v>6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1</v>
      </c>
      <c r="P8" s="28">
        <v>0</v>
      </c>
      <c r="Q8" s="28">
        <v>0</v>
      </c>
      <c r="R8" s="28">
        <v>2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2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1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21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3</v>
      </c>
      <c r="O9" s="28">
        <v>0</v>
      </c>
      <c r="P9" s="28">
        <v>0</v>
      </c>
      <c r="Q9" s="28">
        <v>0</v>
      </c>
      <c r="R9" s="28">
        <v>5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7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6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15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3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3</v>
      </c>
      <c r="V11" s="28">
        <v>0</v>
      </c>
      <c r="W11" s="28">
        <v>0</v>
      </c>
      <c r="X11" s="28">
        <v>0</v>
      </c>
      <c r="Y11" s="28">
        <v>6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3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6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2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1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1.5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1.5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9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2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2.5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2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2.5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54</v>
      </c>
      <c r="E24" s="28">
        <v>0</v>
      </c>
      <c r="F24" s="28">
        <v>0</v>
      </c>
      <c r="G24" s="28">
        <v>0</v>
      </c>
      <c r="H24" s="28">
        <v>0</v>
      </c>
      <c r="I24" s="28">
        <v>7</v>
      </c>
      <c r="J24" s="28">
        <v>0</v>
      </c>
      <c r="K24" s="28">
        <v>8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13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13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13</v>
      </c>
      <c r="AG24" s="28">
        <v>0</v>
      </c>
      <c r="AH24" s="28">
        <v>0</v>
      </c>
      <c r="AI24" s="28">
        <v>0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AI28"/>
  <sheetViews>
    <sheetView tabSelected="1" zoomScale="85" zoomScaleNormal="85" workbookViewId="0">
      <pane xSplit="4" ySplit="7" topLeftCell="V14" activePane="bottomRight" state="frozen"/>
      <selection pane="topRight" activeCell="E1" sqref="E1"/>
      <selection pane="bottomLeft" activeCell="A8" sqref="A8"/>
      <selection pane="bottomRight" activeCell="Z17" sqref="Z17"/>
    </sheetView>
  </sheetViews>
  <sheetFormatPr defaultRowHeight="15"/>
  <cols>
    <col min="2" max="2" width="22.5703125" bestFit="1" customWidth="1"/>
    <col min="3" max="4" width="10.42578125" customWidth="1"/>
    <col min="5" max="17" width="11.140625" customWidth="1"/>
    <col min="18" max="18" width="14" customWidth="1"/>
    <col min="19" max="24" width="11.140625" customWidth="1"/>
    <col min="25" max="25" width="13.85546875" customWidth="1"/>
    <col min="26" max="31" width="11.140625" customWidth="1"/>
    <col min="32" max="32" width="13.85546875" customWidth="1"/>
    <col min="33" max="35" width="11.5703125" customWidth="1"/>
  </cols>
  <sheetData>
    <row r="3" spans="1:35" ht="20.25">
      <c r="F3" s="1" t="s">
        <v>62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37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18.75">
      <c r="A9" s="6">
        <v>2</v>
      </c>
      <c r="B9" s="11" t="s">
        <v>7</v>
      </c>
      <c r="C9" s="12" t="s">
        <v>6</v>
      </c>
      <c r="D9" s="37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18.75">
      <c r="A10" s="6">
        <v>3</v>
      </c>
      <c r="B10" s="11" t="s">
        <v>8</v>
      </c>
      <c r="C10" s="8" t="s">
        <v>6</v>
      </c>
      <c r="D10" s="37">
        <f t="shared" si="1"/>
        <v>100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52">
        <v>50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50</v>
      </c>
      <c r="AG10" s="10">
        <v>0</v>
      </c>
      <c r="AH10" s="10">
        <v>0</v>
      </c>
      <c r="AI10" s="10">
        <v>0</v>
      </c>
    </row>
    <row r="11" spans="1:35" ht="18.75">
      <c r="A11" s="6">
        <v>4</v>
      </c>
      <c r="B11" s="13" t="s">
        <v>9</v>
      </c>
      <c r="C11" s="6" t="s">
        <v>10</v>
      </c>
      <c r="D11" s="37">
        <f t="shared" si="1"/>
        <v>5120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400</v>
      </c>
      <c r="O11" s="10">
        <v>0</v>
      </c>
      <c r="P11" s="10">
        <v>0</v>
      </c>
      <c r="Q11" s="10">
        <v>0</v>
      </c>
      <c r="R11" s="10">
        <v>1600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1520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1600</v>
      </c>
      <c r="AG11" s="10">
        <v>0</v>
      </c>
      <c r="AH11" s="10">
        <v>0</v>
      </c>
      <c r="AI11" s="10">
        <v>0</v>
      </c>
    </row>
    <row r="12" spans="1:35" ht="18.75">
      <c r="A12" s="6">
        <v>5</v>
      </c>
      <c r="B12" s="13" t="s">
        <v>11</v>
      </c>
      <c r="C12" s="6" t="s">
        <v>10</v>
      </c>
      <c r="D12" s="37">
        <f t="shared" si="1"/>
        <v>140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50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40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50</v>
      </c>
      <c r="AG12" s="10">
        <v>0</v>
      </c>
      <c r="AH12" s="10">
        <v>0</v>
      </c>
      <c r="AI12" s="10">
        <v>0</v>
      </c>
    </row>
    <row r="13" spans="1:35" ht="18.75">
      <c r="A13" s="14">
        <v>6</v>
      </c>
      <c r="B13" s="15" t="s">
        <v>12</v>
      </c>
      <c r="C13" s="14" t="s">
        <v>10</v>
      </c>
      <c r="D13" s="37">
        <f t="shared" si="1"/>
        <v>140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50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40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50</v>
      </c>
      <c r="AG13" s="10">
        <v>0</v>
      </c>
      <c r="AH13" s="10">
        <v>0</v>
      </c>
      <c r="AI13" s="10">
        <v>0</v>
      </c>
    </row>
    <row r="14" spans="1:35" ht="18.75">
      <c r="A14" s="6">
        <v>7</v>
      </c>
      <c r="B14" s="11" t="s">
        <v>13</v>
      </c>
      <c r="C14" s="6" t="s">
        <v>14</v>
      </c>
      <c r="D14" s="37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18.75">
      <c r="A15" s="6">
        <v>8</v>
      </c>
      <c r="B15" s="11" t="s">
        <v>15</v>
      </c>
      <c r="C15" s="16" t="s">
        <v>14</v>
      </c>
      <c r="D15" s="37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18.75">
      <c r="A16" s="6">
        <v>9</v>
      </c>
      <c r="B16" s="13" t="s">
        <v>16</v>
      </c>
      <c r="C16" s="8" t="s">
        <v>17</v>
      </c>
      <c r="D16" s="37">
        <f t="shared" si="1"/>
        <v>4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1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</row>
    <row r="17" spans="1:35" ht="18.75">
      <c r="A17" s="6">
        <v>10</v>
      </c>
      <c r="B17" s="17" t="s">
        <v>18</v>
      </c>
      <c r="C17" s="6" t="s">
        <v>14</v>
      </c>
      <c r="D17" s="37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18.75">
      <c r="A18" s="6">
        <v>11</v>
      </c>
      <c r="B18" s="11" t="s">
        <v>19</v>
      </c>
      <c r="C18" s="6" t="s">
        <v>20</v>
      </c>
      <c r="D18" s="37">
        <f t="shared" si="1"/>
        <v>2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18.75">
      <c r="A19" s="6">
        <v>12</v>
      </c>
      <c r="B19" s="11" t="s">
        <v>21</v>
      </c>
      <c r="C19" s="6" t="s">
        <v>20</v>
      </c>
      <c r="D19" s="37">
        <f t="shared" si="1"/>
        <v>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18.75">
      <c r="A20" s="6">
        <v>13</v>
      </c>
      <c r="B20" s="18" t="s">
        <v>22</v>
      </c>
      <c r="C20" s="6" t="s">
        <v>23</v>
      </c>
      <c r="D20" s="37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/>
    </row>
    <row r="21" spans="1:35" ht="18.75">
      <c r="A21" s="6">
        <v>14</v>
      </c>
      <c r="B21" s="18" t="s">
        <v>24</v>
      </c>
      <c r="C21" s="6" t="s">
        <v>23</v>
      </c>
      <c r="D21" s="37">
        <f t="shared" si="1"/>
        <v>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52">
        <v>5</v>
      </c>
      <c r="AG21" s="10">
        <v>0</v>
      </c>
      <c r="AH21" s="10">
        <v>0</v>
      </c>
      <c r="AI21" s="10"/>
    </row>
    <row r="22" spans="1:35" ht="18.75">
      <c r="A22" s="6">
        <v>15</v>
      </c>
      <c r="B22" s="18" t="s">
        <v>25</v>
      </c>
      <c r="C22" s="6" t="s">
        <v>23</v>
      </c>
      <c r="D22" s="37">
        <f t="shared" si="1"/>
        <v>5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52">
        <v>5</v>
      </c>
      <c r="AG22" s="10">
        <v>0</v>
      </c>
      <c r="AH22" s="10">
        <v>0</v>
      </c>
      <c r="AI22" s="10">
        <v>0</v>
      </c>
    </row>
    <row r="23" spans="1:35" ht="18.75">
      <c r="A23" s="6">
        <v>16</v>
      </c>
      <c r="B23" s="18" t="s">
        <v>26</v>
      </c>
      <c r="C23" s="6" t="s">
        <v>23</v>
      </c>
      <c r="D23" s="37">
        <f t="shared" si="1"/>
        <v>40</v>
      </c>
      <c r="E23" s="10">
        <v>10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10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52">
        <v>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5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52">
        <v>5</v>
      </c>
      <c r="AG23" s="10">
        <v>0</v>
      </c>
      <c r="AH23" s="10">
        <v>0</v>
      </c>
      <c r="AI23" s="10">
        <v>0</v>
      </c>
    </row>
    <row r="24" spans="1:35" ht="18.75">
      <c r="A24" s="6">
        <v>17</v>
      </c>
      <c r="B24" s="18" t="s">
        <v>27</v>
      </c>
      <c r="C24" s="6" t="s">
        <v>23</v>
      </c>
      <c r="D24" s="37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18.75">
      <c r="A25" s="6">
        <v>1</v>
      </c>
      <c r="B25" s="19" t="s">
        <v>28</v>
      </c>
      <c r="C25" s="6" t="s">
        <v>10</v>
      </c>
      <c r="D25" s="37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18.75">
      <c r="A26" s="6">
        <v>2</v>
      </c>
      <c r="B26" s="19" t="s">
        <v>29</v>
      </c>
      <c r="C26" s="6" t="s">
        <v>10</v>
      </c>
      <c r="D26" s="37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18.75">
      <c r="A27" s="6">
        <v>3</v>
      </c>
      <c r="B27" s="19" t="s">
        <v>30</v>
      </c>
      <c r="C27" s="6" t="s">
        <v>10</v>
      </c>
      <c r="D27" s="37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18.75">
      <c r="A28" s="6">
        <v>4</v>
      </c>
      <c r="B28" s="19" t="s">
        <v>31</v>
      </c>
      <c r="C28" s="6" t="s">
        <v>10</v>
      </c>
      <c r="D28" s="37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topLeftCell="A13" workbookViewId="0">
      <pane xSplit="2" topLeftCell="AC1" activePane="topRight" state="frozen"/>
      <selection activeCell="B1" sqref="B1"/>
      <selection pane="topRight" activeCell="E8" sqref="E8:AI28"/>
    </sheetView>
  </sheetViews>
  <sheetFormatPr defaultColWidth="8.7109375" defaultRowHeight="15"/>
  <cols>
    <col min="2" max="2" width="20.7109375" customWidth="1"/>
    <col min="4" max="4" width="12.5703125" customWidth="1"/>
    <col min="5" max="5" width="11.42578125" customWidth="1"/>
    <col min="6" max="6" width="10.5703125" customWidth="1"/>
    <col min="7" max="7" width="11.85546875" customWidth="1"/>
    <col min="8" max="8" width="11.5703125" customWidth="1"/>
    <col min="9" max="9" width="12.140625" customWidth="1"/>
    <col min="10" max="10" width="11.28515625" customWidth="1"/>
    <col min="11" max="11" width="11.85546875" customWidth="1"/>
    <col min="12" max="12" width="11.42578125" customWidth="1"/>
    <col min="13" max="23" width="13.28515625" customWidth="1"/>
    <col min="24" max="25" width="11.7109375" customWidth="1"/>
    <col min="26" max="26" width="14" customWidth="1"/>
    <col min="27" max="35" width="14.140625" customWidth="1"/>
  </cols>
  <sheetData>
    <row r="3" spans="1:35" ht="20.25">
      <c r="F3" s="1" t="s">
        <v>61</v>
      </c>
      <c r="G3" s="2"/>
      <c r="H3" s="2"/>
      <c r="I3" s="2"/>
      <c r="J3" s="2"/>
      <c r="K3" s="2"/>
      <c r="L3" s="2"/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20.25">
      <c r="A8" s="6">
        <v>1</v>
      </c>
      <c r="B8" s="7" t="s">
        <v>5</v>
      </c>
      <c r="C8" s="8" t="s">
        <v>6</v>
      </c>
      <c r="D8" s="36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20.25">
      <c r="A9" s="6">
        <v>2</v>
      </c>
      <c r="B9" s="11" t="s">
        <v>7</v>
      </c>
      <c r="C9" s="12" t="s">
        <v>6</v>
      </c>
      <c r="D9" s="36">
        <f t="shared" ref="D9:D28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20.25">
      <c r="A10" s="6">
        <v>3</v>
      </c>
      <c r="B10" s="11" t="s">
        <v>8</v>
      </c>
      <c r="C10" s="8" t="s">
        <v>6</v>
      </c>
      <c r="D10" s="36">
        <f t="shared" si="1"/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20.25">
      <c r="A11" s="6">
        <v>4</v>
      </c>
      <c r="B11" s="13" t="s">
        <v>9</v>
      </c>
      <c r="C11" s="6" t="s">
        <v>10</v>
      </c>
      <c r="D11" s="36">
        <f t="shared" si="1"/>
        <v>16640</v>
      </c>
      <c r="E11" s="10">
        <v>520</v>
      </c>
      <c r="F11" s="10">
        <v>840</v>
      </c>
      <c r="G11" s="10">
        <v>520</v>
      </c>
      <c r="H11" s="10">
        <v>520</v>
      </c>
      <c r="I11" s="10">
        <v>800</v>
      </c>
      <c r="J11" s="10">
        <v>520</v>
      </c>
      <c r="K11" s="10">
        <v>520</v>
      </c>
      <c r="L11" s="10">
        <v>440</v>
      </c>
      <c r="M11" s="10">
        <v>400</v>
      </c>
      <c r="N11" s="10">
        <v>520</v>
      </c>
      <c r="O11" s="10">
        <v>400</v>
      </c>
      <c r="P11" s="10">
        <v>400</v>
      </c>
      <c r="Q11" s="10">
        <v>520</v>
      </c>
      <c r="R11" s="10">
        <v>400</v>
      </c>
      <c r="S11" s="10">
        <v>520</v>
      </c>
      <c r="T11" s="10">
        <v>520</v>
      </c>
      <c r="U11" s="10">
        <v>400</v>
      </c>
      <c r="V11" s="10">
        <v>400</v>
      </c>
      <c r="W11" s="10">
        <v>520</v>
      </c>
      <c r="X11" s="10">
        <v>520</v>
      </c>
      <c r="Y11" s="10">
        <v>520</v>
      </c>
      <c r="Z11" s="10">
        <v>1000</v>
      </c>
      <c r="AA11" s="10">
        <v>520</v>
      </c>
      <c r="AB11" s="10">
        <v>400</v>
      </c>
      <c r="AC11" s="10">
        <v>400</v>
      </c>
      <c r="AD11" s="10">
        <v>720</v>
      </c>
      <c r="AE11" s="10">
        <v>600</v>
      </c>
      <c r="AF11" s="10">
        <v>720</v>
      </c>
      <c r="AG11" s="10">
        <v>520</v>
      </c>
      <c r="AH11" s="10">
        <v>520</v>
      </c>
      <c r="AI11" s="10">
        <v>520</v>
      </c>
    </row>
    <row r="12" spans="1:35" ht="20.25">
      <c r="A12" s="6">
        <v>5</v>
      </c>
      <c r="B12" s="13" t="s">
        <v>11</v>
      </c>
      <c r="C12" s="6" t="s">
        <v>10</v>
      </c>
      <c r="D12" s="36">
        <f t="shared" si="1"/>
        <v>136</v>
      </c>
      <c r="E12" s="10">
        <v>0</v>
      </c>
      <c r="F12" s="10">
        <v>0</v>
      </c>
      <c r="G12" s="10">
        <v>0</v>
      </c>
      <c r="H12" s="10">
        <v>0</v>
      </c>
      <c r="I12" s="10">
        <v>34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102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20.25">
      <c r="A13" s="14">
        <v>6</v>
      </c>
      <c r="B13" s="15" t="s">
        <v>12</v>
      </c>
      <c r="C13" s="14" t="s">
        <v>10</v>
      </c>
      <c r="D13" s="36">
        <f t="shared" si="1"/>
        <v>97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97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20.25">
      <c r="A14" s="6">
        <v>7</v>
      </c>
      <c r="B14" s="11" t="s">
        <v>13</v>
      </c>
      <c r="C14" s="6" t="s">
        <v>14</v>
      </c>
      <c r="D14" s="36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20.25">
      <c r="A15" s="6">
        <v>8</v>
      </c>
      <c r="B15" s="11" t="s">
        <v>15</v>
      </c>
      <c r="C15" s="16" t="s">
        <v>14</v>
      </c>
      <c r="D15" s="36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20.25">
      <c r="A16" s="6">
        <v>9</v>
      </c>
      <c r="B16" s="13" t="s">
        <v>16</v>
      </c>
      <c r="C16" s="8" t="s">
        <v>17</v>
      </c>
      <c r="D16" s="36">
        <f t="shared" si="1"/>
        <v>2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</row>
    <row r="17" spans="1:35" ht="20.25">
      <c r="A17" s="6">
        <v>10</v>
      </c>
      <c r="B17" s="17" t="s">
        <v>18</v>
      </c>
      <c r="C17" s="6" t="s">
        <v>14</v>
      </c>
      <c r="D17" s="36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20.25">
      <c r="A18" s="6">
        <v>11</v>
      </c>
      <c r="B18" s="11" t="s">
        <v>19</v>
      </c>
      <c r="C18" s="6" t="s">
        <v>20</v>
      </c>
      <c r="D18" s="36">
        <f t="shared" si="1"/>
        <v>1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20.25">
      <c r="A19" s="6">
        <v>12</v>
      </c>
      <c r="B19" s="11" t="s">
        <v>21</v>
      </c>
      <c r="C19" s="6" t="s">
        <v>20</v>
      </c>
      <c r="D19" s="36">
        <f t="shared" si="1"/>
        <v>2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1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20.25">
      <c r="A20" s="6">
        <v>13</v>
      </c>
      <c r="B20" s="18" t="s">
        <v>22</v>
      </c>
      <c r="C20" s="6" t="s">
        <v>23</v>
      </c>
      <c r="D20" s="36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20.25">
      <c r="A21" s="6">
        <v>14</v>
      </c>
      <c r="B21" s="18" t="s">
        <v>24</v>
      </c>
      <c r="C21" s="6" t="s">
        <v>23</v>
      </c>
      <c r="D21" s="36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20.25">
      <c r="A22" s="6">
        <v>15</v>
      </c>
      <c r="B22" s="18" t="s">
        <v>25</v>
      </c>
      <c r="C22" s="6" t="s">
        <v>23</v>
      </c>
      <c r="D22" s="36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20.25">
      <c r="A23" s="6">
        <v>16</v>
      </c>
      <c r="B23" s="18" t="s">
        <v>26</v>
      </c>
      <c r="C23" s="6" t="s">
        <v>23</v>
      </c>
      <c r="D23" s="36">
        <f t="shared" si="1"/>
        <v>20</v>
      </c>
      <c r="E23" s="10">
        <v>0</v>
      </c>
      <c r="F23" s="10">
        <v>0</v>
      </c>
      <c r="G23" s="10">
        <v>0</v>
      </c>
      <c r="H23" s="10">
        <v>0</v>
      </c>
      <c r="I23" s="10">
        <v>20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20.25">
      <c r="A24" s="6">
        <v>17</v>
      </c>
      <c r="B24" s="18" t="s">
        <v>27</v>
      </c>
      <c r="C24" s="6" t="s">
        <v>23</v>
      </c>
      <c r="D24" s="36">
        <f t="shared" si="1"/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20.25">
      <c r="A25" s="6">
        <v>1</v>
      </c>
      <c r="B25" s="19" t="s">
        <v>28</v>
      </c>
      <c r="C25" s="6" t="s">
        <v>10</v>
      </c>
      <c r="D25" s="36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20.25">
      <c r="A26" s="6">
        <v>2</v>
      </c>
      <c r="B26" s="19" t="s">
        <v>29</v>
      </c>
      <c r="C26" s="6" t="s">
        <v>10</v>
      </c>
      <c r="D26" s="36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20.25">
      <c r="A27" s="6">
        <v>3</v>
      </c>
      <c r="B27" s="19" t="s">
        <v>30</v>
      </c>
      <c r="C27" s="6" t="s">
        <v>10</v>
      </c>
      <c r="D27" s="36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20.25">
      <c r="A28" s="6">
        <v>4</v>
      </c>
      <c r="B28" s="19" t="s">
        <v>31</v>
      </c>
      <c r="C28" s="6" t="s">
        <v>10</v>
      </c>
      <c r="D28" s="36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topLeftCell="B7" workbookViewId="0">
      <pane xSplit="1" topLeftCell="W1" activePane="topRight" state="frozen"/>
      <selection activeCell="B1" sqref="B1"/>
      <selection pane="topRight" activeCell="E7" sqref="E7:AH24"/>
    </sheetView>
  </sheetViews>
  <sheetFormatPr defaultRowHeight="15"/>
  <cols>
    <col min="1" max="1" width="7.85546875" hidden="1" customWidth="1"/>
    <col min="2" max="2" width="20.42578125" customWidth="1"/>
    <col min="3" max="3" width="8.5703125" customWidth="1"/>
    <col min="5" max="5" width="10.7109375" bestFit="1" customWidth="1"/>
    <col min="35" max="35" width="0" hidden="1" customWidth="1"/>
  </cols>
  <sheetData>
    <row r="3" spans="1:35" ht="27.75">
      <c r="E3" s="20" t="s">
        <v>60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100</v>
      </c>
      <c r="E7" s="28">
        <v>0</v>
      </c>
      <c r="F7" s="28">
        <v>0</v>
      </c>
      <c r="G7" s="28">
        <v>0</v>
      </c>
      <c r="H7" s="28">
        <v>0</v>
      </c>
      <c r="I7" s="28">
        <v>20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20</v>
      </c>
      <c r="Q7" s="28">
        <v>0</v>
      </c>
      <c r="R7" s="28">
        <v>0</v>
      </c>
      <c r="S7" s="28">
        <v>0</v>
      </c>
      <c r="T7" s="28">
        <v>10</v>
      </c>
      <c r="U7" s="28">
        <v>0</v>
      </c>
      <c r="V7" s="28">
        <v>0</v>
      </c>
      <c r="W7" s="28">
        <v>20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30</v>
      </c>
      <c r="AE7" s="28">
        <v>0</v>
      </c>
      <c r="AF7" s="28">
        <v>0</v>
      </c>
      <c r="AG7" s="28">
        <v>0</v>
      </c>
      <c r="AH7" s="28">
        <v>0</v>
      </c>
      <c r="AI7" s="28">
        <f>SUMIFS([2]T10!$H:$H,[2]T10!$A:$A,AI$5,[2]T10!$C:$C,$B7)</f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6.5</v>
      </c>
      <c r="E8" s="28">
        <v>0</v>
      </c>
      <c r="F8" s="28">
        <v>0</v>
      </c>
      <c r="G8" s="28">
        <v>0</v>
      </c>
      <c r="H8" s="28">
        <v>0</v>
      </c>
      <c r="I8" s="28">
        <v>3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2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1.5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f>SUMIFS([2]T10!$H:$H,[2]T10!$A:$A,AI$5,[2]T10!$C:$C,$B8)</f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34.700000000000003</v>
      </c>
      <c r="E9" s="28">
        <v>0</v>
      </c>
      <c r="F9" s="28">
        <v>0</v>
      </c>
      <c r="G9" s="28">
        <v>0</v>
      </c>
      <c r="H9" s="28">
        <v>0</v>
      </c>
      <c r="I9" s="28">
        <v>9.6999999999999993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10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10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5</v>
      </c>
      <c r="AE9" s="28">
        <v>0</v>
      </c>
      <c r="AF9" s="28">
        <v>0</v>
      </c>
      <c r="AG9" s="28">
        <v>0</v>
      </c>
      <c r="AH9" s="28">
        <v>0</v>
      </c>
      <c r="AI9" s="28">
        <f>SUMIFS([2]T10!$H:$H,[2]T10!$A:$A,AI$5,[2]T10!$C:$C,$B9)</f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f>SUMIFS([2]T10!$H:$H,[2]T10!$A:$A,AI$5,[2]T10!$C:$C,$B10)</f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28.5</v>
      </c>
      <c r="E11" s="28">
        <v>0</v>
      </c>
      <c r="F11" s="28">
        <v>0</v>
      </c>
      <c r="G11" s="28">
        <v>0</v>
      </c>
      <c r="H11" s="28">
        <v>0</v>
      </c>
      <c r="I11" s="28">
        <v>13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10.5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5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0</v>
      </c>
      <c r="AH11" s="28">
        <v>0</v>
      </c>
      <c r="AI11" s="28">
        <f>SUMIFS([2]T10!$H:$H,[2]T10!$A:$A,AI$5,[2]T10!$C:$C,$B11)</f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9</v>
      </c>
      <c r="E12" s="28">
        <v>0</v>
      </c>
      <c r="F12" s="28">
        <v>0</v>
      </c>
      <c r="G12" s="28">
        <v>0</v>
      </c>
      <c r="H12" s="28">
        <v>0</v>
      </c>
      <c r="I12" s="28">
        <v>4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1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4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f>SUMIFS([2]T10!$H:$H,[2]T10!$A:$A,AI$5,[2]T10!$C:$C,$B12)</f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f>SUMIFS([2]T10!$H:$H,[2]T10!$A:$A,AI$5,[2]T10!$C:$C,$B13)</f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8.1999999999999993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4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4.2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f>SUMIFS([2]T10!$H:$H,[2]T10!$A:$A,AI$5,[2]T10!$C:$C,$B14)</f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9.75</v>
      </c>
      <c r="E15" s="28">
        <v>0</v>
      </c>
      <c r="F15" s="28">
        <v>0</v>
      </c>
      <c r="G15" s="28">
        <v>0</v>
      </c>
      <c r="H15" s="28">
        <v>0</v>
      </c>
      <c r="I15" s="28">
        <v>3.75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4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2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f>SUMIFS([2]T10!$H:$H,[2]T10!$A:$A,AI$5,[2]T10!$C:$C,$B15)</f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8.9</v>
      </c>
      <c r="E16" s="28">
        <v>0</v>
      </c>
      <c r="F16" s="28">
        <v>0</v>
      </c>
      <c r="G16" s="28">
        <v>0</v>
      </c>
      <c r="H16" s="28">
        <v>0</v>
      </c>
      <c r="I16" s="28">
        <v>2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4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2.9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f>SUMIFS([2]T10!$H:$H,[2]T10!$A:$A,AI$5,[2]T10!$C:$C,$B16)</f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f>SUMIFS([2]T10!$H:$H,[2]T10!$A:$A,AI$5,[2]T10!$C:$C,$B17)</f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f>SUMIFS([2]T10!$H:$H,[2]T10!$A:$A,AI$5,[2]T10!$C:$C,$B18)</f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f>SUMIFS([2]T10!$H:$H,[2]T10!$A:$A,AI$5,[2]T10!$C:$C,$B19)</f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f>SUMIFS([2]T10!$H:$H,[2]T10!$A:$A,AI$5,[2]T10!$C:$C,$B20)</f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5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3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2</v>
      </c>
      <c r="AE21" s="28">
        <v>0</v>
      </c>
      <c r="AF21" s="28">
        <v>0</v>
      </c>
      <c r="AG21" s="28">
        <v>0</v>
      </c>
      <c r="AH21" s="28">
        <v>0</v>
      </c>
      <c r="AI21" s="28">
        <f>SUMIFS([2]T10!$H:$H,[2]T10!$A:$A,AI$5,[2]T10!$C:$C,$B21)</f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f>SUMIFS([2]T10!$H:$H,[2]T10!$A:$A,AI$5,[2]T10!$C:$C,$B22)</f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f>SUMIFS([2]T10!$H:$H,[2]T10!$A:$A,AI$5,[2]T10!$C:$C,$B23)</f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0</v>
      </c>
      <c r="E24" s="28">
        <v>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0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0</v>
      </c>
      <c r="AH24" s="28">
        <v>0</v>
      </c>
      <c r="AI24" s="28">
        <f>SUMIFS([2]T10!$H:$H,[2]T10!$A:$A,AI$5,[2]T10!$C:$C,$B24)</f>
        <v>0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4"/>
  <sheetViews>
    <sheetView workbookViewId="0">
      <pane xSplit="4" ySplit="6" topLeftCell="Z12" activePane="bottomRight" state="frozen"/>
      <selection pane="topRight" activeCell="E1" sqref="E1"/>
      <selection pane="bottomLeft" activeCell="A7" sqref="A7"/>
      <selection pane="bottomRight" activeCell="E7" sqref="E7:AI24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4" max="4" width="9.140625" customWidth="1"/>
    <col min="5" max="5" width="10.7109375" customWidth="1"/>
    <col min="6" max="29" width="9.140625" customWidth="1"/>
    <col min="35" max="35" width="6.5703125" customWidth="1"/>
  </cols>
  <sheetData>
    <row r="3" spans="1:35" ht="27.75">
      <c r="E3" s="20" t="s">
        <v>56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52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6</v>
      </c>
      <c r="V7" s="28">
        <v>0</v>
      </c>
      <c r="W7" s="28">
        <v>16</v>
      </c>
      <c r="X7" s="28">
        <v>0</v>
      </c>
      <c r="Y7" s="28">
        <v>0</v>
      </c>
      <c r="Z7" s="28">
        <v>0</v>
      </c>
      <c r="AA7" s="28">
        <v>0</v>
      </c>
      <c r="AB7" s="28">
        <v>10</v>
      </c>
      <c r="AC7" s="28">
        <v>0</v>
      </c>
      <c r="AD7" s="28">
        <v>20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14</v>
      </c>
      <c r="E8" s="28">
        <v>0</v>
      </c>
      <c r="F8" s="28">
        <v>0</v>
      </c>
      <c r="G8" s="28">
        <v>0</v>
      </c>
      <c r="H8" s="28">
        <v>0</v>
      </c>
      <c r="I8" s="28">
        <v>3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2</v>
      </c>
      <c r="S8" s="28">
        <v>0</v>
      </c>
      <c r="T8" s="28">
        <v>0</v>
      </c>
      <c r="U8" s="28">
        <v>0</v>
      </c>
      <c r="V8" s="28">
        <v>0</v>
      </c>
      <c r="W8" s="28">
        <v>3</v>
      </c>
      <c r="X8" s="28">
        <v>0</v>
      </c>
      <c r="Y8" s="28">
        <v>0</v>
      </c>
      <c r="Z8" s="28">
        <v>0</v>
      </c>
      <c r="AA8" s="28">
        <v>0</v>
      </c>
      <c r="AB8" s="28">
        <v>2</v>
      </c>
      <c r="AC8" s="28">
        <v>0</v>
      </c>
      <c r="AD8" s="28">
        <v>4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24</v>
      </c>
      <c r="E9" s="28">
        <v>0</v>
      </c>
      <c r="F9" s="28">
        <v>0</v>
      </c>
      <c r="G9" s="28">
        <v>0</v>
      </c>
      <c r="H9" s="28">
        <v>2</v>
      </c>
      <c r="I9" s="28">
        <v>5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7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2</v>
      </c>
      <c r="X9" s="28">
        <v>0</v>
      </c>
      <c r="Y9" s="28">
        <v>0</v>
      </c>
      <c r="Z9" s="28">
        <v>0</v>
      </c>
      <c r="AA9" s="28">
        <v>0</v>
      </c>
      <c r="AB9" s="28">
        <v>2</v>
      </c>
      <c r="AC9" s="28">
        <v>0</v>
      </c>
      <c r="AD9" s="28">
        <v>6</v>
      </c>
      <c r="AE9" s="28">
        <v>0</v>
      </c>
      <c r="AF9" s="28">
        <v>0</v>
      </c>
      <c r="AG9" s="28">
        <v>0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30</v>
      </c>
      <c r="E11" s="28">
        <v>0</v>
      </c>
      <c r="F11" s="28">
        <v>0</v>
      </c>
      <c r="G11" s="28">
        <v>0</v>
      </c>
      <c r="H11" s="28">
        <v>0</v>
      </c>
      <c r="I11" s="28">
        <v>7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8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5</v>
      </c>
      <c r="X11" s="28">
        <v>0</v>
      </c>
      <c r="Y11" s="28">
        <v>0</v>
      </c>
      <c r="Z11" s="28">
        <v>0</v>
      </c>
      <c r="AA11" s="28">
        <v>0</v>
      </c>
      <c r="AB11" s="28">
        <v>0</v>
      </c>
      <c r="AC11" s="28">
        <v>0</v>
      </c>
      <c r="AD11" s="28">
        <v>10</v>
      </c>
      <c r="AE11" s="28">
        <v>0</v>
      </c>
      <c r="AF11" s="28">
        <v>0</v>
      </c>
      <c r="AG11" s="28">
        <v>0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8.75">
      <c r="A17" s="24">
        <v>11</v>
      </c>
      <c r="B17" s="35" t="s">
        <v>57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58</v>
      </c>
      <c r="C19" s="26" t="s">
        <v>35</v>
      </c>
      <c r="D19" s="27">
        <f t="shared" si="1"/>
        <v>7</v>
      </c>
      <c r="E19" s="28">
        <v>0</v>
      </c>
      <c r="F19" s="28">
        <v>0</v>
      </c>
      <c r="G19" s="28">
        <v>0</v>
      </c>
      <c r="H19" s="28">
        <v>0</v>
      </c>
      <c r="I19" s="28">
        <v>1.5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1.5</v>
      </c>
      <c r="V19" s="28">
        <v>0</v>
      </c>
      <c r="W19" s="28">
        <v>2</v>
      </c>
      <c r="X19" s="28">
        <v>0</v>
      </c>
      <c r="Y19" s="28">
        <v>0</v>
      </c>
      <c r="Z19" s="28">
        <v>0</v>
      </c>
      <c r="AA19" s="28">
        <v>0</v>
      </c>
      <c r="AB19" s="28">
        <v>2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21.35</v>
      </c>
      <c r="E21" s="28">
        <v>0</v>
      </c>
      <c r="F21" s="28">
        <v>0</v>
      </c>
      <c r="G21" s="28">
        <v>0</v>
      </c>
      <c r="H21" s="28">
        <v>0</v>
      </c>
      <c r="I21" s="28">
        <v>3</v>
      </c>
      <c r="J21" s="28">
        <v>0</v>
      </c>
      <c r="K21" s="28">
        <v>0</v>
      </c>
      <c r="L21" s="28">
        <v>0</v>
      </c>
      <c r="M21" s="28">
        <v>0</v>
      </c>
      <c r="N21" s="28">
        <v>6</v>
      </c>
      <c r="O21" s="28">
        <v>0</v>
      </c>
      <c r="P21" s="28">
        <v>2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4</v>
      </c>
      <c r="X21" s="28">
        <v>0</v>
      </c>
      <c r="Y21" s="28">
        <v>0</v>
      </c>
      <c r="Z21" s="28">
        <v>0</v>
      </c>
      <c r="AA21" s="28">
        <v>0</v>
      </c>
      <c r="AB21" s="28">
        <v>2</v>
      </c>
      <c r="AC21" s="28">
        <v>0</v>
      </c>
      <c r="AD21" s="28">
        <v>4.3499999999999996</v>
      </c>
      <c r="AE21" s="28">
        <v>0</v>
      </c>
      <c r="AF21" s="28">
        <v>0</v>
      </c>
      <c r="AG21" s="28">
        <v>0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59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117.5</v>
      </c>
      <c r="E24" s="28">
        <v>1</v>
      </c>
      <c r="F24" s="28">
        <v>2.5</v>
      </c>
      <c r="G24" s="28">
        <v>6</v>
      </c>
      <c r="H24" s="28">
        <v>4</v>
      </c>
      <c r="I24" s="28">
        <v>3.5</v>
      </c>
      <c r="J24" s="28">
        <v>2.5</v>
      </c>
      <c r="K24" s="28">
        <v>4</v>
      </c>
      <c r="L24" s="28">
        <v>3.5</v>
      </c>
      <c r="M24" s="28">
        <v>3.5</v>
      </c>
      <c r="N24" s="28">
        <v>3.5</v>
      </c>
      <c r="O24" s="28">
        <v>2.5</v>
      </c>
      <c r="P24" s="28">
        <v>3.5</v>
      </c>
      <c r="Q24" s="28">
        <v>4</v>
      </c>
      <c r="R24" s="28">
        <v>3.5</v>
      </c>
      <c r="S24" s="28">
        <v>6</v>
      </c>
      <c r="T24" s="28">
        <v>4</v>
      </c>
      <c r="U24" s="28">
        <v>1.5</v>
      </c>
      <c r="V24" s="28">
        <v>3.5</v>
      </c>
      <c r="W24" s="28">
        <v>4</v>
      </c>
      <c r="X24" s="28">
        <v>4</v>
      </c>
      <c r="Y24" s="28">
        <v>3.5</v>
      </c>
      <c r="Z24" s="28">
        <v>4</v>
      </c>
      <c r="AA24" s="28">
        <v>4</v>
      </c>
      <c r="AB24" s="28">
        <v>3.5</v>
      </c>
      <c r="AC24" s="28">
        <v>3.5</v>
      </c>
      <c r="AD24" s="28">
        <v>4</v>
      </c>
      <c r="AE24" s="28">
        <v>5</v>
      </c>
      <c r="AF24" s="28">
        <v>6</v>
      </c>
      <c r="AG24" s="28">
        <v>5.5</v>
      </c>
      <c r="AH24" s="28">
        <v>5</v>
      </c>
      <c r="AI24" s="28">
        <v>3</v>
      </c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30"/>
  <sheetViews>
    <sheetView workbookViewId="0">
      <pane xSplit="4" ySplit="7" topLeftCell="AD22" activePane="bottomRight" state="frozen"/>
      <selection activeCell="P500" sqref="P500:P511"/>
      <selection pane="topRight" activeCell="P500" sqref="P500:P511"/>
      <selection pane="bottomLeft" activeCell="P500" sqref="P500:P511"/>
      <selection pane="bottomRight" activeCell="AG5" sqref="AG5"/>
    </sheetView>
  </sheetViews>
  <sheetFormatPr defaultRowHeight="15"/>
  <cols>
    <col min="2" max="2" width="22.5703125" bestFit="1" customWidth="1"/>
    <col min="3" max="3" width="10.42578125" customWidth="1"/>
    <col min="4" max="4" width="14.7109375" customWidth="1"/>
    <col min="5" max="28" width="14.42578125" customWidth="1"/>
    <col min="29" max="32" width="11.140625" customWidth="1"/>
    <col min="33" max="33" width="13.7109375" customWidth="1"/>
    <col min="34" max="35" width="11.28515625" customWidth="1"/>
  </cols>
  <sheetData>
    <row r="3" spans="1:35" ht="20.25">
      <c r="E3" s="1" t="s">
        <v>54</v>
      </c>
      <c r="F3" s="2"/>
      <c r="G3" s="2"/>
      <c r="H3" s="2"/>
      <c r="I3" s="2"/>
      <c r="J3" s="2"/>
      <c r="K3" s="2"/>
      <c r="L3" s="2"/>
    </row>
    <row r="4" spans="1:35">
      <c r="E4" s="2"/>
      <c r="F4" s="2"/>
      <c r="G4" s="2" t="s">
        <v>53</v>
      </c>
      <c r="H4" s="2"/>
      <c r="I4" s="2"/>
      <c r="J4" s="2"/>
      <c r="K4" s="2"/>
      <c r="L4" s="2"/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5" ht="22.5" customHeight="1">
      <c r="A8" s="6">
        <v>1</v>
      </c>
      <c r="B8" s="7" t="s">
        <v>5</v>
      </c>
      <c r="C8" s="8" t="s">
        <v>6</v>
      </c>
      <c r="D8" s="33">
        <f>SUM(E8:AI8)</f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</row>
    <row r="9" spans="1:35" ht="22.5" customHeight="1">
      <c r="A9" s="6">
        <v>2</v>
      </c>
      <c r="B9" s="11" t="s">
        <v>7</v>
      </c>
      <c r="C9" s="12" t="s">
        <v>6</v>
      </c>
      <c r="D9" s="33">
        <f t="shared" ref="D9:D29" si="1">SUM(E9:AI9)</f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</row>
    <row r="10" spans="1:35" ht="22.5" customHeight="1">
      <c r="A10" s="6">
        <v>3</v>
      </c>
      <c r="B10" s="11" t="s">
        <v>8</v>
      </c>
      <c r="C10" s="8" t="s">
        <v>6</v>
      </c>
      <c r="D10" s="33">
        <f t="shared" si="1"/>
        <v>100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100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</row>
    <row r="11" spans="1:35" ht="22.5" customHeight="1">
      <c r="A11" s="6">
        <v>4</v>
      </c>
      <c r="B11" s="13" t="s">
        <v>9</v>
      </c>
      <c r="C11" s="6" t="s">
        <v>10</v>
      </c>
      <c r="D11" s="33">
        <f t="shared" si="1"/>
        <v>14249</v>
      </c>
      <c r="E11" s="10">
        <v>320</v>
      </c>
      <c r="F11" s="10">
        <v>320</v>
      </c>
      <c r="G11" s="10">
        <v>720</v>
      </c>
      <c r="H11" s="10">
        <v>520</v>
      </c>
      <c r="I11" s="10">
        <v>400</v>
      </c>
      <c r="J11" s="10">
        <v>309</v>
      </c>
      <c r="K11" s="10">
        <v>520</v>
      </c>
      <c r="L11" s="10">
        <v>400</v>
      </c>
      <c r="M11" s="10">
        <v>400</v>
      </c>
      <c r="N11" s="10">
        <v>400</v>
      </c>
      <c r="O11" s="10">
        <v>300</v>
      </c>
      <c r="P11" s="10">
        <v>400</v>
      </c>
      <c r="Q11" s="10">
        <v>520</v>
      </c>
      <c r="R11" s="10">
        <v>400</v>
      </c>
      <c r="S11" s="10">
        <v>720</v>
      </c>
      <c r="T11" s="10">
        <v>520</v>
      </c>
      <c r="U11" s="10">
        <v>0</v>
      </c>
      <c r="V11" s="10">
        <v>400</v>
      </c>
      <c r="W11" s="10">
        <v>520</v>
      </c>
      <c r="X11" s="10">
        <v>520</v>
      </c>
      <c r="Y11" s="10">
        <v>400</v>
      </c>
      <c r="Z11" s="10">
        <v>520</v>
      </c>
      <c r="AA11" s="10">
        <v>520</v>
      </c>
      <c r="AB11" s="10">
        <v>400</v>
      </c>
      <c r="AC11" s="10">
        <v>400</v>
      </c>
      <c r="AD11" s="10">
        <v>520</v>
      </c>
      <c r="AE11" s="10">
        <v>600</v>
      </c>
      <c r="AF11" s="10">
        <v>720</v>
      </c>
      <c r="AG11" s="10">
        <v>520</v>
      </c>
      <c r="AH11" s="10">
        <v>520</v>
      </c>
      <c r="AI11" s="10">
        <v>520</v>
      </c>
    </row>
    <row r="12" spans="1:35" ht="22.5" customHeight="1">
      <c r="A12" s="6">
        <v>5</v>
      </c>
      <c r="B12" s="13" t="s">
        <v>11</v>
      </c>
      <c r="C12" s="6" t="s">
        <v>10</v>
      </c>
      <c r="D12" s="33">
        <f t="shared" si="1"/>
        <v>270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70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150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50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</row>
    <row r="13" spans="1:35" ht="22.5" customHeight="1">
      <c r="A13" s="14">
        <v>6</v>
      </c>
      <c r="B13" s="15" t="s">
        <v>12</v>
      </c>
      <c r="C13" s="14" t="s">
        <v>10</v>
      </c>
      <c r="D13" s="33">
        <f t="shared" si="1"/>
        <v>170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70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100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</row>
    <row r="14" spans="1:35" ht="22.5" customHeight="1">
      <c r="A14" s="6">
        <v>7</v>
      </c>
      <c r="B14" s="11" t="s">
        <v>13</v>
      </c>
      <c r="C14" s="6" t="s">
        <v>14</v>
      </c>
      <c r="D14" s="33">
        <f t="shared" si="1"/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</row>
    <row r="15" spans="1:35" ht="22.5" customHeight="1">
      <c r="A15" s="6">
        <v>8</v>
      </c>
      <c r="B15" s="11" t="s">
        <v>15</v>
      </c>
      <c r="C15" s="16" t="s">
        <v>14</v>
      </c>
      <c r="D15" s="33">
        <f t="shared" si="1"/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</row>
    <row r="16" spans="1:35" ht="22.5" customHeight="1">
      <c r="A16" s="6">
        <v>9</v>
      </c>
      <c r="B16" s="13" t="s">
        <v>16</v>
      </c>
      <c r="C16" s="8" t="s">
        <v>17</v>
      </c>
      <c r="D16" s="33">
        <f t="shared" si="1"/>
        <v>4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2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2</v>
      </c>
      <c r="AI16" s="10">
        <v>0</v>
      </c>
    </row>
    <row r="17" spans="1:35" ht="22.5" customHeight="1">
      <c r="A17" s="6">
        <v>10</v>
      </c>
      <c r="B17" s="17" t="s">
        <v>18</v>
      </c>
      <c r="C17" s="6" t="s">
        <v>14</v>
      </c>
      <c r="D17" s="33">
        <f t="shared" si="1"/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</row>
    <row r="18" spans="1:35" ht="22.5" customHeight="1">
      <c r="A18" s="6">
        <v>11</v>
      </c>
      <c r="B18" s="11" t="s">
        <v>19</v>
      </c>
      <c r="C18" s="6" t="s">
        <v>20</v>
      </c>
      <c r="D18" s="33">
        <f t="shared" si="1"/>
        <v>1</v>
      </c>
      <c r="E18" s="10">
        <v>0</v>
      </c>
      <c r="F18" s="10">
        <v>0</v>
      </c>
      <c r="G18" s="10">
        <v>0</v>
      </c>
      <c r="H18" s="10">
        <v>0</v>
      </c>
      <c r="I18" s="10">
        <v>1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ht="22.5" customHeight="1">
      <c r="A19" s="6"/>
      <c r="B19" s="11" t="s">
        <v>55</v>
      </c>
      <c r="C19" s="6" t="s">
        <v>20</v>
      </c>
      <c r="D19" s="33">
        <f t="shared" si="1"/>
        <v>1</v>
      </c>
      <c r="E19" s="10">
        <v>0</v>
      </c>
      <c r="F19" s="10">
        <v>0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ht="22.5" customHeight="1">
      <c r="A20" s="6">
        <v>12</v>
      </c>
      <c r="B20" s="11" t="s">
        <v>21</v>
      </c>
      <c r="C20" s="6" t="s">
        <v>20</v>
      </c>
      <c r="D20" s="33">
        <f t="shared" si="1"/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ht="22.5" customHeight="1">
      <c r="A21" s="6">
        <v>13</v>
      </c>
      <c r="B21" s="18" t="s">
        <v>22</v>
      </c>
      <c r="C21" s="6" t="s">
        <v>23</v>
      </c>
      <c r="D21" s="33">
        <f t="shared" si="1"/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</row>
    <row r="22" spans="1:35" ht="22.5" customHeight="1">
      <c r="A22" s="6">
        <v>14</v>
      </c>
      <c r="B22" s="18" t="s">
        <v>24</v>
      </c>
      <c r="C22" s="6" t="s">
        <v>23</v>
      </c>
      <c r="D22" s="33">
        <f t="shared" si="1"/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</row>
    <row r="23" spans="1:35" ht="22.5" customHeight="1">
      <c r="A23" s="6">
        <v>15</v>
      </c>
      <c r="B23" s="18" t="s">
        <v>25</v>
      </c>
      <c r="C23" s="6" t="s">
        <v>23</v>
      </c>
      <c r="D23" s="33">
        <f t="shared" si="1"/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</row>
    <row r="24" spans="1:35" ht="22.5" customHeight="1">
      <c r="A24" s="6">
        <v>16</v>
      </c>
      <c r="B24" s="18" t="s">
        <v>26</v>
      </c>
      <c r="C24" s="6" t="s">
        <v>23</v>
      </c>
      <c r="D24" s="33">
        <f t="shared" si="1"/>
        <v>77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6</v>
      </c>
      <c r="K24" s="10">
        <v>0</v>
      </c>
      <c r="L24" s="10">
        <v>0</v>
      </c>
      <c r="M24" s="10">
        <v>0</v>
      </c>
      <c r="N24" s="10">
        <v>6</v>
      </c>
      <c r="O24" s="10">
        <v>0</v>
      </c>
      <c r="P24" s="10">
        <v>25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40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</row>
    <row r="25" spans="1:35" ht="22.5" customHeight="1">
      <c r="A25" s="6">
        <v>17</v>
      </c>
      <c r="B25" s="18" t="s">
        <v>27</v>
      </c>
      <c r="C25" s="6" t="s">
        <v>23</v>
      </c>
      <c r="D25" s="33">
        <f t="shared" si="1"/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</row>
    <row r="26" spans="1:35" ht="22.5" customHeight="1">
      <c r="A26" s="6">
        <v>1</v>
      </c>
      <c r="B26" s="19" t="s">
        <v>28</v>
      </c>
      <c r="C26" s="6" t="s">
        <v>10</v>
      </c>
      <c r="D26" s="33">
        <f t="shared" si="1"/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</row>
    <row r="27" spans="1:35" ht="22.5" customHeight="1">
      <c r="A27" s="6">
        <v>2</v>
      </c>
      <c r="B27" s="19" t="s">
        <v>29</v>
      </c>
      <c r="C27" s="6" t="s">
        <v>10</v>
      </c>
      <c r="D27" s="33">
        <f t="shared" si="1"/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</row>
    <row r="28" spans="1:35" ht="22.5" customHeight="1">
      <c r="A28" s="6">
        <v>3</v>
      </c>
      <c r="B28" s="19" t="s">
        <v>30</v>
      </c>
      <c r="C28" s="6" t="s">
        <v>10</v>
      </c>
      <c r="D28" s="33">
        <f t="shared" si="1"/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</row>
    <row r="29" spans="1:35" ht="22.5" customHeight="1">
      <c r="A29" s="6">
        <v>4</v>
      </c>
      <c r="B29" s="19" t="s">
        <v>31</v>
      </c>
      <c r="C29" s="6" t="s">
        <v>10</v>
      </c>
      <c r="D29" s="33">
        <f t="shared" si="1"/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</row>
    <row r="30" spans="1:35" ht="22.5" customHeight="1">
      <c r="A30" s="3"/>
      <c r="B30" s="3"/>
      <c r="C30" s="3"/>
      <c r="D30" s="3"/>
      <c r="E30" s="34">
        <f>SUM(E8:E29)</f>
        <v>320</v>
      </c>
      <c r="F30" s="34">
        <f t="shared" ref="F30:AI30" si="2">SUM(F8:F29)</f>
        <v>320</v>
      </c>
      <c r="G30" s="34">
        <f t="shared" si="2"/>
        <v>720</v>
      </c>
      <c r="H30" s="34">
        <f t="shared" si="2"/>
        <v>520</v>
      </c>
      <c r="I30" s="34">
        <f t="shared" si="2"/>
        <v>402</v>
      </c>
      <c r="J30" s="34">
        <f t="shared" si="2"/>
        <v>315</v>
      </c>
      <c r="K30" s="34">
        <f t="shared" si="2"/>
        <v>520</v>
      </c>
      <c r="L30" s="34">
        <f t="shared" si="2"/>
        <v>400</v>
      </c>
      <c r="M30" s="34">
        <f t="shared" si="2"/>
        <v>400</v>
      </c>
      <c r="N30" s="34">
        <f t="shared" si="2"/>
        <v>406</v>
      </c>
      <c r="O30" s="34">
        <f t="shared" si="2"/>
        <v>300</v>
      </c>
      <c r="P30" s="34">
        <f t="shared" si="2"/>
        <v>565</v>
      </c>
      <c r="Q30" s="34">
        <f t="shared" si="2"/>
        <v>520</v>
      </c>
      <c r="R30" s="34">
        <f t="shared" si="2"/>
        <v>400</v>
      </c>
      <c r="S30" s="34">
        <f t="shared" si="2"/>
        <v>720</v>
      </c>
      <c r="T30" s="34">
        <f t="shared" si="2"/>
        <v>520</v>
      </c>
      <c r="U30" s="34">
        <f t="shared" si="2"/>
        <v>0</v>
      </c>
      <c r="V30" s="34">
        <f t="shared" si="2"/>
        <v>400</v>
      </c>
      <c r="W30" s="34">
        <f t="shared" si="2"/>
        <v>812</v>
      </c>
      <c r="X30" s="34">
        <f t="shared" si="2"/>
        <v>520</v>
      </c>
      <c r="Y30" s="34">
        <f t="shared" si="2"/>
        <v>400</v>
      </c>
      <c r="Z30" s="34">
        <f t="shared" si="2"/>
        <v>520</v>
      </c>
      <c r="AA30" s="34">
        <f t="shared" si="2"/>
        <v>520</v>
      </c>
      <c r="AB30" s="34">
        <f t="shared" si="2"/>
        <v>400</v>
      </c>
      <c r="AC30" s="34">
        <f t="shared" si="2"/>
        <v>400</v>
      </c>
      <c r="AD30" s="34">
        <f t="shared" si="2"/>
        <v>670</v>
      </c>
      <c r="AE30" s="34">
        <f t="shared" si="2"/>
        <v>600</v>
      </c>
      <c r="AF30" s="34">
        <f t="shared" si="2"/>
        <v>720</v>
      </c>
      <c r="AG30" s="34">
        <f t="shared" si="2"/>
        <v>520</v>
      </c>
      <c r="AH30" s="34">
        <f t="shared" si="2"/>
        <v>522</v>
      </c>
      <c r="AI30" s="34">
        <f t="shared" si="2"/>
        <v>520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8"/>
  <sheetViews>
    <sheetView workbookViewId="0">
      <pane xSplit="4" ySplit="7" topLeftCell="E8" activePane="bottomRight" state="frozen"/>
      <selection activeCell="M6" sqref="M6"/>
      <selection pane="topRight" activeCell="M6" sqref="M6"/>
      <selection pane="bottomLeft" activeCell="M6" sqref="M6"/>
      <selection pane="bottomRight" activeCell="F11" sqref="F11"/>
    </sheetView>
  </sheetViews>
  <sheetFormatPr defaultRowHeight="15"/>
  <cols>
    <col min="2" max="2" width="22.5703125" bestFit="1" customWidth="1"/>
    <col min="3" max="4" width="10.42578125" customWidth="1"/>
    <col min="5" max="5" width="13.7109375" customWidth="1"/>
    <col min="6" max="6" width="11.42578125" customWidth="1"/>
    <col min="7" max="18" width="11.140625" customWidth="1"/>
    <col min="19" max="19" width="13.28515625" customWidth="1"/>
    <col min="20" max="25" width="11.140625" customWidth="1"/>
    <col min="26" max="26" width="13" customWidth="1"/>
    <col min="27" max="32" width="11.140625" customWidth="1"/>
    <col min="33" max="33" width="13.7109375" customWidth="1"/>
    <col min="34" max="34" width="14.42578125" customWidth="1"/>
    <col min="35" max="35" width="10" hidden="1" customWidth="1"/>
  </cols>
  <sheetData>
    <row r="3" spans="1:35" ht="20.25">
      <c r="F3" s="1" t="s">
        <v>1</v>
      </c>
    </row>
    <row r="4" spans="1:35">
      <c r="H4" s="2" t="s">
        <v>53</v>
      </c>
    </row>
    <row r="6" spans="1:35" ht="18.75">
      <c r="A6" s="57" t="s">
        <v>2</v>
      </c>
      <c r="B6" s="57" t="s">
        <v>3</v>
      </c>
      <c r="C6" s="57" t="s">
        <v>0</v>
      </c>
      <c r="D6" s="3" t="s">
        <v>4</v>
      </c>
      <c r="E6" s="4">
        <f>[1]T10!A6</f>
        <v>42644</v>
      </c>
      <c r="F6" s="4">
        <f>E6+1</f>
        <v>42645</v>
      </c>
      <c r="G6" s="4">
        <f t="shared" ref="G6:AF6" si="0">F6+1</f>
        <v>42646</v>
      </c>
      <c r="H6" s="4">
        <f t="shared" si="0"/>
        <v>42647</v>
      </c>
      <c r="I6" s="4">
        <f t="shared" si="0"/>
        <v>42648</v>
      </c>
      <c r="J6" s="4">
        <f t="shared" si="0"/>
        <v>42649</v>
      </c>
      <c r="K6" s="4">
        <f t="shared" si="0"/>
        <v>42650</v>
      </c>
      <c r="L6" s="4">
        <f t="shared" si="0"/>
        <v>42651</v>
      </c>
      <c r="M6" s="4">
        <f t="shared" si="0"/>
        <v>42652</v>
      </c>
      <c r="N6" s="4">
        <f t="shared" si="0"/>
        <v>42653</v>
      </c>
      <c r="O6" s="4">
        <f t="shared" si="0"/>
        <v>42654</v>
      </c>
      <c r="P6" s="4">
        <f t="shared" si="0"/>
        <v>42655</v>
      </c>
      <c r="Q6" s="4">
        <f t="shared" si="0"/>
        <v>42656</v>
      </c>
      <c r="R6" s="4">
        <f t="shared" si="0"/>
        <v>42657</v>
      </c>
      <c r="S6" s="4">
        <f t="shared" si="0"/>
        <v>42658</v>
      </c>
      <c r="T6" s="4">
        <f t="shared" si="0"/>
        <v>42659</v>
      </c>
      <c r="U6" s="4">
        <f>T6+1</f>
        <v>42660</v>
      </c>
      <c r="V6" s="4">
        <f t="shared" si="0"/>
        <v>42661</v>
      </c>
      <c r="W6" s="4">
        <f t="shared" si="0"/>
        <v>42662</v>
      </c>
      <c r="X6" s="4">
        <f t="shared" si="0"/>
        <v>42663</v>
      </c>
      <c r="Y6" s="4">
        <f t="shared" si="0"/>
        <v>42664</v>
      </c>
      <c r="Z6" s="4">
        <f t="shared" si="0"/>
        <v>42665</v>
      </c>
      <c r="AA6" s="4">
        <f t="shared" si="0"/>
        <v>42666</v>
      </c>
      <c r="AB6" s="4">
        <f t="shared" si="0"/>
        <v>42667</v>
      </c>
      <c r="AC6" s="4">
        <f t="shared" si="0"/>
        <v>42668</v>
      </c>
      <c r="AD6" s="4">
        <f t="shared" si="0"/>
        <v>42669</v>
      </c>
      <c r="AE6" s="4">
        <f t="shared" si="0"/>
        <v>42670</v>
      </c>
      <c r="AF6" s="4">
        <f t="shared" si="0"/>
        <v>42671</v>
      </c>
      <c r="AG6" s="4">
        <f>AF6+1</f>
        <v>42672</v>
      </c>
      <c r="AH6" s="4">
        <f>AG6+1</f>
        <v>42673</v>
      </c>
      <c r="AI6" s="4">
        <f>AH6+1</f>
        <v>42674</v>
      </c>
    </row>
    <row r="7" spans="1:35" ht="18.75">
      <c r="A7" s="57"/>
      <c r="B7" s="57"/>
      <c r="C7" s="57"/>
      <c r="D7" s="3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5"/>
      <c r="AH7" s="5"/>
      <c r="AI7" s="5"/>
    </row>
    <row r="8" spans="1:35" ht="18.75">
      <c r="A8" s="6">
        <v>1</v>
      </c>
      <c r="B8" s="7" t="s">
        <v>5</v>
      </c>
      <c r="C8" s="8" t="s">
        <v>6</v>
      </c>
      <c r="D8" s="9" t="e">
        <f>SUM(E8:AI8)</f>
        <v>#VALUE!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 t="e">
        <f>SUMIFS([1]T10!$O:$O,[1]T10!$A:$A,AI$6,[1]T10!$C:$C,$B8)</f>
        <v>#VALUE!</v>
      </c>
    </row>
    <row r="9" spans="1:35" ht="18.75">
      <c r="A9" s="6">
        <v>2</v>
      </c>
      <c r="B9" s="11" t="s">
        <v>7</v>
      </c>
      <c r="C9" s="12" t="s">
        <v>6</v>
      </c>
      <c r="D9" s="9" t="e">
        <f t="shared" ref="D9:D28" si="1">SUM(E9:AI9)</f>
        <v>#VALUE!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 t="e">
        <f>SUMIFS([1]T10!$O:$O,[1]T10!$A:$A,AI$6,[1]T10!$C:$C,$B9)</f>
        <v>#VALUE!</v>
      </c>
    </row>
    <row r="10" spans="1:35" ht="18.75">
      <c r="A10" s="6">
        <v>3</v>
      </c>
      <c r="B10" s="11" t="s">
        <v>8</v>
      </c>
      <c r="C10" s="8" t="s">
        <v>6</v>
      </c>
      <c r="D10" s="9" t="e">
        <f t="shared" si="1"/>
        <v>#VALUE!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100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70</v>
      </c>
      <c r="AH10" s="10">
        <v>0</v>
      </c>
      <c r="AI10" s="10" t="e">
        <f>SUMIFS([1]T10!$O:$O,[1]T10!$A:$A,AI$6,[1]T10!$C:$C,$B10)</f>
        <v>#VALUE!</v>
      </c>
    </row>
    <row r="11" spans="1:35" ht="18.75">
      <c r="A11" s="6">
        <v>4</v>
      </c>
      <c r="B11" s="13" t="s">
        <v>9</v>
      </c>
      <c r="C11" s="6" t="s">
        <v>10</v>
      </c>
      <c r="D11" s="9" t="e">
        <f t="shared" si="1"/>
        <v>#VALUE!</v>
      </c>
      <c r="E11" s="10">
        <v>2400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920</v>
      </c>
      <c r="Q11" s="10">
        <v>0</v>
      </c>
      <c r="R11" s="10">
        <v>0</v>
      </c>
      <c r="S11" s="10">
        <v>1000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1000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1520</v>
      </c>
      <c r="AH11" s="10">
        <v>0</v>
      </c>
      <c r="AI11" s="10" t="e">
        <f>SUMIFS([1]T10!$O:$O,[1]T10!$A:$A,AI$6,[1]T10!$C:$C,$B11)</f>
        <v>#VALUE!</v>
      </c>
    </row>
    <row r="12" spans="1:35" ht="18.75">
      <c r="A12" s="6">
        <v>5</v>
      </c>
      <c r="B12" s="13" t="s">
        <v>11</v>
      </c>
      <c r="C12" s="6" t="s">
        <v>10</v>
      </c>
      <c r="D12" s="9" t="e">
        <f t="shared" si="1"/>
        <v>#VALUE!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180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30</v>
      </c>
      <c r="AH12" s="10">
        <v>0</v>
      </c>
      <c r="AI12" s="10" t="e">
        <f>SUMIFS([1]T10!$O:$O,[1]T10!$A:$A,AI$6,[1]T10!$C:$C,$B12)</f>
        <v>#VALUE!</v>
      </c>
    </row>
    <row r="13" spans="1:35" ht="18.75">
      <c r="A13" s="14">
        <v>6</v>
      </c>
      <c r="B13" s="15" t="s">
        <v>12</v>
      </c>
      <c r="C13" s="14" t="s">
        <v>10</v>
      </c>
      <c r="D13" s="9" t="e">
        <f t="shared" si="1"/>
        <v>#VALUE!</v>
      </c>
      <c r="E13" s="10">
        <v>50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100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100</v>
      </c>
      <c r="AH13" s="10">
        <v>0</v>
      </c>
      <c r="AI13" s="10" t="e">
        <f>SUMIFS([1]T10!$O:$O,[1]T10!$A:$A,AI$6,[1]T10!$C:$C,$B13)</f>
        <v>#VALUE!</v>
      </c>
    </row>
    <row r="14" spans="1:35" ht="18.75">
      <c r="A14" s="6">
        <v>7</v>
      </c>
      <c r="B14" s="11" t="s">
        <v>13</v>
      </c>
      <c r="C14" s="6" t="s">
        <v>14</v>
      </c>
      <c r="D14" s="9" t="e">
        <f t="shared" si="1"/>
        <v>#VALUE!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 t="e">
        <f>SUMIFS([1]T10!$O:$O,[1]T10!$A:$A,AI$6,[1]T10!$C:$C,$B14)</f>
        <v>#VALUE!</v>
      </c>
    </row>
    <row r="15" spans="1:35" ht="18.75">
      <c r="A15" s="6">
        <v>8</v>
      </c>
      <c r="B15" s="11" t="s">
        <v>15</v>
      </c>
      <c r="C15" s="16" t="s">
        <v>14</v>
      </c>
      <c r="D15" s="9" t="e">
        <f t="shared" si="1"/>
        <v>#VALUE!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 t="e">
        <f>SUMIFS([1]T10!$O:$O,[1]T10!$A:$A,AI$6,[1]T10!$C:$C,$B15)</f>
        <v>#VALUE!</v>
      </c>
    </row>
    <row r="16" spans="1:35" ht="18.75">
      <c r="A16" s="6">
        <v>9</v>
      </c>
      <c r="B16" s="13" t="s">
        <v>16</v>
      </c>
      <c r="C16" s="8" t="s">
        <v>17</v>
      </c>
      <c r="D16" s="9" t="e">
        <f t="shared" si="1"/>
        <v>#VALUE!</v>
      </c>
      <c r="E16" s="10">
        <v>1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2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1</v>
      </c>
      <c r="AH16" s="10">
        <v>0</v>
      </c>
      <c r="AI16" s="10" t="e">
        <f>SUMIFS([1]T10!$O:$O,[1]T10!$A:$A,AI$6,[1]T10!$C:$C,$B16)</f>
        <v>#VALUE!</v>
      </c>
    </row>
    <row r="17" spans="1:35" ht="18.75">
      <c r="A17" s="6">
        <v>10</v>
      </c>
      <c r="B17" s="17" t="s">
        <v>18</v>
      </c>
      <c r="C17" s="6" t="s">
        <v>14</v>
      </c>
      <c r="D17" s="9" t="e">
        <f t="shared" si="1"/>
        <v>#VALUE!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 t="e">
        <f>SUMIFS([1]T10!$O:$O,[1]T10!$A:$A,AI$6,[1]T10!$C:$C,$B17)</f>
        <v>#VALUE!</v>
      </c>
    </row>
    <row r="18" spans="1:35" ht="18.75">
      <c r="A18" s="6">
        <v>11</v>
      </c>
      <c r="B18" s="11" t="s">
        <v>19</v>
      </c>
      <c r="C18" s="6" t="s">
        <v>20</v>
      </c>
      <c r="D18" s="9" t="e">
        <f t="shared" si="1"/>
        <v>#VALUE!</v>
      </c>
      <c r="E18" s="10">
        <v>1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 t="e">
        <f>SUMIFS([1]T10!$O:$O,[1]T10!$A:$A,AI$6,[1]T10!$C:$C,$B18)</f>
        <v>#VALUE!</v>
      </c>
    </row>
    <row r="19" spans="1:35" ht="18.75">
      <c r="A19" s="6">
        <v>12</v>
      </c>
      <c r="B19" s="11" t="s">
        <v>21</v>
      </c>
      <c r="C19" s="6" t="s">
        <v>20</v>
      </c>
      <c r="D19" s="9" t="e">
        <f t="shared" si="1"/>
        <v>#VALUE!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 t="e">
        <f>SUMIFS([1]T10!$O:$O,[1]T10!$A:$A,AI$6,[1]T10!$C:$C,$B19)</f>
        <v>#VALUE!</v>
      </c>
    </row>
    <row r="20" spans="1:35" ht="18.75">
      <c r="A20" s="6">
        <v>13</v>
      </c>
      <c r="B20" s="18" t="s">
        <v>22</v>
      </c>
      <c r="C20" s="6" t="s">
        <v>23</v>
      </c>
      <c r="D20" s="9" t="e">
        <f t="shared" si="1"/>
        <v>#VALUE!</v>
      </c>
      <c r="E20" s="10">
        <v>24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 t="e">
        <f>SUMIFS([1]T10!$O:$O,[1]T10!$A:$A,AI$6,[1]T10!$C:$C,$B20)</f>
        <v>#VALUE!</v>
      </c>
    </row>
    <row r="21" spans="1:35" ht="18.75">
      <c r="A21" s="6">
        <v>14</v>
      </c>
      <c r="B21" s="18" t="s">
        <v>24</v>
      </c>
      <c r="C21" s="6" t="s">
        <v>23</v>
      </c>
      <c r="D21" s="9" t="e">
        <f t="shared" si="1"/>
        <v>#VALUE!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5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 t="e">
        <f>SUMIFS([1]T10!$O:$O,[1]T10!$A:$A,AI$6,[1]T10!$C:$C,$B21)</f>
        <v>#VALUE!</v>
      </c>
    </row>
    <row r="22" spans="1:35" ht="18.75">
      <c r="A22" s="6">
        <v>15</v>
      </c>
      <c r="B22" s="18" t="s">
        <v>25</v>
      </c>
      <c r="C22" s="6" t="s">
        <v>23</v>
      </c>
      <c r="D22" s="9" t="e">
        <f t="shared" si="1"/>
        <v>#VALUE!</v>
      </c>
      <c r="E22" s="10">
        <v>10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 t="e">
        <f>SUMIFS([1]T10!$O:$O,[1]T10!$A:$A,AI$6,[1]T10!$C:$C,$B22)</f>
        <v>#VALUE!</v>
      </c>
    </row>
    <row r="23" spans="1:35" ht="18.75">
      <c r="A23" s="6">
        <v>16</v>
      </c>
      <c r="B23" s="18" t="s">
        <v>26</v>
      </c>
      <c r="C23" s="6" t="s">
        <v>23</v>
      </c>
      <c r="D23" s="9" t="e">
        <f t="shared" si="1"/>
        <v>#VALUE!</v>
      </c>
      <c r="E23" s="10">
        <v>40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40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 t="e">
        <f>SUMIFS([1]T10!$O:$O,[1]T10!$A:$A,AI$6,[1]T10!$C:$C,$B23)</f>
        <v>#VALUE!</v>
      </c>
    </row>
    <row r="24" spans="1:35" ht="18.75">
      <c r="A24" s="6">
        <v>17</v>
      </c>
      <c r="B24" s="18" t="s">
        <v>27</v>
      </c>
      <c r="C24" s="6" t="s">
        <v>23</v>
      </c>
      <c r="D24" s="9" t="e">
        <f t="shared" si="1"/>
        <v>#VALUE!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 t="e">
        <f>SUMIFS([1]T10!$O:$O,[1]T10!$A:$A,AI$6,[1]T10!$C:$C,$B24)</f>
        <v>#VALUE!</v>
      </c>
    </row>
    <row r="25" spans="1:35" ht="18.75">
      <c r="A25" s="6">
        <v>1</v>
      </c>
      <c r="B25" s="19" t="s">
        <v>28</v>
      </c>
      <c r="C25" s="6" t="s">
        <v>10</v>
      </c>
      <c r="D25" s="9" t="e">
        <f t="shared" si="1"/>
        <v>#VALUE!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 t="e">
        <f>SUMIFS([1]T10!$O:$O,[1]T10!$A:$A,AI$6,[1]T10!$C:$C,$B25)</f>
        <v>#VALUE!</v>
      </c>
    </row>
    <row r="26" spans="1:35" ht="18.75">
      <c r="A26" s="6">
        <v>2</v>
      </c>
      <c r="B26" s="19" t="s">
        <v>29</v>
      </c>
      <c r="C26" s="6" t="s">
        <v>10</v>
      </c>
      <c r="D26" s="9" t="e">
        <f t="shared" si="1"/>
        <v>#VALUE!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 t="e">
        <f>SUMIFS([1]T10!$O:$O,[1]T10!$A:$A,AI$6,[1]T10!$C:$C,$B26)</f>
        <v>#VALUE!</v>
      </c>
    </row>
    <row r="27" spans="1:35" ht="18.75">
      <c r="A27" s="6">
        <v>3</v>
      </c>
      <c r="B27" s="19" t="s">
        <v>30</v>
      </c>
      <c r="C27" s="6" t="s">
        <v>10</v>
      </c>
      <c r="D27" s="9" t="e">
        <f t="shared" si="1"/>
        <v>#VALUE!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 t="e">
        <f>SUMIFS([1]T10!$O:$O,[1]T10!$A:$A,AI$6,[1]T10!$C:$C,$B27)</f>
        <v>#VALUE!</v>
      </c>
    </row>
    <row r="28" spans="1:35" ht="18.75">
      <c r="A28" s="6">
        <v>4</v>
      </c>
      <c r="B28" s="19" t="s">
        <v>31</v>
      </c>
      <c r="C28" s="6" t="s">
        <v>10</v>
      </c>
      <c r="D28" s="9" t="e">
        <f t="shared" si="1"/>
        <v>#VALUE!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 t="e">
        <f>SUMIFS([1]T10!$O:$O,[1]T10!$A:$A,AI$6,[1]T10!$C:$C,$B28)</f>
        <v>#VALUE!</v>
      </c>
    </row>
  </sheetData>
  <mergeCells count="3">
    <mergeCell ref="A6:A7"/>
    <mergeCell ref="B6:B7"/>
    <mergeCell ref="C6:C7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I26"/>
  <sheetViews>
    <sheetView workbookViewId="0">
      <pane xSplit="4" ySplit="6" topLeftCell="E7" activePane="bottomRight" state="frozen"/>
      <selection activeCell="N5" sqref="N5"/>
      <selection pane="topRight" activeCell="N5" sqref="N5"/>
      <selection pane="bottomLeft" activeCell="N5" sqref="N5"/>
      <selection pane="bottomRight" activeCell="C3" sqref="C3"/>
    </sheetView>
  </sheetViews>
  <sheetFormatPr defaultRowHeight="15"/>
  <cols>
    <col min="1" max="1" width="7.85546875" customWidth="1"/>
    <col min="2" max="2" width="20.42578125" customWidth="1"/>
    <col min="3" max="3" width="8.5703125" customWidth="1"/>
    <col min="5" max="5" width="10.7109375" bestFit="1" customWidth="1"/>
    <col min="35" max="35" width="8.85546875" customWidth="1"/>
  </cols>
  <sheetData>
    <row r="3" spans="1:35" ht="27.75">
      <c r="E3" s="20" t="s">
        <v>32</v>
      </c>
      <c r="F3" s="2"/>
      <c r="G3" s="2"/>
      <c r="H3" s="2"/>
      <c r="I3" s="2"/>
      <c r="J3" s="2"/>
      <c r="K3" s="2"/>
      <c r="L3" s="2"/>
      <c r="M3" s="2"/>
      <c r="N3" s="2"/>
    </row>
    <row r="4" spans="1:35" ht="23.25">
      <c r="E4" s="21"/>
      <c r="F4" s="2"/>
      <c r="G4" s="2"/>
      <c r="H4" s="2"/>
      <c r="I4" s="22" t="s">
        <v>53</v>
      </c>
      <c r="J4" s="2"/>
      <c r="K4" s="2"/>
      <c r="L4" s="2"/>
      <c r="M4" s="2"/>
      <c r="N4" s="2"/>
    </row>
    <row r="5" spans="1:35">
      <c r="A5" s="58" t="s">
        <v>2</v>
      </c>
      <c r="B5" s="58" t="s">
        <v>33</v>
      </c>
      <c r="C5" s="58" t="s">
        <v>0</v>
      </c>
      <c r="D5" s="5" t="s">
        <v>4</v>
      </c>
      <c r="E5" s="23">
        <f>[2]T10!A6</f>
        <v>42644</v>
      </c>
      <c r="F5" s="23">
        <f>E5+1</f>
        <v>42645</v>
      </c>
      <c r="G5" s="23">
        <f t="shared" ref="G5:AI5" si="0">F5+1</f>
        <v>42646</v>
      </c>
      <c r="H5" s="23">
        <f t="shared" si="0"/>
        <v>42647</v>
      </c>
      <c r="I5" s="23">
        <f t="shared" si="0"/>
        <v>42648</v>
      </c>
      <c r="J5" s="23">
        <f t="shared" si="0"/>
        <v>42649</v>
      </c>
      <c r="K5" s="23">
        <f t="shared" si="0"/>
        <v>42650</v>
      </c>
      <c r="L5" s="23">
        <f t="shared" si="0"/>
        <v>42651</v>
      </c>
      <c r="M5" s="23">
        <f t="shared" si="0"/>
        <v>42652</v>
      </c>
      <c r="N5" s="23">
        <f t="shared" si="0"/>
        <v>42653</v>
      </c>
      <c r="O5" s="23">
        <f t="shared" si="0"/>
        <v>42654</v>
      </c>
      <c r="P5" s="23">
        <f t="shared" si="0"/>
        <v>42655</v>
      </c>
      <c r="Q5" s="23">
        <f t="shared" si="0"/>
        <v>42656</v>
      </c>
      <c r="R5" s="23">
        <f t="shared" si="0"/>
        <v>42657</v>
      </c>
      <c r="S5" s="23">
        <f t="shared" si="0"/>
        <v>42658</v>
      </c>
      <c r="T5" s="23">
        <f t="shared" si="0"/>
        <v>42659</v>
      </c>
      <c r="U5" s="23">
        <f t="shared" si="0"/>
        <v>42660</v>
      </c>
      <c r="V5" s="23">
        <f t="shared" si="0"/>
        <v>42661</v>
      </c>
      <c r="W5" s="23">
        <f t="shared" si="0"/>
        <v>42662</v>
      </c>
      <c r="X5" s="23">
        <f t="shared" si="0"/>
        <v>42663</v>
      </c>
      <c r="Y5" s="23">
        <f t="shared" si="0"/>
        <v>42664</v>
      </c>
      <c r="Z5" s="23">
        <f t="shared" si="0"/>
        <v>42665</v>
      </c>
      <c r="AA5" s="23">
        <f t="shared" si="0"/>
        <v>42666</v>
      </c>
      <c r="AB5" s="23">
        <f t="shared" si="0"/>
        <v>42667</v>
      </c>
      <c r="AC5" s="23">
        <f t="shared" si="0"/>
        <v>42668</v>
      </c>
      <c r="AD5" s="23">
        <f>AC5+1</f>
        <v>42669</v>
      </c>
      <c r="AE5" s="23">
        <f t="shared" si="0"/>
        <v>42670</v>
      </c>
      <c r="AF5" s="23">
        <f t="shared" si="0"/>
        <v>42671</v>
      </c>
      <c r="AG5" s="23">
        <f t="shared" si="0"/>
        <v>42672</v>
      </c>
      <c r="AH5" s="23">
        <f t="shared" si="0"/>
        <v>42673</v>
      </c>
      <c r="AI5" s="23">
        <f t="shared" si="0"/>
        <v>42674</v>
      </c>
    </row>
    <row r="6" spans="1:35">
      <c r="A6" s="58"/>
      <c r="B6" s="58"/>
      <c r="C6" s="5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>
      <c r="A7" s="24">
        <v>1</v>
      </c>
      <c r="B7" s="25" t="s">
        <v>34</v>
      </c>
      <c r="C7" s="26" t="s">
        <v>35</v>
      </c>
      <c r="D7" s="27">
        <f>SUM(E7:AI7)</f>
        <v>0</v>
      </c>
      <c r="E7" s="28">
        <v>0</v>
      </c>
      <c r="F7" s="28">
        <v>0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>
        <v>0</v>
      </c>
      <c r="O7" s="28">
        <v>0</v>
      </c>
      <c r="P7" s="28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28">
        <v>0</v>
      </c>
      <c r="AG7" s="28">
        <v>0</v>
      </c>
      <c r="AH7" s="28">
        <v>0</v>
      </c>
      <c r="AI7" s="28">
        <v>0</v>
      </c>
    </row>
    <row r="8" spans="1:35" ht="15.75">
      <c r="A8" s="24">
        <v>2</v>
      </c>
      <c r="B8" s="25" t="s">
        <v>36</v>
      </c>
      <c r="C8" s="26" t="s">
        <v>35</v>
      </c>
      <c r="D8" s="27">
        <f t="shared" ref="D8:D24" si="1">SUM(E8:AI8)</f>
        <v>3</v>
      </c>
      <c r="E8" s="28">
        <v>0</v>
      </c>
      <c r="F8" s="28">
        <v>0</v>
      </c>
      <c r="G8" s="28">
        <v>0</v>
      </c>
      <c r="H8" s="28">
        <v>0</v>
      </c>
      <c r="I8" s="28">
        <v>0</v>
      </c>
      <c r="J8" s="28">
        <v>0</v>
      </c>
      <c r="K8" s="28">
        <v>0</v>
      </c>
      <c r="L8" s="28">
        <v>0</v>
      </c>
      <c r="M8" s="28">
        <v>0</v>
      </c>
      <c r="N8" s="28">
        <v>0</v>
      </c>
      <c r="O8" s="28">
        <v>0</v>
      </c>
      <c r="P8" s="28">
        <v>0</v>
      </c>
      <c r="Q8" s="28">
        <v>0</v>
      </c>
      <c r="R8" s="28">
        <v>0</v>
      </c>
      <c r="S8" s="28">
        <v>1.5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1.5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</row>
    <row r="9" spans="1:35" ht="15.75">
      <c r="A9" s="24">
        <v>3</v>
      </c>
      <c r="B9" s="25" t="s">
        <v>37</v>
      </c>
      <c r="C9" s="26" t="s">
        <v>35</v>
      </c>
      <c r="D9" s="27">
        <f t="shared" si="1"/>
        <v>21</v>
      </c>
      <c r="E9" s="28">
        <v>3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5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3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3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7</v>
      </c>
      <c r="AH9" s="28">
        <v>0</v>
      </c>
      <c r="AI9" s="28">
        <v>0</v>
      </c>
    </row>
    <row r="10" spans="1:35" ht="15.75">
      <c r="A10" s="24">
        <v>4</v>
      </c>
      <c r="B10" s="25" t="s">
        <v>38</v>
      </c>
      <c r="C10" s="26" t="s">
        <v>35</v>
      </c>
      <c r="D10" s="27">
        <f t="shared" si="1"/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0</v>
      </c>
      <c r="AD10" s="28">
        <v>0</v>
      </c>
      <c r="AE10" s="28">
        <v>0</v>
      </c>
      <c r="AF10" s="28">
        <v>0</v>
      </c>
      <c r="AG10" s="28">
        <v>0</v>
      </c>
      <c r="AH10" s="28">
        <v>0</v>
      </c>
      <c r="AI10" s="28">
        <v>0</v>
      </c>
    </row>
    <row r="11" spans="1:35" ht="15.75">
      <c r="A11" s="24">
        <v>5</v>
      </c>
      <c r="B11" s="25" t="s">
        <v>39</v>
      </c>
      <c r="C11" s="26" t="s">
        <v>35</v>
      </c>
      <c r="D11" s="27">
        <f t="shared" si="1"/>
        <v>13.5</v>
      </c>
      <c r="E11" s="28">
        <v>0</v>
      </c>
      <c r="F11" s="28">
        <v>0</v>
      </c>
      <c r="G11" s="28">
        <v>0</v>
      </c>
      <c r="H11" s="28">
        <v>0</v>
      </c>
      <c r="I11" s="28">
        <v>0</v>
      </c>
      <c r="J11" s="28">
        <v>0</v>
      </c>
      <c r="K11" s="28">
        <v>0</v>
      </c>
      <c r="L11" s="28">
        <v>2.5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3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3</v>
      </c>
      <c r="AA11" s="28">
        <v>0</v>
      </c>
      <c r="AB11" s="28">
        <v>0</v>
      </c>
      <c r="AC11" s="28">
        <v>0</v>
      </c>
      <c r="AD11" s="28">
        <v>0</v>
      </c>
      <c r="AE11" s="28">
        <v>0</v>
      </c>
      <c r="AF11" s="28">
        <v>0</v>
      </c>
      <c r="AG11" s="28">
        <v>5</v>
      </c>
      <c r="AH11" s="28">
        <v>0</v>
      </c>
      <c r="AI11" s="28">
        <v>0</v>
      </c>
    </row>
    <row r="12" spans="1:35" ht="15.75">
      <c r="A12" s="24">
        <v>6</v>
      </c>
      <c r="B12" s="25" t="s">
        <v>40</v>
      </c>
      <c r="C12" s="26" t="s">
        <v>35</v>
      </c>
      <c r="D12" s="27">
        <f t="shared" si="1"/>
        <v>0</v>
      </c>
      <c r="E12" s="28">
        <v>0</v>
      </c>
      <c r="F12" s="28">
        <v>0</v>
      </c>
      <c r="G12" s="28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</row>
    <row r="13" spans="1:35" ht="15.75">
      <c r="A13" s="24">
        <v>7</v>
      </c>
      <c r="B13" s="25" t="s">
        <v>41</v>
      </c>
      <c r="C13" s="26" t="s">
        <v>35</v>
      </c>
      <c r="D13" s="27">
        <f t="shared" si="1"/>
        <v>0</v>
      </c>
      <c r="E13" s="28">
        <v>0</v>
      </c>
      <c r="F13" s="28">
        <v>0</v>
      </c>
      <c r="G13" s="28">
        <v>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8">
        <v>0</v>
      </c>
      <c r="AC13" s="28">
        <v>0</v>
      </c>
      <c r="AD13" s="28">
        <v>0</v>
      </c>
      <c r="AE13" s="28">
        <v>0</v>
      </c>
      <c r="AF13" s="28">
        <v>0</v>
      </c>
      <c r="AG13" s="28">
        <v>0</v>
      </c>
      <c r="AH13" s="28">
        <v>0</v>
      </c>
      <c r="AI13" s="28">
        <v>0</v>
      </c>
    </row>
    <row r="14" spans="1:35" ht="15.75">
      <c r="A14" s="24">
        <v>8</v>
      </c>
      <c r="B14" s="25" t="s">
        <v>42</v>
      </c>
      <c r="C14" s="26" t="s">
        <v>35</v>
      </c>
      <c r="D14" s="27">
        <f t="shared" si="1"/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</row>
    <row r="15" spans="1:35" ht="15.75">
      <c r="A15" s="24">
        <v>9</v>
      </c>
      <c r="B15" s="25" t="s">
        <v>43</v>
      </c>
      <c r="C15" s="26" t="s">
        <v>35</v>
      </c>
      <c r="D15" s="27">
        <f t="shared" si="1"/>
        <v>0</v>
      </c>
      <c r="E15" s="28">
        <v>0</v>
      </c>
      <c r="F15" s="28">
        <v>0</v>
      </c>
      <c r="G15" s="28">
        <v>0</v>
      </c>
      <c r="H15" s="28">
        <v>0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>
        <v>0</v>
      </c>
      <c r="AC15" s="28">
        <v>0</v>
      </c>
      <c r="AD15" s="28">
        <v>0</v>
      </c>
      <c r="AE15" s="28">
        <v>0</v>
      </c>
      <c r="AF15" s="28">
        <v>0</v>
      </c>
      <c r="AG15" s="28">
        <v>0</v>
      </c>
      <c r="AH15" s="28">
        <v>0</v>
      </c>
      <c r="AI15" s="28">
        <v>0</v>
      </c>
    </row>
    <row r="16" spans="1:35" ht="15.75">
      <c r="A16" s="24">
        <v>10</v>
      </c>
      <c r="B16" s="25" t="s">
        <v>44</v>
      </c>
      <c r="C16" s="26" t="s">
        <v>35</v>
      </c>
      <c r="D16" s="27">
        <f t="shared" si="1"/>
        <v>0</v>
      </c>
      <c r="E16" s="28">
        <v>0</v>
      </c>
      <c r="F16" s="28">
        <v>0</v>
      </c>
      <c r="G16" s="28">
        <v>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>
        <v>0</v>
      </c>
      <c r="AC16" s="28">
        <v>0</v>
      </c>
      <c r="AD16" s="28">
        <v>0</v>
      </c>
      <c r="AE16" s="28">
        <v>0</v>
      </c>
      <c r="AF16" s="28">
        <v>0</v>
      </c>
      <c r="AG16" s="28">
        <v>0</v>
      </c>
      <c r="AH16" s="28">
        <v>0</v>
      </c>
      <c r="AI16" s="28">
        <v>0</v>
      </c>
    </row>
    <row r="17" spans="1:35" ht="15.75">
      <c r="A17" s="24">
        <v>11</v>
      </c>
      <c r="B17" s="25" t="s">
        <v>45</v>
      </c>
      <c r="C17" s="26" t="s">
        <v>35</v>
      </c>
      <c r="D17" s="27">
        <f t="shared" si="1"/>
        <v>0</v>
      </c>
      <c r="E17" s="28">
        <v>0</v>
      </c>
      <c r="F17" s="28">
        <v>0</v>
      </c>
      <c r="G17" s="28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</row>
    <row r="18" spans="1:35" ht="15.75">
      <c r="A18" s="24">
        <v>12</v>
      </c>
      <c r="B18" s="25" t="s">
        <v>46</v>
      </c>
      <c r="C18" s="26" t="s">
        <v>35</v>
      </c>
      <c r="D18" s="27">
        <f t="shared" si="1"/>
        <v>0</v>
      </c>
      <c r="E18" s="28">
        <v>0</v>
      </c>
      <c r="F18" s="28">
        <v>0</v>
      </c>
      <c r="G18" s="28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</row>
    <row r="19" spans="1:35" ht="15.75">
      <c r="A19" s="24">
        <v>13</v>
      </c>
      <c r="B19" s="25" t="s">
        <v>47</v>
      </c>
      <c r="C19" s="26" t="s">
        <v>35</v>
      </c>
      <c r="D19" s="27">
        <f t="shared" si="1"/>
        <v>0</v>
      </c>
      <c r="E19" s="28">
        <v>0</v>
      </c>
      <c r="F19" s="28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</row>
    <row r="20" spans="1:35" ht="15.75">
      <c r="A20" s="24">
        <v>14</v>
      </c>
      <c r="B20" s="25" t="s">
        <v>48</v>
      </c>
      <c r="C20" s="26" t="s">
        <v>35</v>
      </c>
      <c r="D20" s="27">
        <f t="shared" si="1"/>
        <v>0</v>
      </c>
      <c r="E20" s="28">
        <v>0</v>
      </c>
      <c r="F20" s="28">
        <v>0</v>
      </c>
      <c r="G20" s="28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</row>
    <row r="21" spans="1:35" ht="15.75">
      <c r="A21" s="24">
        <v>15</v>
      </c>
      <c r="B21" s="25" t="s">
        <v>49</v>
      </c>
      <c r="C21" s="26" t="s">
        <v>35</v>
      </c>
      <c r="D21" s="27">
        <f t="shared" si="1"/>
        <v>1</v>
      </c>
      <c r="E21" s="28">
        <v>0</v>
      </c>
      <c r="F21" s="28">
        <v>0</v>
      </c>
      <c r="G21" s="28">
        <v>0</v>
      </c>
      <c r="H21" s="28">
        <v>0</v>
      </c>
      <c r="I21" s="28">
        <v>0</v>
      </c>
      <c r="J21" s="28">
        <v>0</v>
      </c>
      <c r="K21" s="28">
        <v>0</v>
      </c>
      <c r="L21" s="28">
        <v>0</v>
      </c>
      <c r="M21" s="28">
        <v>0</v>
      </c>
      <c r="N21" s="28">
        <v>0</v>
      </c>
      <c r="O21" s="28">
        <v>0</v>
      </c>
      <c r="P21" s="28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8">
        <v>0</v>
      </c>
      <c r="AC21" s="28">
        <v>0</v>
      </c>
      <c r="AD21" s="28">
        <v>0</v>
      </c>
      <c r="AE21" s="28">
        <v>0</v>
      </c>
      <c r="AF21" s="28">
        <v>0</v>
      </c>
      <c r="AG21" s="28">
        <v>1</v>
      </c>
      <c r="AH21" s="28">
        <v>0</v>
      </c>
      <c r="AI21" s="28">
        <v>0</v>
      </c>
    </row>
    <row r="22" spans="1:35" ht="15.75">
      <c r="A22" s="24">
        <v>16</v>
      </c>
      <c r="B22" s="25" t="s">
        <v>50</v>
      </c>
      <c r="C22" s="26" t="s">
        <v>35</v>
      </c>
      <c r="D22" s="27">
        <f t="shared" si="1"/>
        <v>0</v>
      </c>
      <c r="E22" s="28">
        <v>0</v>
      </c>
      <c r="F22" s="28">
        <v>0</v>
      </c>
      <c r="G22" s="28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8">
        <v>0</v>
      </c>
      <c r="N22" s="28">
        <v>0</v>
      </c>
      <c r="O22" s="28">
        <v>0</v>
      </c>
      <c r="P22" s="28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8">
        <v>0</v>
      </c>
      <c r="AC22" s="28">
        <v>0</v>
      </c>
      <c r="AD22" s="28">
        <v>0</v>
      </c>
      <c r="AE22" s="28">
        <v>0</v>
      </c>
      <c r="AF22" s="28">
        <v>0</v>
      </c>
      <c r="AG22" s="28">
        <v>0</v>
      </c>
      <c r="AH22" s="28">
        <v>0</v>
      </c>
      <c r="AI22" s="28">
        <v>0</v>
      </c>
    </row>
    <row r="23" spans="1:35" ht="15.75">
      <c r="A23" s="24">
        <v>17</v>
      </c>
      <c r="B23" s="25" t="s">
        <v>51</v>
      </c>
      <c r="C23" s="26" t="s">
        <v>35</v>
      </c>
      <c r="D23" s="27">
        <f t="shared" si="1"/>
        <v>0</v>
      </c>
      <c r="E23" s="28">
        <v>0</v>
      </c>
      <c r="F23" s="28">
        <v>0</v>
      </c>
      <c r="G23" s="28">
        <v>0</v>
      </c>
      <c r="H23" s="28">
        <v>0</v>
      </c>
      <c r="I23" s="28">
        <v>0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8">
        <v>0</v>
      </c>
      <c r="AC23" s="28">
        <v>0</v>
      </c>
      <c r="AD23" s="28">
        <v>0</v>
      </c>
      <c r="AE23" s="28">
        <v>0</v>
      </c>
      <c r="AF23" s="28">
        <v>0</v>
      </c>
      <c r="AG23" s="28">
        <v>0</v>
      </c>
      <c r="AH23" s="28">
        <v>0</v>
      </c>
      <c r="AI23" s="28">
        <v>0</v>
      </c>
    </row>
    <row r="24" spans="1:35" ht="15.75">
      <c r="A24" s="24">
        <v>18</v>
      </c>
      <c r="B24" s="29" t="s">
        <v>52</v>
      </c>
      <c r="C24" s="26" t="s">
        <v>35</v>
      </c>
      <c r="D24" s="27">
        <f t="shared" si="1"/>
        <v>63.5</v>
      </c>
      <c r="E24" s="28">
        <v>10</v>
      </c>
      <c r="F24" s="28">
        <v>0</v>
      </c>
      <c r="G24" s="28">
        <v>0</v>
      </c>
      <c r="H24" s="28">
        <v>0</v>
      </c>
      <c r="I24" s="28">
        <v>0</v>
      </c>
      <c r="J24" s="28">
        <v>0</v>
      </c>
      <c r="K24" s="28">
        <v>0</v>
      </c>
      <c r="L24" s="28">
        <v>17</v>
      </c>
      <c r="M24" s="28">
        <v>0</v>
      </c>
      <c r="N24" s="28">
        <v>0</v>
      </c>
      <c r="O24" s="28">
        <v>0</v>
      </c>
      <c r="P24" s="28">
        <v>0</v>
      </c>
      <c r="Q24" s="28">
        <v>0</v>
      </c>
      <c r="R24" s="28">
        <v>0</v>
      </c>
      <c r="S24" s="28">
        <v>13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8</v>
      </c>
      <c r="AA24" s="28">
        <v>0</v>
      </c>
      <c r="AB24" s="28">
        <v>0</v>
      </c>
      <c r="AC24" s="28">
        <v>0</v>
      </c>
      <c r="AD24" s="28">
        <v>0</v>
      </c>
      <c r="AE24" s="28">
        <v>0</v>
      </c>
      <c r="AF24" s="28">
        <v>0</v>
      </c>
      <c r="AG24" s="28">
        <v>15.5</v>
      </c>
      <c r="AH24" s="28">
        <v>0</v>
      </c>
      <c r="AI24" s="28">
        <v>0</v>
      </c>
    </row>
    <row r="25" spans="1:35">
      <c r="D25" s="30"/>
    </row>
    <row r="26" spans="1:35">
      <c r="D26" s="30"/>
    </row>
  </sheetData>
  <mergeCells count="3">
    <mergeCell ref="A5:A6"/>
    <mergeCell ref="B5:B6"/>
    <mergeCell ref="C5:C6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KHO NTP</vt:lpstr>
      <vt:lpstr>TQD (2)</vt:lpstr>
      <vt:lpstr>TQD</vt:lpstr>
      <vt:lpstr>VIVO (3)</vt:lpstr>
      <vt:lpstr>VIVO</vt:lpstr>
      <vt:lpstr>PXL (2)</vt:lpstr>
      <vt:lpstr>PXL</vt:lpstr>
      <vt:lpstr>PICO (2)</vt:lpstr>
      <vt:lpstr>PICO</vt:lpstr>
      <vt:lpstr>AEON (2)</vt:lpstr>
      <vt:lpstr>AEON</vt:lpstr>
      <vt:lpstr>NTP (2)</vt:lpstr>
      <vt:lpstr>NTP</vt:lpstr>
      <vt:lpstr>QUANG TRUNG (2)</vt:lpstr>
      <vt:lpstr>QUANG TRUNG</vt:lpstr>
      <vt:lpstr>QUẬN 2</vt:lpstr>
      <vt:lpstr>Q2</vt:lpstr>
      <vt:lpstr>Q7 (2)</vt:lpstr>
      <vt:lpstr>Q7</vt:lpstr>
      <vt:lpstr>BIÊN HOA</vt:lpstr>
      <vt:lpstr>BIÊN HÒA</vt:lpstr>
      <vt:lpstr>VC (2)</vt:lpstr>
      <vt:lpstr>VC</vt:lpstr>
      <vt:lpstr>B. TÂN (2)</vt:lpstr>
      <vt:lpstr>B. TÂN</vt:lpstr>
      <vt:lpstr>VT (2)</vt:lpstr>
      <vt:lpstr>VT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2016-11-08T03:14:52Z</dcterms:modified>
</cp:coreProperties>
</file>