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 activeTab="5"/>
  </bookViews>
  <sheets>
    <sheet name="QT" sheetId="44" r:id="rId1"/>
    <sheet name="VC" sheetId="33" r:id="rId2"/>
    <sheet name="AM" sheetId="34" r:id="rId3"/>
    <sheet name="BCT" sheetId="35" r:id="rId4"/>
    <sheet name="BNN" sheetId="36" r:id="rId5"/>
    <sheet name="BH" sheetId="37" r:id="rId6"/>
    <sheet name="VV" sheetId="38" r:id="rId7"/>
    <sheet name="BTT" sheetId="39" r:id="rId8"/>
    <sheet name="bnn2" sheetId="41" r:id="rId9"/>
    <sheet name="Cake" sheetId="42" r:id="rId10"/>
    <sheet name="Sheet2" sheetId="45" r:id="rId11"/>
    <sheet name="Sheet1" sheetId="43" r:id="rId12"/>
  </sheets>
  <definedNames>
    <definedName name="_xlnm._FilterDatabase" localSheetId="3" hidden="1">BCT!$A$6:$P$66</definedName>
    <definedName name="_xlnm._FilterDatabase" localSheetId="5" hidden="1">BH!$A$6:$H$15</definedName>
    <definedName name="_xlnm._FilterDatabase" localSheetId="4" hidden="1">BNN!$A$6:$J$97</definedName>
    <definedName name="_xlnm._FilterDatabase" localSheetId="1" hidden="1">VC!$A$6:$J$94</definedName>
    <definedName name="_xlnm._FilterDatabase" localSheetId="6" hidden="1">VV!$A$5:$H$56</definedName>
  </definedNames>
  <calcPr calcId="144525"/>
</workbook>
</file>

<file path=xl/calcChain.xml><?xml version="1.0" encoding="utf-8"?>
<calcChain xmlns="http://schemas.openxmlformats.org/spreadsheetml/2006/main">
  <c r="F16" i="37" l="1"/>
  <c r="D108" i="45" l="1"/>
  <c r="D104" i="45"/>
  <c r="D122" i="45"/>
  <c r="D102" i="45"/>
  <c r="D101" i="45"/>
  <c r="D100" i="45"/>
  <c r="D128" i="45"/>
  <c r="D127" i="45"/>
  <c r="D126" i="45"/>
  <c r="D125" i="45"/>
  <c r="D124" i="45"/>
  <c r="D123" i="45"/>
  <c r="D121" i="45"/>
  <c r="F120" i="45"/>
  <c r="D120" i="45"/>
  <c r="D119" i="45"/>
  <c r="D118" i="45"/>
  <c r="D117" i="45"/>
  <c r="D116" i="45"/>
  <c r="D115" i="45"/>
  <c r="D114" i="45"/>
  <c r="D113" i="45"/>
  <c r="F112" i="45"/>
  <c r="D112" i="45"/>
  <c r="D111" i="45"/>
  <c r="D110" i="45"/>
  <c r="D109" i="45"/>
  <c r="F107" i="45"/>
  <c r="D107" i="45"/>
  <c r="F106" i="45"/>
  <c r="D106" i="45"/>
  <c r="D105" i="45"/>
  <c r="D103" i="45"/>
  <c r="F99" i="45"/>
  <c r="D99" i="45"/>
  <c r="F98" i="45"/>
  <c r="D98" i="45"/>
  <c r="D97" i="45"/>
  <c r="D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105" i="45" s="1"/>
  <c r="E105" i="45" s="1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125" i="45" s="1"/>
  <c r="E125" i="45" s="1"/>
  <c r="F33" i="45"/>
  <c r="F97" i="45" s="1"/>
  <c r="F32" i="45"/>
  <c r="F123" i="45" s="1"/>
  <c r="E123" i="45" s="1"/>
  <c r="F31" i="45"/>
  <c r="F116" i="45" s="1"/>
  <c r="E116" i="45" s="1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G95" i="45"/>
  <c r="F17" i="45"/>
  <c r="F103" i="45" s="1"/>
  <c r="F16" i="45"/>
  <c r="F108" i="45" s="1"/>
  <c r="E108" i="45" s="1"/>
  <c r="F15" i="45"/>
  <c r="F104" i="45" s="1"/>
  <c r="E104" i="45" s="1"/>
  <c r="F14" i="45"/>
  <c r="F127" i="45" s="1"/>
  <c r="E127" i="45" s="1"/>
  <c r="F13" i="45"/>
  <c r="F126" i="45" s="1"/>
  <c r="F12" i="45"/>
  <c r="F117" i="45" s="1"/>
  <c r="E117" i="45" s="1"/>
  <c r="F11" i="45"/>
  <c r="F109" i="45" s="1"/>
  <c r="F10" i="45"/>
  <c r="F118" i="45" s="1"/>
  <c r="E118" i="45" s="1"/>
  <c r="F9" i="45"/>
  <c r="F115" i="45" s="1"/>
  <c r="E115" i="45" s="1"/>
  <c r="F8" i="45"/>
  <c r="F113" i="45" s="1"/>
  <c r="E113" i="45" s="1"/>
  <c r="F7" i="45"/>
  <c r="F128" i="45" s="1"/>
  <c r="G17" i="33"/>
  <c r="C13" i="43"/>
  <c r="F121" i="45" l="1"/>
  <c r="E121" i="45" s="1"/>
  <c r="F110" i="45"/>
  <c r="E110" i="45" s="1"/>
  <c r="F122" i="45"/>
  <c r="E122" i="45" s="1"/>
  <c r="F119" i="45"/>
  <c r="E119" i="45" s="1"/>
  <c r="E128" i="45"/>
  <c r="E109" i="45"/>
  <c r="E126" i="45"/>
  <c r="E103" i="45"/>
  <c r="F102" i="45"/>
  <c r="E102" i="45" s="1"/>
  <c r="F101" i="45"/>
  <c r="E101" i="45" s="1"/>
  <c r="F100" i="45"/>
  <c r="E100" i="45" s="1"/>
  <c r="F124" i="45"/>
  <c r="E124" i="45" s="1"/>
  <c r="F111" i="45"/>
  <c r="E111" i="45" s="1"/>
  <c r="E99" i="45"/>
  <c r="E106" i="45"/>
  <c r="E120" i="45"/>
  <c r="F114" i="45"/>
  <c r="E114" i="45" s="1"/>
  <c r="E112" i="45"/>
  <c r="E98" i="45"/>
  <c r="E107" i="45"/>
  <c r="E97" i="45"/>
  <c r="F95" i="45"/>
  <c r="F112" i="41"/>
  <c r="F129" i="45" l="1"/>
  <c r="D103" i="33"/>
  <c r="F103" i="33"/>
  <c r="F16" i="33"/>
  <c r="F17" i="33"/>
  <c r="F18" i="33"/>
  <c r="F19" i="33"/>
  <c r="F20" i="33"/>
  <c r="F21" i="33"/>
  <c r="F22" i="33"/>
  <c r="F23" i="33"/>
  <c r="F7" i="33"/>
  <c r="F8" i="33"/>
  <c r="F9" i="33"/>
  <c r="F10" i="33"/>
  <c r="F11" i="33"/>
  <c r="F12" i="33"/>
  <c r="F13" i="33"/>
  <c r="F14" i="33"/>
  <c r="F15" i="33"/>
  <c r="F24" i="33"/>
  <c r="F25" i="33"/>
  <c r="F26" i="33"/>
  <c r="F27" i="33"/>
  <c r="F28" i="33"/>
  <c r="E103" i="33" l="1"/>
  <c r="D15" i="44"/>
  <c r="F14" i="44"/>
  <c r="D14" i="44"/>
  <c r="F13" i="44"/>
  <c r="D13" i="44"/>
  <c r="F12" i="44"/>
  <c r="D12" i="44"/>
  <c r="G10" i="44"/>
  <c r="D10" i="44"/>
  <c r="F9" i="44"/>
  <c r="F8" i="44"/>
  <c r="F7" i="44"/>
  <c r="F15" i="44" s="1"/>
  <c r="E15" i="44" s="1"/>
  <c r="F82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1" i="35"/>
  <c r="F30" i="35"/>
  <c r="F29" i="35"/>
  <c r="F28" i="35"/>
  <c r="F27" i="35"/>
  <c r="F26" i="35"/>
  <c r="F25" i="35"/>
  <c r="F24" i="35"/>
  <c r="F23" i="35"/>
  <c r="F55" i="33"/>
  <c r="F56" i="33"/>
  <c r="F57" i="33"/>
  <c r="F58" i="33"/>
  <c r="D98" i="33"/>
  <c r="F98" i="33"/>
  <c r="D99" i="33"/>
  <c r="F99" i="33"/>
  <c r="D100" i="33"/>
  <c r="D101" i="33"/>
  <c r="D102" i="33"/>
  <c r="D104" i="33"/>
  <c r="D64" i="35"/>
  <c r="D63" i="35"/>
  <c r="D62" i="35"/>
  <c r="F115" i="33"/>
  <c r="D115" i="33"/>
  <c r="D116" i="33"/>
  <c r="D117" i="33"/>
  <c r="D118" i="33"/>
  <c r="D119" i="33"/>
  <c r="F15" i="42"/>
  <c r="F14" i="42"/>
  <c r="F13" i="42"/>
  <c r="F12" i="42"/>
  <c r="F11" i="42"/>
  <c r="F10" i="42"/>
  <c r="F9" i="42"/>
  <c r="F8" i="42"/>
  <c r="F7" i="42"/>
  <c r="F6" i="42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83" i="41" l="1"/>
  <c r="E14" i="44"/>
  <c r="E12" i="44"/>
  <c r="E13" i="44"/>
  <c r="F16" i="44"/>
  <c r="F10" i="44"/>
  <c r="E99" i="33"/>
  <c r="E98" i="33"/>
  <c r="F16" i="42"/>
  <c r="E115" i="33"/>
  <c r="F63" i="35"/>
  <c r="E63" i="35" s="1"/>
  <c r="F32" i="35"/>
  <c r="F22" i="35"/>
  <c r="F94" i="33"/>
  <c r="D95" i="33"/>
  <c r="F84" i="33"/>
  <c r="F85" i="33"/>
  <c r="F86" i="33"/>
  <c r="F87" i="33"/>
  <c r="F88" i="33"/>
  <c r="F89" i="33"/>
  <c r="F102" i="33"/>
  <c r="E102" i="33" s="1"/>
  <c r="F90" i="33" l="1"/>
  <c r="F91" i="33"/>
  <c r="F7" i="35"/>
  <c r="F8" i="35"/>
  <c r="F9" i="35"/>
  <c r="F64" i="35" s="1"/>
  <c r="E64" i="35" s="1"/>
  <c r="F10" i="35"/>
  <c r="F14" i="35"/>
  <c r="D28" i="37"/>
  <c r="D29" i="37"/>
  <c r="F76" i="36" l="1"/>
  <c r="F11" i="36"/>
  <c r="D41" i="35" l="1"/>
  <c r="F42" i="35"/>
  <c r="F43" i="35"/>
  <c r="F92" i="33"/>
  <c r="F10" i="36" l="1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39" i="39" l="1"/>
  <c r="D39" i="39"/>
  <c r="F38" i="39"/>
  <c r="D38" i="39"/>
  <c r="F37" i="39"/>
  <c r="D37" i="39"/>
  <c r="F36" i="39"/>
  <c r="D36" i="39"/>
  <c r="F35" i="39"/>
  <c r="D35" i="39"/>
  <c r="F34" i="39"/>
  <c r="D34" i="39"/>
  <c r="F33" i="39"/>
  <c r="D33" i="39"/>
  <c r="F32" i="39"/>
  <c r="D32" i="39"/>
  <c r="D31" i="39"/>
  <c r="F30" i="39"/>
  <c r="D30" i="39"/>
  <c r="F29" i="39"/>
  <c r="D29" i="39"/>
  <c r="F28" i="39"/>
  <c r="D28" i="39"/>
  <c r="F27" i="39"/>
  <c r="D27" i="39"/>
  <c r="F26" i="39"/>
  <c r="D26" i="39"/>
  <c r="F25" i="39"/>
  <c r="D25" i="39"/>
  <c r="F24" i="39"/>
  <c r="D24" i="39"/>
  <c r="F23" i="39"/>
  <c r="D23" i="39"/>
  <c r="F22" i="39"/>
  <c r="D22" i="39"/>
  <c r="F21" i="39"/>
  <c r="D21" i="39"/>
  <c r="D20" i="39"/>
  <c r="F19" i="39"/>
  <c r="D19" i="39"/>
  <c r="F18" i="39"/>
  <c r="D18" i="39"/>
  <c r="G16" i="39"/>
  <c r="D16" i="39"/>
  <c r="F15" i="39"/>
  <c r="F14" i="39"/>
  <c r="F13" i="39"/>
  <c r="F12" i="39"/>
  <c r="F11" i="39"/>
  <c r="F10" i="39"/>
  <c r="F31" i="39" s="1"/>
  <c r="F9" i="39"/>
  <c r="F8" i="39"/>
  <c r="F20" i="39" s="1"/>
  <c r="E20" i="39" s="1"/>
  <c r="F7" i="39"/>
  <c r="F80" i="38"/>
  <c r="D80" i="38"/>
  <c r="D79" i="38"/>
  <c r="D78" i="38"/>
  <c r="F77" i="38"/>
  <c r="D77" i="38"/>
  <c r="D76" i="38"/>
  <c r="F75" i="38"/>
  <c r="D75" i="38"/>
  <c r="D74" i="38"/>
  <c r="F73" i="38"/>
  <c r="D73" i="38"/>
  <c r="F72" i="38"/>
  <c r="D72" i="38"/>
  <c r="D71" i="38"/>
  <c r="D70" i="38"/>
  <c r="F69" i="38"/>
  <c r="D69" i="38"/>
  <c r="D68" i="38"/>
  <c r="D67" i="38"/>
  <c r="D66" i="38"/>
  <c r="F65" i="38"/>
  <c r="D65" i="38"/>
  <c r="E65" i="38" s="1"/>
  <c r="D64" i="38"/>
  <c r="D63" i="38"/>
  <c r="D62" i="38"/>
  <c r="F61" i="38"/>
  <c r="D61" i="38"/>
  <c r="F60" i="38"/>
  <c r="D60" i="38"/>
  <c r="F59" i="38"/>
  <c r="D59" i="38"/>
  <c r="D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63" i="38" s="1"/>
  <c r="F16" i="38"/>
  <c r="F79" i="38" s="1"/>
  <c r="E79" i="38" s="1"/>
  <c r="F15" i="38"/>
  <c r="F14" i="38"/>
  <c r="F76" i="38" s="1"/>
  <c r="E76" i="38" s="1"/>
  <c r="F13" i="38"/>
  <c r="F12" i="38"/>
  <c r="F66" i="38" s="1"/>
  <c r="E66" i="38" s="1"/>
  <c r="F11" i="38"/>
  <c r="F74" i="38" s="1"/>
  <c r="E74" i="38" s="1"/>
  <c r="F10" i="38"/>
  <c r="F78" i="38" s="1"/>
  <c r="E78" i="38" s="1"/>
  <c r="F9" i="38"/>
  <c r="F70" i="38" s="1"/>
  <c r="F8" i="38"/>
  <c r="F62" i="38" s="1"/>
  <c r="E62" i="38" s="1"/>
  <c r="F7" i="38"/>
  <c r="D32" i="37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D93" i="36"/>
  <c r="D92" i="36"/>
  <c r="F91" i="36"/>
  <c r="D91" i="36"/>
  <c r="D90" i="36"/>
  <c r="D89" i="36"/>
  <c r="D88" i="36"/>
  <c r="D87" i="36"/>
  <c r="D86" i="36"/>
  <c r="F85" i="36"/>
  <c r="D85" i="36"/>
  <c r="D84" i="36"/>
  <c r="D83" i="36"/>
  <c r="D82" i="36"/>
  <c r="D81" i="36"/>
  <c r="D80" i="36"/>
  <c r="D79" i="36"/>
  <c r="D78" i="36"/>
  <c r="D77" i="36"/>
  <c r="D75" i="36"/>
  <c r="G73" i="36"/>
  <c r="D73" i="36"/>
  <c r="F72" i="36"/>
  <c r="F71" i="36"/>
  <c r="F70" i="36"/>
  <c r="F69" i="36"/>
  <c r="F68" i="36"/>
  <c r="F67" i="36"/>
  <c r="F84" i="36" s="1"/>
  <c r="F66" i="36"/>
  <c r="F65" i="36"/>
  <c r="F64" i="36"/>
  <c r="F63" i="36"/>
  <c r="F82" i="36" s="1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93" i="36" s="1"/>
  <c r="F46" i="36"/>
  <c r="F45" i="36"/>
  <c r="F44" i="36"/>
  <c r="F43" i="36"/>
  <c r="F87" i="36" s="1"/>
  <c r="F42" i="36"/>
  <c r="F88" i="36" s="1"/>
  <c r="F41" i="36"/>
  <c r="F40" i="36"/>
  <c r="F39" i="36"/>
  <c r="F81" i="36" s="1"/>
  <c r="F38" i="36"/>
  <c r="F37" i="36"/>
  <c r="F90" i="36" s="1"/>
  <c r="F36" i="36"/>
  <c r="F35" i="36"/>
  <c r="F92" i="36" s="1"/>
  <c r="F34" i="36"/>
  <c r="F33" i="36"/>
  <c r="F89" i="36" s="1"/>
  <c r="F32" i="36"/>
  <c r="F31" i="36"/>
  <c r="F79" i="36" s="1"/>
  <c r="F30" i="36"/>
  <c r="F29" i="36"/>
  <c r="F28" i="36"/>
  <c r="F9" i="36"/>
  <c r="F78" i="36" s="1"/>
  <c r="F8" i="36"/>
  <c r="F77" i="36" s="1"/>
  <c r="F7" i="36"/>
  <c r="F75" i="36" s="1"/>
  <c r="D65" i="35"/>
  <c r="F61" i="35"/>
  <c r="D61" i="35"/>
  <c r="D60" i="35"/>
  <c r="F59" i="35"/>
  <c r="D59" i="35"/>
  <c r="F58" i="35"/>
  <c r="D58" i="35"/>
  <c r="F57" i="35"/>
  <c r="D57" i="35"/>
  <c r="D56" i="35"/>
  <c r="F55" i="35"/>
  <c r="D55" i="35"/>
  <c r="D54" i="35"/>
  <c r="D53" i="35"/>
  <c r="D52" i="35"/>
  <c r="F51" i="35"/>
  <c r="D51" i="35"/>
  <c r="D50" i="35"/>
  <c r="F49" i="35"/>
  <c r="D49" i="35"/>
  <c r="F48" i="35"/>
  <c r="D48" i="35"/>
  <c r="F47" i="35"/>
  <c r="D47" i="35"/>
  <c r="D46" i="35"/>
  <c r="D45" i="35"/>
  <c r="D44" i="35"/>
  <c r="D43" i="35"/>
  <c r="D42" i="35"/>
  <c r="E42" i="35" s="1"/>
  <c r="F40" i="35"/>
  <c r="D40" i="35"/>
  <c r="D38" i="35"/>
  <c r="F65" i="35"/>
  <c r="F46" i="35"/>
  <c r="F62" i="35"/>
  <c r="E62" i="35" s="1"/>
  <c r="F37" i="35"/>
  <c r="F36" i="35"/>
  <c r="F35" i="35"/>
  <c r="F34" i="35"/>
  <c r="F33" i="35"/>
  <c r="F21" i="35"/>
  <c r="F20" i="35"/>
  <c r="F19" i="35"/>
  <c r="F18" i="35"/>
  <c r="F17" i="35"/>
  <c r="F16" i="35"/>
  <c r="F15" i="35"/>
  <c r="F13" i="35"/>
  <c r="F12" i="35"/>
  <c r="F11" i="35"/>
  <c r="G10" i="37" l="1"/>
  <c r="G13" i="37"/>
  <c r="G7" i="37"/>
  <c r="G16" i="37"/>
  <c r="E69" i="38"/>
  <c r="E73" i="38"/>
  <c r="G38" i="35"/>
  <c r="F38" i="35"/>
  <c r="F29" i="37"/>
  <c r="E29" i="37" s="1"/>
  <c r="F28" i="37"/>
  <c r="E28" i="37" s="1"/>
  <c r="F54" i="35"/>
  <c r="E54" i="35" s="1"/>
  <c r="F56" i="35"/>
  <c r="E56" i="35" s="1"/>
  <c r="F45" i="35"/>
  <c r="E45" i="35" s="1"/>
  <c r="F53" i="35"/>
  <c r="E53" i="35" s="1"/>
  <c r="G36" i="38"/>
  <c r="G56" i="38"/>
  <c r="F41" i="35"/>
  <c r="E41" i="35" s="1"/>
  <c r="E30" i="39"/>
  <c r="E34" i="39"/>
  <c r="F57" i="38"/>
  <c r="G18" i="38"/>
  <c r="E70" i="38"/>
  <c r="F64" i="38"/>
  <c r="E64" i="38" s="1"/>
  <c r="F67" i="38"/>
  <c r="E67" i="38" s="1"/>
  <c r="G31" i="38"/>
  <c r="G47" i="38"/>
  <c r="F71" i="38"/>
  <c r="E71" i="38" s="1"/>
  <c r="E59" i="38"/>
  <c r="E61" i="38"/>
  <c r="E72" i="38"/>
  <c r="E75" i="38"/>
  <c r="F25" i="37"/>
  <c r="E30" i="37"/>
  <c r="E31" i="37"/>
  <c r="F32" i="37"/>
  <c r="E32" i="37" s="1"/>
  <c r="E27" i="37"/>
  <c r="F50" i="35"/>
  <c r="E50" i="35" s="1"/>
  <c r="F44" i="35"/>
  <c r="E44" i="35" s="1"/>
  <c r="F52" i="35"/>
  <c r="F60" i="35"/>
  <c r="E60" i="35" s="1"/>
  <c r="E47" i="35"/>
  <c r="E51" i="35"/>
  <c r="E55" i="35"/>
  <c r="E61" i="35"/>
  <c r="E65" i="35"/>
  <c r="E43" i="35"/>
  <c r="E40" i="35"/>
  <c r="E49" i="35"/>
  <c r="E57" i="35"/>
  <c r="E59" i="35"/>
  <c r="E46" i="35"/>
  <c r="E58" i="35"/>
  <c r="E48" i="35"/>
  <c r="F83" i="36"/>
  <c r="E83" i="36" s="1"/>
  <c r="F80" i="36"/>
  <c r="E80" i="36" s="1"/>
  <c r="E90" i="36"/>
  <c r="F86" i="36"/>
  <c r="E86" i="36" s="1"/>
  <c r="F73" i="36"/>
  <c r="E78" i="36"/>
  <c r="E88" i="36"/>
  <c r="E89" i="36"/>
  <c r="E82" i="36"/>
  <c r="E81" i="36"/>
  <c r="E77" i="36"/>
  <c r="E84" i="36"/>
  <c r="E85" i="36"/>
  <c r="E92" i="36"/>
  <c r="E93" i="36"/>
  <c r="E75" i="36"/>
  <c r="E79" i="36"/>
  <c r="E87" i="36"/>
  <c r="E91" i="36"/>
  <c r="E38" i="39"/>
  <c r="E39" i="39"/>
  <c r="F16" i="39"/>
  <c r="E21" i="39"/>
  <c r="E26" i="39"/>
  <c r="E28" i="39"/>
  <c r="E29" i="39"/>
  <c r="E18" i="39"/>
  <c r="E22" i="39"/>
  <c r="E24" i="39"/>
  <c r="E25" i="39"/>
  <c r="E32" i="39"/>
  <c r="E33" i="39"/>
  <c r="E36" i="39"/>
  <c r="F40" i="39"/>
  <c r="E19" i="39"/>
  <c r="E23" i="39"/>
  <c r="E27" i="39"/>
  <c r="E31" i="39"/>
  <c r="E35" i="39"/>
  <c r="E37" i="39"/>
  <c r="F68" i="38"/>
  <c r="E68" i="38" s="1"/>
  <c r="E63" i="38"/>
  <c r="E60" i="38"/>
  <c r="E77" i="38"/>
  <c r="E80" i="38"/>
  <c r="G25" i="37" l="1"/>
  <c r="G57" i="38"/>
  <c r="F33" i="37"/>
  <c r="F66" i="35"/>
  <c r="E52" i="35"/>
  <c r="F94" i="36"/>
  <c r="F81" i="38"/>
  <c r="D15" i="34" l="1"/>
  <c r="F14" i="34"/>
  <c r="D14" i="34"/>
  <c r="F13" i="34"/>
  <c r="D13" i="34"/>
  <c r="D12" i="34"/>
  <c r="D10" i="34"/>
  <c r="F9" i="34"/>
  <c r="F8" i="34"/>
  <c r="F7" i="34"/>
  <c r="F93" i="33"/>
  <c r="D122" i="33"/>
  <c r="D121" i="33"/>
  <c r="D120" i="33"/>
  <c r="D114" i="33"/>
  <c r="D113" i="33"/>
  <c r="D112" i="33"/>
  <c r="D111" i="33"/>
  <c r="D110" i="33"/>
  <c r="D109" i="33"/>
  <c r="D108" i="33"/>
  <c r="F107" i="33"/>
  <c r="D107" i="33"/>
  <c r="D106" i="33"/>
  <c r="D105" i="33"/>
  <c r="D97" i="33"/>
  <c r="F83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101" i="33" s="1"/>
  <c r="E101" i="33" s="1"/>
  <c r="F60" i="33"/>
  <c r="F59" i="33"/>
  <c r="F37" i="33"/>
  <c r="F36" i="33"/>
  <c r="F35" i="33"/>
  <c r="F34" i="33"/>
  <c r="F33" i="33"/>
  <c r="F32" i="33"/>
  <c r="F31" i="33"/>
  <c r="F100" i="33" s="1"/>
  <c r="E100" i="33" s="1"/>
  <c r="F30" i="33"/>
  <c r="F118" i="33" s="1"/>
  <c r="E118" i="33" s="1"/>
  <c r="F29" i="33"/>
  <c r="F95" i="33" l="1"/>
  <c r="F119" i="33"/>
  <c r="E119" i="33" s="1"/>
  <c r="G95" i="33"/>
  <c r="F116" i="33"/>
  <c r="E116" i="33" s="1"/>
  <c r="F117" i="33"/>
  <c r="E117" i="33" s="1"/>
  <c r="F104" i="33"/>
  <c r="E104" i="33" s="1"/>
  <c r="F105" i="33"/>
  <c r="E105" i="33" s="1"/>
  <c r="F15" i="34"/>
  <c r="E15" i="34" s="1"/>
  <c r="G10" i="34"/>
  <c r="F112" i="33"/>
  <c r="E112" i="33" s="1"/>
  <c r="F108" i="33"/>
  <c r="E108" i="33" s="1"/>
  <c r="F113" i="33"/>
  <c r="E113" i="33" s="1"/>
  <c r="F120" i="33"/>
  <c r="E120" i="33" s="1"/>
  <c r="F12" i="34"/>
  <c r="E12" i="34" s="1"/>
  <c r="E14" i="34"/>
  <c r="E13" i="34"/>
  <c r="F10" i="34"/>
  <c r="F122" i="33"/>
  <c r="E122" i="33" s="1"/>
  <c r="F111" i="33"/>
  <c r="E111" i="33" s="1"/>
  <c r="F114" i="33"/>
  <c r="E114" i="33" s="1"/>
  <c r="F110" i="33"/>
  <c r="E110" i="33" s="1"/>
  <c r="F109" i="33"/>
  <c r="E109" i="33" s="1"/>
  <c r="F106" i="33"/>
  <c r="E106" i="33" s="1"/>
  <c r="F121" i="33"/>
  <c r="E121" i="33" s="1"/>
  <c r="F97" i="33"/>
  <c r="E97" i="33" s="1"/>
  <c r="E107" i="33"/>
  <c r="F16" i="34" l="1"/>
  <c r="F123" i="33"/>
</calcChain>
</file>

<file path=xl/sharedStrings.xml><?xml version="1.0" encoding="utf-8"?>
<sst xmlns="http://schemas.openxmlformats.org/spreadsheetml/2006/main" count="1070" uniqueCount="113">
  <si>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</si>
  <si>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</si>
  <si>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</si>
  <si>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</si>
  <si>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</si>
  <si>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</si>
  <si>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</si>
  <si>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</si>
  <si>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</si>
  <si>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</si>
  <si>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</si>
  <si>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</si>
  <si>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</si>
  <si>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</si>
  <si>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</si>
  <si>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</si>
  <si>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CỬA HÀNG VINCOM</t>
  </si>
  <si>
    <t xml:space="preserve">CỬA HÀNG THANH HƯƠNG     </t>
  </si>
  <si>
    <t>Xoài keo</t>
  </si>
  <si>
    <t xml:space="preserve">Chuối </t>
  </si>
  <si>
    <t>Dưa leo</t>
  </si>
  <si>
    <t>Cà rốt</t>
  </si>
  <si>
    <t>Cà chua</t>
  </si>
  <si>
    <t>Hành lá</t>
  </si>
  <si>
    <t xml:space="preserve">Xà lách </t>
  </si>
  <si>
    <t>Lá chanh</t>
  </si>
  <si>
    <t>Hành bào</t>
  </si>
  <si>
    <t>Ngò rí</t>
  </si>
  <si>
    <t>Tôm khô</t>
  </si>
  <si>
    <t>Nấm linh chi</t>
  </si>
  <si>
    <t>Xoài cát</t>
  </si>
  <si>
    <t>Dâu</t>
  </si>
  <si>
    <t>Chanh</t>
  </si>
  <si>
    <t>Hành tây</t>
  </si>
  <si>
    <t>Bắp cải tím</t>
  </si>
  <si>
    <t>Tổng</t>
  </si>
  <si>
    <t>Que xiêm</t>
  </si>
  <si>
    <t>Kiwi</t>
  </si>
  <si>
    <t>Chanh dây</t>
  </si>
  <si>
    <t>CỬA HÀNG AEON TÂN PHÚ</t>
  </si>
  <si>
    <t>gói</t>
  </si>
  <si>
    <t>CỬA HÀNG BIÊN HÒA</t>
  </si>
  <si>
    <t>Chuối</t>
  </si>
  <si>
    <t>Hành xay</t>
  </si>
  <si>
    <t>Tỏi xay</t>
  </si>
  <si>
    <t>Bột ớt</t>
  </si>
  <si>
    <t>Trái cây các loại</t>
  </si>
  <si>
    <t>BẾP NẤU NHÂN</t>
  </si>
  <si>
    <t>CỬA HÀNG VIVO</t>
  </si>
  <si>
    <t>Khoai tây</t>
  </si>
  <si>
    <t>Khoai môn</t>
  </si>
  <si>
    <t>Gừng</t>
  </si>
  <si>
    <t>Gạo nếp than</t>
  </si>
  <si>
    <t>Ớt hiểm</t>
  </si>
  <si>
    <t>BẾP TRUNG TÂM</t>
  </si>
  <si>
    <t>CỬA HÀNG CAO THẮNG</t>
  </si>
  <si>
    <t xml:space="preserve">Chanh </t>
  </si>
  <si>
    <t>Dừa Nạo</t>
  </si>
  <si>
    <t>Hành Bào</t>
  </si>
  <si>
    <t>Xã xay</t>
  </si>
  <si>
    <t>Hành B Rô</t>
  </si>
  <si>
    <t xml:space="preserve">Hành tím bào </t>
  </si>
  <si>
    <t xml:space="preserve">Ớt xay </t>
  </si>
  <si>
    <t>SL</t>
  </si>
  <si>
    <t>Người lập bảng kê</t>
  </si>
  <si>
    <t>Đỗ Thị Vân An</t>
  </si>
  <si>
    <t xml:space="preserve">      </t>
  </si>
  <si>
    <t>NHÂN</t>
  </si>
  <si>
    <t>Tên</t>
  </si>
  <si>
    <t>Đvt</t>
  </si>
  <si>
    <t>Nghệ</t>
  </si>
  <si>
    <t>Hành Bro</t>
  </si>
  <si>
    <t>CAKE SING</t>
  </si>
  <si>
    <t>Total bếp cake</t>
  </si>
  <si>
    <t>BẢNG KÊ RAU CỦ QUẢ TRÁI CÂY THÁNG 3/2016</t>
  </si>
  <si>
    <t>Cake</t>
  </si>
  <si>
    <t>BNN</t>
  </si>
  <si>
    <t>VIVO</t>
  </si>
  <si>
    <t>AM</t>
  </si>
  <si>
    <t>CT</t>
  </si>
  <si>
    <t>B HOA</t>
  </si>
  <si>
    <t>VC</t>
  </si>
  <si>
    <t>BẢNG KÊ  RAU, CỦ THÁNG 04/2016</t>
  </si>
  <si>
    <t>BẢNG KÊ NHẬP RAU CỦ, QUANG TRUNG THÁNG 04/2016</t>
  </si>
  <si>
    <t xml:space="preserve">Xả </t>
  </si>
  <si>
    <t>Đường tán</t>
  </si>
  <si>
    <t>Xả</t>
  </si>
  <si>
    <t>QT</t>
  </si>
  <si>
    <t>CỬA HÀNG QUANG TRUNG</t>
  </si>
  <si>
    <t>Húng lủi</t>
  </si>
  <si>
    <t>BẢNG KÊ  RAU, CỦ THÁNG 05/2016</t>
  </si>
  <si>
    <t>Khoai lang nhật</t>
  </si>
  <si>
    <t>Bí đỏ</t>
  </si>
  <si>
    <t>Khoai lang tím</t>
  </si>
  <si>
    <t>Khoai mỡ</t>
  </si>
  <si>
    <t>Nấm đông cô</t>
  </si>
  <si>
    <t>Quả tây</t>
  </si>
  <si>
    <t>Me vắt</t>
  </si>
  <si>
    <t xml:space="preserve">Gừng </t>
  </si>
  <si>
    <t>BẢNG KÊ NHẬP RAU CỦ, BẾP NHÂN THÁNG 05/2016</t>
  </si>
  <si>
    <t>CH</t>
  </si>
  <si>
    <t>HN</t>
  </si>
  <si>
    <t>BẢNG KÊ  RAU, CỦ THÁNG 06/2016</t>
  </si>
  <si>
    <t>CỬA HÀNG AEON BÌNH TÂN</t>
  </si>
  <si>
    <t>Cam</t>
  </si>
  <si>
    <t>Ổi</t>
  </si>
  <si>
    <t>Thơm</t>
  </si>
  <si>
    <t>Thì là</t>
  </si>
  <si>
    <t>Quế tây</t>
  </si>
  <si>
    <t>BẢNG KÊ NHẬP RAU CỦ BIÊN HÒA THÁNG 10/2016</t>
  </si>
  <si>
    <t>14/10/2016</t>
  </si>
  <si>
    <t>21/10/2016</t>
  </si>
  <si>
    <t>28/10/2016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</si>
</sst>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  <numFmt numFmtId="167" formatCode="_(* #,##0_);_(* \(#,##0\);_(* &quot;-&quot;?_);_(@_)"/>
    <numFmt numFmtId="168" formatCode="[$-1010000]d/m/yyyy;@"/>
    <numFmt numFmtId="169" formatCode="[$-409]d\-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b/>
      <sz val="10"/>
      <color theme="3" tint="0.3999755851924192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/>
    <xf numFmtId="164" fontId="5" fillId="0" borderId="0" xfId="1" applyNumberFormat="1" applyFont="1" applyAlignme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5" fillId="0" borderId="1" xfId="1" applyNumberFormat="1" applyFont="1" applyBorder="1"/>
    <xf numFmtId="0" fontId="6" fillId="0" borderId="1" xfId="0" applyFont="1" applyBorder="1" applyAlignment="1">
      <alignment vertical="center" wrapText="1"/>
    </xf>
    <xf numFmtId="14" fontId="4" fillId="3" borderId="1" xfId="0" quotePrefix="1" applyNumberFormat="1" applyFont="1" applyFill="1" applyBorder="1"/>
    <xf numFmtId="164" fontId="5" fillId="3" borderId="1" xfId="1" applyNumberFormat="1" applyFont="1" applyFill="1" applyBorder="1"/>
    <xf numFmtId="0" fontId="6" fillId="0" borderId="1" xfId="0" applyFont="1" applyBorder="1" applyAlignment="1">
      <alignment vertical="center"/>
    </xf>
    <xf numFmtId="14" fontId="4" fillId="0" borderId="1" xfId="0" quotePrefix="1" applyNumberFormat="1" applyFont="1" applyBorder="1" applyAlignment="1">
      <alignment horizontal="right"/>
    </xf>
    <xf numFmtId="14" fontId="4" fillId="3" borderId="1" xfId="0" quotePrefix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4" fillId="3" borderId="1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3" fontId="4" fillId="0" borderId="1" xfId="1" applyNumberFormat="1" applyFont="1" applyBorder="1"/>
    <xf numFmtId="14" fontId="4" fillId="4" borderId="1" xfId="0" quotePrefix="1" applyNumberFormat="1" applyFont="1" applyFill="1" applyBorder="1"/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/>
    <xf numFmtId="3" fontId="4" fillId="4" borderId="1" xfId="1" applyNumberFormat="1" applyFont="1" applyFill="1" applyBorder="1"/>
    <xf numFmtId="14" fontId="4" fillId="0" borderId="0" xfId="0" quotePrefix="1" applyNumberFormat="1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1" applyNumberFormat="1" applyFont="1" applyBorder="1"/>
    <xf numFmtId="4" fontId="4" fillId="0" borderId="0" xfId="1" applyNumberFormat="1" applyFont="1" applyBorder="1"/>
    <xf numFmtId="164" fontId="5" fillId="0" borderId="0" xfId="1" applyNumberFormat="1" applyFont="1" applyBorder="1"/>
    <xf numFmtId="14" fontId="4" fillId="0" borderId="0" xfId="0" applyNumberFormat="1" applyFont="1" applyBorder="1"/>
    <xf numFmtId="165" fontId="4" fillId="0" borderId="1" xfId="1" applyNumberFormat="1" applyFont="1" applyBorder="1"/>
    <xf numFmtId="14" fontId="4" fillId="0" borderId="0" xfId="0" applyNumberFormat="1" applyFont="1" applyBorder="1" applyAlignment="1">
      <alignment horizontal="right"/>
    </xf>
    <xf numFmtId="14" fontId="4" fillId="0" borderId="0" xfId="0" quotePrefix="1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0" fontId="4" fillId="0" borderId="0" xfId="0" applyFont="1" applyBorder="1" applyAlignment="1">
      <alignment horizontal="right"/>
    </xf>
    <xf numFmtId="3" fontId="5" fillId="0" borderId="0" xfId="1" applyNumberFormat="1" applyFont="1" applyBorder="1"/>
    <xf numFmtId="4" fontId="5" fillId="0" borderId="0" xfId="1" applyNumberFormat="1" applyFont="1" applyBorder="1"/>
    <xf numFmtId="0" fontId="7" fillId="0" borderId="0" xfId="0" applyFont="1" applyAlignment="1"/>
    <xf numFmtId="3" fontId="4" fillId="0" borderId="0" xfId="0" applyNumberFormat="1" applyFont="1" applyAlignment="1"/>
    <xf numFmtId="3" fontId="4" fillId="0" borderId="0" xfId="1" applyNumberFormat="1" applyFont="1" applyAlignment="1"/>
    <xf numFmtId="4" fontId="4" fillId="0" borderId="0" xfId="1" applyNumberFormat="1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4" fontId="4" fillId="0" borderId="1" xfId="1" applyNumberFormat="1" applyFont="1" applyBorder="1"/>
    <xf numFmtId="3" fontId="7" fillId="4" borderId="1" xfId="1" applyNumberFormat="1" applyFont="1" applyFill="1" applyBorder="1"/>
    <xf numFmtId="0" fontId="4" fillId="0" borderId="1" xfId="0" applyFont="1" applyBorder="1" applyAlignment="1">
      <alignment horizontal="center"/>
    </xf>
    <xf numFmtId="3" fontId="7" fillId="0" borderId="0" xfId="1" applyNumberFormat="1" applyFont="1" applyBorder="1"/>
    <xf numFmtId="0" fontId="7" fillId="0" borderId="0" xfId="0" applyFont="1"/>
    <xf numFmtId="164" fontId="4" fillId="2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/>
    <xf numFmtId="0" fontId="5" fillId="0" borderId="1" xfId="0" applyFont="1" applyBorder="1"/>
    <xf numFmtId="0" fontId="11" fillId="0" borderId="1" xfId="0" applyFont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/>
    </xf>
    <xf numFmtId="164" fontId="17" fillId="2" borderId="1" xfId="1" applyNumberFormat="1" applyFont="1" applyFill="1" applyBorder="1" applyAlignment="1">
      <alignment horizontal="center"/>
    </xf>
    <xf numFmtId="0" fontId="4" fillId="3" borderId="1" xfId="0" applyFont="1" applyFill="1" applyBorder="1"/>
    <xf numFmtId="3" fontId="4" fillId="3" borderId="1" xfId="1" applyNumberFormat="1" applyFont="1" applyFill="1" applyBorder="1"/>
    <xf numFmtId="0" fontId="17" fillId="0" borderId="1" xfId="0" applyFont="1" applyBorder="1" applyAlignment="1">
      <alignment horizontal="center"/>
    </xf>
    <xf numFmtId="165" fontId="17" fillId="0" borderId="1" xfId="1" applyNumberFormat="1" applyFont="1" applyBorder="1"/>
    <xf numFmtId="164" fontId="17" fillId="0" borderId="1" xfId="1" applyNumberFormat="1" applyFont="1" applyBorder="1"/>
    <xf numFmtId="166" fontId="17" fillId="0" borderId="1" xfId="1" applyNumberFormat="1" applyFont="1" applyBorder="1"/>
    <xf numFmtId="0" fontId="8" fillId="0" borderId="0" xfId="0" applyFont="1"/>
    <xf numFmtId="43" fontId="4" fillId="0" borderId="1" xfId="1" applyFont="1" applyBorder="1"/>
    <xf numFmtId="3" fontId="9" fillId="0" borderId="0" xfId="0" applyNumberFormat="1" applyFont="1"/>
    <xf numFmtId="14" fontId="4" fillId="3" borderId="1" xfId="0" applyNumberFormat="1" applyFont="1" applyFill="1" applyBorder="1" applyAlignment="1">
      <alignment horizontal="right"/>
    </xf>
    <xf numFmtId="14" fontId="11" fillId="3" borderId="1" xfId="0" quotePrefix="1" applyNumberFormat="1" applyFont="1" applyFill="1" applyBorder="1" applyAlignment="1">
      <alignment horizontal="right"/>
    </xf>
    <xf numFmtId="3" fontId="11" fillId="0" borderId="1" xfId="1" applyNumberFormat="1" applyFont="1" applyBorder="1"/>
    <xf numFmtId="3" fontId="5" fillId="0" borderId="0" xfId="0" applyNumberFormat="1" applyFont="1"/>
    <xf numFmtId="14" fontId="18" fillId="3" borderId="4" xfId="2" applyNumberFormat="1" applyFont="1" applyFill="1" applyBorder="1" applyAlignment="1"/>
    <xf numFmtId="0" fontId="19" fillId="3" borderId="7" xfId="3" applyFont="1" applyFill="1" applyBorder="1"/>
    <xf numFmtId="49" fontId="19" fillId="3" borderId="3" xfId="5" applyNumberFormat="1" applyFont="1" applyFill="1" applyBorder="1" applyAlignment="1"/>
    <xf numFmtId="4" fontId="19" fillId="3" borderId="3" xfId="4" applyNumberFormat="1" applyFont="1" applyFill="1" applyBorder="1"/>
    <xf numFmtId="3" fontId="18" fillId="3" borderId="3" xfId="5" applyNumberFormat="1" applyFont="1" applyFill="1" applyBorder="1"/>
    <xf numFmtId="14" fontId="18" fillId="3" borderId="3" xfId="2" applyNumberFormat="1" applyFont="1" applyFill="1" applyBorder="1" applyAlignment="1"/>
    <xf numFmtId="0" fontId="19" fillId="3" borderId="3" xfId="3" applyFont="1" applyFill="1" applyBorder="1"/>
    <xf numFmtId="4" fontId="18" fillId="3" borderId="3" xfId="4" applyNumberFormat="1" applyFont="1" applyFill="1" applyBorder="1"/>
    <xf numFmtId="0" fontId="20" fillId="3" borderId="3" xfId="0" applyFont="1" applyFill="1" applyBorder="1"/>
    <xf numFmtId="49" fontId="20" fillId="3" borderId="3" xfId="0" applyNumberFormat="1" applyFont="1" applyFill="1" applyBorder="1"/>
    <xf numFmtId="4" fontId="20" fillId="3" borderId="3" xfId="0" applyNumberFormat="1" applyFont="1" applyFill="1" applyBorder="1"/>
    <xf numFmtId="3" fontId="20" fillId="3" borderId="3" xfId="0" applyNumberFormat="1" applyFont="1" applyFill="1" applyBorder="1"/>
    <xf numFmtId="0" fontId="20" fillId="3" borderId="8" xfId="0" applyFont="1" applyFill="1" applyBorder="1"/>
    <xf numFmtId="49" fontId="20" fillId="3" borderId="8" xfId="0" applyNumberFormat="1" applyFont="1" applyFill="1" applyBorder="1"/>
    <xf numFmtId="4" fontId="20" fillId="3" borderId="8" xfId="0" applyNumberFormat="1" applyFont="1" applyFill="1" applyBorder="1"/>
    <xf numFmtId="3" fontId="20" fillId="3" borderId="8" xfId="0" applyNumberFormat="1" applyFont="1" applyFill="1" applyBorder="1"/>
    <xf numFmtId="14" fontId="20" fillId="3" borderId="3" xfId="0" applyNumberFormat="1" applyFont="1" applyFill="1" applyBorder="1" applyAlignment="1"/>
    <xf numFmtId="0" fontId="10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4" fillId="3" borderId="0" xfId="0" applyFont="1" applyFill="1"/>
    <xf numFmtId="0" fontId="7" fillId="3" borderId="0" xfId="0" applyFont="1" applyFill="1"/>
    <xf numFmtId="0" fontId="15" fillId="3" borderId="0" xfId="0" applyFont="1" applyFill="1" applyAlignment="1"/>
    <xf numFmtId="0" fontId="4" fillId="3" borderId="0" xfId="0" applyFont="1" applyFill="1" applyAlignment="1"/>
    <xf numFmtId="0" fontId="16" fillId="3" borderId="0" xfId="0" applyFon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17" fillId="3" borderId="1" xfId="1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5" fontId="17" fillId="3" borderId="1" xfId="1" applyNumberFormat="1" applyFont="1" applyFill="1" applyBorder="1"/>
    <xf numFmtId="164" fontId="17" fillId="3" borderId="1" xfId="1" applyNumberFormat="1" applyFont="1" applyFill="1" applyBorder="1"/>
    <xf numFmtId="166" fontId="17" fillId="3" borderId="1" xfId="1" applyNumberFormat="1" applyFont="1" applyFill="1" applyBorder="1"/>
    <xf numFmtId="0" fontId="5" fillId="3" borderId="1" xfId="0" applyFont="1" applyFill="1" applyBorder="1"/>
    <xf numFmtId="0" fontId="8" fillId="3" borderId="0" xfId="0" applyFont="1" applyFill="1"/>
    <xf numFmtId="43" fontId="4" fillId="3" borderId="1" xfId="1" applyFont="1" applyFill="1" applyBorder="1"/>
    <xf numFmtId="3" fontId="9" fillId="3" borderId="0" xfId="0" applyNumberFormat="1" applyFont="1" applyFill="1"/>
    <xf numFmtId="3" fontId="4" fillId="3" borderId="0" xfId="0" applyNumberFormat="1" applyFont="1" applyFill="1"/>
    <xf numFmtId="0" fontId="11" fillId="0" borderId="1" xfId="0" applyFont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164" fontId="21" fillId="0" borderId="0" xfId="1" applyNumberFormat="1" applyFont="1" applyBorder="1"/>
    <xf numFmtId="0" fontId="22" fillId="2" borderId="1" xfId="0" applyFont="1" applyFill="1" applyBorder="1" applyAlignment="1">
      <alignment horizontal="center"/>
    </xf>
    <xf numFmtId="164" fontId="22" fillId="2" borderId="1" xfId="1" applyNumberFormat="1" applyFont="1" applyFill="1" applyBorder="1" applyAlignment="1">
      <alignment horizontal="center"/>
    </xf>
    <xf numFmtId="164" fontId="23" fillId="2" borderId="1" xfId="1" applyNumberFormat="1" applyFont="1" applyFill="1" applyBorder="1" applyAlignment="1">
      <alignment horizontal="center"/>
    </xf>
    <xf numFmtId="0" fontId="22" fillId="0" borderId="0" xfId="0" applyFont="1"/>
    <xf numFmtId="14" fontId="22" fillId="3" borderId="1" xfId="0" quotePrefix="1" applyNumberFormat="1" applyFont="1" applyFill="1" applyBorder="1" applyAlignment="1">
      <alignment horizontal="right"/>
    </xf>
    <xf numFmtId="0" fontId="22" fillId="0" borderId="1" xfId="0" applyFont="1" applyBorder="1"/>
    <xf numFmtId="3" fontId="22" fillId="0" borderId="1" xfId="1" applyNumberFormat="1" applyFont="1" applyBorder="1"/>
    <xf numFmtId="164" fontId="22" fillId="3" borderId="1" xfId="1" applyNumberFormat="1" applyFont="1" applyFill="1" applyBorder="1"/>
    <xf numFmtId="164" fontId="21" fillId="3" borderId="1" xfId="1" applyNumberFormat="1" applyFont="1" applyFill="1" applyBorder="1"/>
    <xf numFmtId="0" fontId="22" fillId="3" borderId="1" xfId="0" applyFont="1" applyFill="1" applyBorder="1"/>
    <xf numFmtId="3" fontId="22" fillId="3" borderId="1" xfId="1" applyNumberFormat="1" applyFont="1" applyFill="1" applyBorder="1"/>
    <xf numFmtId="165" fontId="23" fillId="0" borderId="1" xfId="1" applyNumberFormat="1" applyFont="1" applyBorder="1"/>
    <xf numFmtId="164" fontId="23" fillId="0" borderId="1" xfId="1" applyNumberFormat="1" applyFont="1" applyBorder="1"/>
    <xf numFmtId="166" fontId="23" fillId="0" borderId="1" xfId="1" applyNumberFormat="1" applyFont="1" applyBorder="1"/>
    <xf numFmtId="0" fontId="18" fillId="0" borderId="0" xfId="0" applyFont="1"/>
    <xf numFmtId="43" fontId="22" fillId="0" borderId="1" xfId="1" applyFont="1" applyBorder="1"/>
    <xf numFmtId="3" fontId="22" fillId="0" borderId="1" xfId="0" applyNumberFormat="1" applyFont="1" applyBorder="1"/>
    <xf numFmtId="3" fontId="21" fillId="0" borderId="0" xfId="0" applyNumberFormat="1" applyFont="1"/>
    <xf numFmtId="3" fontId="22" fillId="0" borderId="0" xfId="0" applyNumberFormat="1" applyFont="1"/>
    <xf numFmtId="0" fontId="19" fillId="3" borderId="1" xfId="3" applyFont="1" applyFill="1" applyBorder="1"/>
    <xf numFmtId="0" fontId="20" fillId="3" borderId="1" xfId="0" applyFont="1" applyFill="1" applyBorder="1"/>
    <xf numFmtId="0" fontId="22" fillId="3" borderId="1" xfId="0" applyFont="1" applyFill="1" applyBorder="1" applyAlignment="1">
      <alignment horizontal="center"/>
    </xf>
    <xf numFmtId="164" fontId="22" fillId="3" borderId="1" xfId="1" applyNumberFormat="1" applyFont="1" applyFill="1" applyBorder="1" applyAlignment="1">
      <alignment horizontal="center"/>
    </xf>
    <xf numFmtId="164" fontId="23" fillId="3" borderId="1" xfId="1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6" fontId="4" fillId="0" borderId="0" xfId="1" applyNumberFormat="1" applyFont="1"/>
    <xf numFmtId="166" fontId="3" fillId="0" borderId="0" xfId="1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164" fontId="27" fillId="2" borderId="1" xfId="1" applyNumberFormat="1" applyFont="1" applyFill="1" applyBorder="1" applyAlignment="1">
      <alignment horizontal="center"/>
    </xf>
    <xf numFmtId="164" fontId="28" fillId="2" borderId="1" xfId="1" applyNumberFormat="1" applyFont="1" applyFill="1" applyBorder="1" applyAlignment="1">
      <alignment horizontal="center"/>
    </xf>
    <xf numFmtId="14" fontId="27" fillId="3" borderId="1" xfId="0" quotePrefix="1" applyNumberFormat="1" applyFont="1" applyFill="1" applyBorder="1" applyAlignment="1">
      <alignment horizontal="right"/>
    </xf>
    <xf numFmtId="0" fontId="27" fillId="0" borderId="1" xfId="0" applyFont="1" applyBorder="1"/>
    <xf numFmtId="3" fontId="27" fillId="0" borderId="1" xfId="1" applyNumberFormat="1" applyFont="1" applyBorder="1"/>
    <xf numFmtId="164" fontId="27" fillId="3" borderId="1" xfId="1" applyNumberFormat="1" applyFont="1" applyFill="1" applyBorder="1"/>
    <xf numFmtId="164" fontId="29" fillId="3" borderId="1" xfId="1" applyNumberFormat="1" applyFont="1" applyFill="1" applyBorder="1"/>
    <xf numFmtId="0" fontId="27" fillId="3" borderId="1" xfId="0" applyFont="1" applyFill="1" applyBorder="1"/>
    <xf numFmtId="3" fontId="27" fillId="3" borderId="1" xfId="1" applyNumberFormat="1" applyFont="1" applyFill="1" applyBorder="1"/>
    <xf numFmtId="0" fontId="28" fillId="0" borderId="1" xfId="0" applyFont="1" applyBorder="1" applyAlignment="1">
      <alignment horizontal="center"/>
    </xf>
    <xf numFmtId="165" fontId="28" fillId="0" borderId="1" xfId="1" applyNumberFormat="1" applyFont="1" applyBorder="1"/>
    <xf numFmtId="164" fontId="28" fillId="0" borderId="1" xfId="1" applyNumberFormat="1" applyFont="1" applyBorder="1"/>
    <xf numFmtId="0" fontId="29" fillId="0" borderId="1" xfId="0" applyFont="1" applyBorder="1"/>
    <xf numFmtId="43" fontId="27" fillId="0" borderId="1" xfId="1" applyFont="1" applyBorder="1"/>
    <xf numFmtId="3" fontId="27" fillId="3" borderId="1" xfId="0" applyNumberFormat="1" applyFont="1" applyFill="1" applyBorder="1"/>
    <xf numFmtId="3" fontId="27" fillId="0" borderId="1" xfId="0" applyNumberFormat="1" applyFont="1" applyBorder="1"/>
    <xf numFmtId="3" fontId="24" fillId="0" borderId="0" xfId="0" applyNumberFormat="1" applyFont="1"/>
    <xf numFmtId="3" fontId="30" fillId="6" borderId="0" xfId="0" applyNumberFormat="1" applyFont="1" applyFill="1"/>
    <xf numFmtId="3" fontId="10" fillId="6" borderId="0" xfId="1" applyNumberFormat="1" applyFont="1" applyFill="1" applyBorder="1"/>
    <xf numFmtId="0" fontId="23" fillId="0" borderId="1" xfId="0" applyFont="1" applyBorder="1" applyAlignment="1">
      <alignment horizontal="center"/>
    </xf>
    <xf numFmtId="0" fontId="31" fillId="0" borderId="0" xfId="0" applyFont="1"/>
    <xf numFmtId="0" fontId="22" fillId="0" borderId="0" xfId="0" applyFont="1" applyAlignment="1"/>
    <xf numFmtId="0" fontId="31" fillId="0" borderId="0" xfId="0" applyFont="1" applyAlignment="1">
      <alignment horizontal="center"/>
    </xf>
    <xf numFmtId="164" fontId="8" fillId="0" borderId="1" xfId="1" applyNumberFormat="1" applyFont="1" applyBorder="1"/>
    <xf numFmtId="164" fontId="8" fillId="3" borderId="1" xfId="1" applyNumberFormat="1" applyFont="1" applyFill="1" applyBorder="1"/>
    <xf numFmtId="0" fontId="23" fillId="5" borderId="1" xfId="2" applyFont="1" applyFill="1" applyBorder="1"/>
    <xf numFmtId="4" fontId="20" fillId="0" borderId="1" xfId="0" applyNumberFormat="1" applyFont="1" applyBorder="1"/>
    <xf numFmtId="14" fontId="23" fillId="5" borderId="1" xfId="2" applyNumberFormat="1" applyFont="1" applyFill="1" applyBorder="1" applyAlignment="1">
      <alignment horizontal="center"/>
    </xf>
    <xf numFmtId="14" fontId="18" fillId="0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20" fillId="0" borderId="1" xfId="0" applyNumberFormat="1" applyFont="1" applyBorder="1" applyAlignment="1">
      <alignment horizontal="center"/>
    </xf>
    <xf numFmtId="2" fontId="23" fillId="5" borderId="1" xfId="2" applyNumberFormat="1" applyFont="1" applyFill="1" applyBorder="1"/>
    <xf numFmtId="165" fontId="23" fillId="5" borderId="1" xfId="5" applyNumberFormat="1" applyFont="1" applyFill="1" applyBorder="1" applyAlignment="1">
      <alignment horizontal="center"/>
    </xf>
    <xf numFmtId="167" fontId="23" fillId="5" borderId="1" xfId="5" applyNumberFormat="1" applyFont="1" applyFill="1" applyBorder="1" applyAlignment="1">
      <alignment horizontal="center"/>
    </xf>
    <xf numFmtId="14" fontId="18" fillId="0" borderId="2" xfId="2" applyNumberFormat="1" applyFont="1" applyFill="1" applyBorder="1" applyAlignment="1">
      <alignment horizontal="center"/>
    </xf>
    <xf numFmtId="2" fontId="19" fillId="5" borderId="2" xfId="3" applyNumberFormat="1" applyFont="1" applyFill="1" applyBorder="1"/>
    <xf numFmtId="167" fontId="18" fillId="0" borderId="2" xfId="5" applyNumberFormat="1" applyFont="1" applyFill="1" applyBorder="1"/>
    <xf numFmtId="2" fontId="19" fillId="5" borderId="3" xfId="3" applyNumberFormat="1" applyFont="1" applyFill="1" applyBorder="1"/>
    <xf numFmtId="167" fontId="18" fillId="0" borderId="3" xfId="5" applyNumberFormat="1" applyFont="1" applyFill="1" applyBorder="1"/>
    <xf numFmtId="167" fontId="34" fillId="0" borderId="1" xfId="0" applyNumberFormat="1" applyFont="1" applyFill="1" applyBorder="1"/>
    <xf numFmtId="0" fontId="32" fillId="0" borderId="0" xfId="0" applyFont="1" applyAlignment="1">
      <alignment horizontal="center"/>
    </xf>
    <xf numFmtId="2" fontId="19" fillId="5" borderId="1" xfId="3" applyNumberFormat="1" applyFont="1" applyFill="1" applyBorder="1"/>
    <xf numFmtId="167" fontId="19" fillId="0" borderId="1" xfId="0" applyNumberFormat="1" applyFont="1" applyBorder="1"/>
    <xf numFmtId="0" fontId="32" fillId="0" borderId="0" xfId="0" applyFont="1" applyAlignment="1"/>
    <xf numFmtId="0" fontId="0" fillId="0" borderId="0" xfId="0" applyAlignment="1"/>
    <xf numFmtId="2" fontId="18" fillId="0" borderId="2" xfId="4" applyNumberFormat="1" applyFont="1" applyFill="1" applyBorder="1" applyAlignment="1">
      <alignment horizontal="center"/>
    </xf>
    <xf numFmtId="2" fontId="18" fillId="0" borderId="3" xfId="4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66" fontId="35" fillId="7" borderId="0" xfId="1" applyNumberFormat="1" applyFont="1" applyFill="1"/>
    <xf numFmtId="2" fontId="19" fillId="5" borderId="2" xfId="5" applyNumberFormat="1" applyFont="1" applyFill="1" applyBorder="1" applyAlignment="1">
      <alignment horizontal="center"/>
    </xf>
    <xf numFmtId="2" fontId="19" fillId="5" borderId="3" xfId="5" applyNumberFormat="1" applyFont="1" applyFill="1" applyBorder="1" applyAlignment="1">
      <alignment horizontal="center"/>
    </xf>
    <xf numFmtId="2" fontId="19" fillId="5" borderId="1" xfId="5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6" fillId="0" borderId="0" xfId="0" applyFont="1"/>
    <xf numFmtId="166" fontId="37" fillId="0" borderId="0" xfId="1" applyNumberFormat="1" applyFont="1"/>
    <xf numFmtId="14" fontId="22" fillId="3" borderId="1" xfId="0" applyNumberFormat="1" applyFont="1" applyFill="1" applyBorder="1" applyAlignment="1">
      <alignment horizontal="right"/>
    </xf>
    <xf numFmtId="166" fontId="22" fillId="0" borderId="0" xfId="1" applyNumberFormat="1" applyFont="1"/>
    <xf numFmtId="166" fontId="31" fillId="0" borderId="0" xfId="1" applyNumberFormat="1" applyFont="1" applyAlignment="1"/>
    <xf numFmtId="166" fontId="22" fillId="0" borderId="0" xfId="1" applyNumberFormat="1" applyFont="1" applyAlignment="1"/>
    <xf numFmtId="166" fontId="22" fillId="2" borderId="1" xfId="1" applyNumberFormat="1" applyFont="1" applyFill="1" applyBorder="1" applyAlignment="1">
      <alignment horizontal="center"/>
    </xf>
    <xf numFmtId="166" fontId="22" fillId="3" borderId="1" xfId="1" applyNumberFormat="1" applyFont="1" applyFill="1" applyBorder="1" applyAlignment="1">
      <alignment horizontal="center"/>
    </xf>
    <xf numFmtId="166" fontId="22" fillId="0" borderId="1" xfId="1" applyNumberFormat="1" applyFont="1" applyBorder="1"/>
    <xf numFmtId="166" fontId="22" fillId="3" borderId="1" xfId="1" applyNumberFormat="1" applyFont="1" applyFill="1" applyBorder="1"/>
    <xf numFmtId="166" fontId="21" fillId="0" borderId="1" xfId="1" applyNumberFormat="1" applyFont="1" applyBorder="1"/>
    <xf numFmtId="166" fontId="22" fillId="0" borderId="0" xfId="1" applyNumberFormat="1" applyFont="1" applyBorder="1"/>
    <xf numFmtId="0" fontId="5" fillId="0" borderId="0" xfId="0" applyFont="1" applyBorder="1" applyAlignment="1">
      <alignment horizontal="center"/>
    </xf>
    <xf numFmtId="0" fontId="36" fillId="0" borderId="1" xfId="0" applyFont="1" applyBorder="1"/>
    <xf numFmtId="166" fontId="30" fillId="7" borderId="1" xfId="1" applyNumberFormat="1" applyFont="1" applyFill="1" applyBorder="1"/>
    <xf numFmtId="166" fontId="37" fillId="3" borderId="1" xfId="1" applyNumberFormat="1" applyFont="1" applyFill="1" applyBorder="1"/>
    <xf numFmtId="164" fontId="21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164" fontId="27" fillId="3" borderId="1" xfId="1" applyNumberFormat="1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center"/>
    </xf>
    <xf numFmtId="14" fontId="20" fillId="0" borderId="3" xfId="0" applyNumberFormat="1" applyFont="1" applyBorder="1" applyAlignment="1">
      <alignment horizontal="center"/>
    </xf>
    <xf numFmtId="0" fontId="20" fillId="0" borderId="3" xfId="0" applyFont="1" applyBorder="1"/>
    <xf numFmtId="0" fontId="20" fillId="0" borderId="0" xfId="0" applyFont="1" applyBorder="1"/>
    <xf numFmtId="0" fontId="20" fillId="0" borderId="8" xfId="0" applyFont="1" applyBorder="1"/>
    <xf numFmtId="0" fontId="20" fillId="0" borderId="0" xfId="0" applyFont="1"/>
    <xf numFmtId="1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20" fillId="0" borderId="0" xfId="0" applyNumberFormat="1" applyFont="1"/>
    <xf numFmtId="14" fontId="17" fillId="5" borderId="1" xfId="2" applyNumberFormat="1" applyFont="1" applyFill="1" applyBorder="1" applyAlignment="1">
      <alignment horizontal="center"/>
    </xf>
    <xf numFmtId="0" fontId="17" fillId="5" borderId="1" xfId="2" applyFont="1" applyFill="1" applyBorder="1"/>
    <xf numFmtId="49" fontId="17" fillId="5" borderId="1" xfId="2" applyNumberFormat="1" applyFont="1" applyFill="1" applyBorder="1" applyAlignment="1">
      <alignment horizontal="center"/>
    </xf>
    <xf numFmtId="4" fontId="17" fillId="5" borderId="1" xfId="5" applyNumberFormat="1" applyFont="1" applyFill="1" applyBorder="1" applyAlignment="1">
      <alignment horizontal="center"/>
    </xf>
    <xf numFmtId="3" fontId="17" fillId="5" borderId="1" xfId="5" applyNumberFormat="1" applyFont="1" applyFill="1" applyBorder="1" applyAlignment="1">
      <alignment horizontal="center"/>
    </xf>
    <xf numFmtId="166" fontId="17" fillId="5" borderId="1" xfId="5" applyNumberFormat="1" applyFont="1" applyFill="1" applyBorder="1" applyAlignment="1">
      <alignment horizontal="center"/>
    </xf>
    <xf numFmtId="14" fontId="8" fillId="0" borderId="4" xfId="2" applyNumberFormat="1" applyFont="1" applyFill="1" applyBorder="1" applyAlignment="1">
      <alignment horizontal="center"/>
    </xf>
    <xf numFmtId="0" fontId="39" fillId="5" borderId="7" xfId="3" applyFont="1" applyFill="1" applyBorder="1"/>
    <xf numFmtId="49" fontId="39" fillId="0" borderId="3" xfId="5" applyNumberFormat="1" applyFont="1" applyFill="1" applyBorder="1" applyAlignment="1">
      <alignment horizontal="center"/>
    </xf>
    <xf numFmtId="4" fontId="39" fillId="0" borderId="3" xfId="4" applyNumberFormat="1" applyFont="1" applyFill="1" applyBorder="1" applyAlignment="1">
      <alignment horizontal="center"/>
    </xf>
    <xf numFmtId="3" fontId="8" fillId="0" borderId="3" xfId="5" applyNumberFormat="1" applyFont="1" applyFill="1" applyBorder="1"/>
    <xf numFmtId="166" fontId="8" fillId="0" borderId="4" xfId="5" applyNumberFormat="1" applyFont="1" applyFill="1" applyBorder="1"/>
    <xf numFmtId="14" fontId="8" fillId="0" borderId="3" xfId="2" applyNumberFormat="1" applyFont="1" applyFill="1" applyBorder="1" applyAlignment="1">
      <alignment horizontal="center"/>
    </xf>
    <xf numFmtId="49" fontId="39" fillId="5" borderId="3" xfId="5" applyNumberFormat="1" applyFont="1" applyFill="1" applyBorder="1" applyAlignment="1">
      <alignment horizontal="center"/>
    </xf>
    <xf numFmtId="166" fontId="8" fillId="0" borderId="3" xfId="5" applyNumberFormat="1" applyFont="1" applyFill="1" applyBorder="1"/>
    <xf numFmtId="0" fontId="39" fillId="0" borderId="7" xfId="3" applyFont="1" applyFill="1" applyBorder="1"/>
    <xf numFmtId="0" fontId="39" fillId="0" borderId="3" xfId="3" applyFont="1" applyFill="1" applyBorder="1"/>
    <xf numFmtId="49" fontId="20" fillId="0" borderId="3" xfId="0" applyNumberFormat="1" applyFont="1" applyBorder="1" applyAlignment="1">
      <alignment horizontal="center"/>
    </xf>
    <xf numFmtId="4" fontId="20" fillId="0" borderId="3" xfId="0" applyNumberFormat="1" applyFont="1" applyBorder="1" applyAlignment="1">
      <alignment horizontal="center"/>
    </xf>
    <xf numFmtId="3" fontId="20" fillId="0" borderId="3" xfId="0" applyNumberFormat="1" applyFont="1" applyBorder="1"/>
    <xf numFmtId="0" fontId="39" fillId="5" borderId="0" xfId="3" applyFont="1" applyFill="1" applyBorder="1"/>
    <xf numFmtId="49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3" fontId="20" fillId="0" borderId="8" xfId="0" applyNumberFormat="1" applyFont="1" applyBorder="1"/>
    <xf numFmtId="166" fontId="6" fillId="0" borderId="3" xfId="5" applyNumberFormat="1" applyFont="1" applyFill="1" applyBorder="1"/>
    <xf numFmtId="0" fontId="39" fillId="0" borderId="0" xfId="3" applyFont="1" applyFill="1" applyBorder="1"/>
    <xf numFmtId="3" fontId="8" fillId="6" borderId="3" xfId="5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166" fontId="17" fillId="6" borderId="1" xfId="0" applyNumberFormat="1" applyFont="1" applyFill="1" applyBorder="1"/>
    <xf numFmtId="0" fontId="39" fillId="0" borderId="1" xfId="3" applyFont="1" applyFill="1" applyBorder="1"/>
    <xf numFmtId="49" fontId="39" fillId="0" borderId="1" xfId="5" applyNumberFormat="1" applyFont="1" applyFill="1" applyBorder="1" applyAlignment="1">
      <alignment horizontal="center"/>
    </xf>
    <xf numFmtId="3" fontId="20" fillId="0" borderId="1" xfId="0" applyNumberFormat="1" applyFont="1" applyBorder="1"/>
    <xf numFmtId="0" fontId="39" fillId="5" borderId="1" xfId="3" applyFont="1" applyFill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8" fillId="0" borderId="1" xfId="0" applyNumberFormat="1" applyFont="1" applyBorder="1"/>
    <xf numFmtId="4" fontId="8" fillId="3" borderId="1" xfId="0" applyNumberFormat="1" applyFont="1" applyFill="1" applyBorder="1"/>
    <xf numFmtId="0" fontId="8" fillId="0" borderId="1" xfId="0" applyFont="1" applyBorder="1"/>
    <xf numFmtId="0" fontId="8" fillId="0" borderId="9" xfId="0" applyFont="1" applyBorder="1"/>
    <xf numFmtId="3" fontId="7" fillId="6" borderId="11" xfId="0" applyNumberFormat="1" applyFont="1" applyFill="1" applyBorder="1"/>
    <xf numFmtId="168" fontId="18" fillId="0" borderId="2" xfId="2" applyNumberFormat="1" applyFont="1" applyFill="1" applyBorder="1" applyAlignment="1">
      <alignment horizontal="center"/>
    </xf>
    <xf numFmtId="168" fontId="18" fillId="0" borderId="3" xfId="2" applyNumberFormat="1" applyFont="1" applyFill="1" applyBorder="1" applyAlignment="1">
      <alignment horizontal="center"/>
    </xf>
    <xf numFmtId="2" fontId="18" fillId="0" borderId="3" xfId="4" applyNumberFormat="1" applyFont="1" applyFill="1" applyBorder="1"/>
    <xf numFmtId="0" fontId="28" fillId="0" borderId="1" xfId="0" applyFont="1" applyBorder="1" applyAlignment="1">
      <alignment horizontal="center"/>
    </xf>
    <xf numFmtId="169" fontId="27" fillId="3" borderId="1" xfId="0" applyNumberFormat="1" applyFont="1" applyFill="1" applyBorder="1" applyAlignment="1">
      <alignment horizontal="center"/>
    </xf>
    <xf numFmtId="169" fontId="27" fillId="3" borderId="1" xfId="0" quotePrefix="1" applyNumberFormat="1" applyFont="1" applyFill="1" applyBorder="1" applyAlignment="1">
      <alignment horizontal="right"/>
    </xf>
    <xf numFmtId="169" fontId="27" fillId="3" borderId="1" xfId="0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/>
    </xf>
    <xf numFmtId="166" fontId="28" fillId="6" borderId="1" xfId="1" applyNumberFormat="1" applyFont="1" applyFill="1" applyBorder="1"/>
    <xf numFmtId="14" fontId="4" fillId="0" borderId="13" xfId="0" quotePrefix="1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14" fontId="4" fillId="0" borderId="9" xfId="0" quotePrefix="1" applyNumberFormat="1" applyFont="1" applyBorder="1" applyAlignment="1">
      <alignment horizontal="center" vertical="center"/>
    </xf>
    <xf numFmtId="14" fontId="4" fillId="0" borderId="12" xfId="0" quotePrefix="1" applyNumberFormat="1" applyFont="1" applyBorder="1" applyAlignment="1">
      <alignment horizontal="center" vertical="center"/>
    </xf>
    <xf numFmtId="14" fontId="4" fillId="0" borderId="13" xfId="0" quotePrefix="1" applyNumberFormat="1" applyFont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4" fontId="4" fillId="3" borderId="9" xfId="0" quotePrefix="1" applyNumberFormat="1" applyFont="1" applyFill="1" applyBorder="1" applyAlignment="1">
      <alignment horizontal="center" vertical="center"/>
    </xf>
    <xf numFmtId="14" fontId="4" fillId="3" borderId="12" xfId="0" quotePrefix="1" applyNumberFormat="1" applyFont="1" applyFill="1" applyBorder="1" applyAlignment="1">
      <alignment horizontal="center" vertical="center"/>
    </xf>
    <xf numFmtId="14" fontId="4" fillId="3" borderId="13" xfId="0" quotePrefix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164" fontId="5" fillId="3" borderId="1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38" fillId="5" borderId="9" xfId="2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5" borderId="1" xfId="2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/>
    </xf>
    <xf numFmtId="0" fontId="34" fillId="0" borderId="6" xfId="0" applyFont="1" applyFill="1" applyBorder="1" applyAlignment="1">
      <alignment horizont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I23" sqref="I23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88</v>
      </c>
    </row>
    <row r="3" spans="1:8" ht="21" customHeight="1" x14ac:dyDescent="0.25">
      <c r="A3" s="291" t="s">
        <v>83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2"/>
      <c r="B115" s="292"/>
      <c r="C115" s="219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5" sqref="I15"/>
    </sheetView>
  </sheetViews>
  <sheetFormatPr defaultRowHeight="15" x14ac:dyDescent="0.25"/>
  <cols>
    <col min="1" max="1" width="11.7109375" customWidth="1"/>
    <col min="2" max="2" width="17" customWidth="1"/>
    <col min="4" max="4" width="7.5703125" style="198" customWidth="1"/>
    <col min="5" max="5" width="13.7109375" customWidth="1"/>
    <col min="6" max="6" width="16.5703125" customWidth="1"/>
  </cols>
  <sheetData>
    <row r="1" spans="1:6" ht="20.25" x14ac:dyDescent="0.3">
      <c r="A1" s="319" t="s">
        <v>74</v>
      </c>
      <c r="B1" s="319"/>
      <c r="C1" s="319"/>
      <c r="D1" s="319"/>
      <c r="E1" s="319"/>
      <c r="F1" s="319"/>
    </row>
    <row r="2" spans="1:6" ht="20.25" x14ac:dyDescent="0.3">
      <c r="A2" s="194"/>
      <c r="B2" s="194"/>
      <c r="C2" s="194"/>
      <c r="D2" s="197"/>
      <c r="E2" s="194"/>
      <c r="F2" s="194"/>
    </row>
    <row r="3" spans="1:6" ht="20.25" x14ac:dyDescent="0.3">
      <c r="A3" s="194"/>
      <c r="B3" s="194"/>
      <c r="C3" s="194"/>
      <c r="D3" s="197"/>
      <c r="E3" s="194"/>
      <c r="F3" s="194"/>
    </row>
    <row r="4" spans="1:6" x14ac:dyDescent="0.25">
      <c r="A4" s="320" t="s">
        <v>72</v>
      </c>
      <c r="B4" s="320"/>
      <c r="C4" s="320"/>
      <c r="D4" s="320"/>
      <c r="E4" s="320"/>
      <c r="F4" s="320"/>
    </row>
    <row r="5" spans="1:6" x14ac:dyDescent="0.25">
      <c r="A5" s="181" t="s">
        <v>0</v>
      </c>
      <c r="B5" s="179" t="s">
        <v>68</v>
      </c>
      <c r="C5" s="185" t="s">
        <v>69</v>
      </c>
      <c r="D5" s="186" t="s">
        <v>3</v>
      </c>
      <c r="E5" s="187" t="s">
        <v>4</v>
      </c>
      <c r="F5" s="187" t="s">
        <v>5</v>
      </c>
    </row>
    <row r="6" spans="1:6" x14ac:dyDescent="0.25">
      <c r="A6" s="188"/>
      <c r="B6" s="189"/>
      <c r="C6" s="203" t="s">
        <v>8</v>
      </c>
      <c r="D6" s="199"/>
      <c r="E6" s="190"/>
      <c r="F6" s="190">
        <f>D6*E6</f>
        <v>0</v>
      </c>
    </row>
    <row r="7" spans="1:6" x14ac:dyDescent="0.25">
      <c r="A7" s="182"/>
      <c r="B7" s="191"/>
      <c r="C7" s="204" t="s">
        <v>8</v>
      </c>
      <c r="D7" s="200"/>
      <c r="E7" s="192"/>
      <c r="F7" s="192">
        <f t="shared" ref="F7:F15" si="0">D7*E7</f>
        <v>0</v>
      </c>
    </row>
    <row r="8" spans="1:6" x14ac:dyDescent="0.25">
      <c r="A8" s="182"/>
      <c r="B8" s="191"/>
      <c r="C8" s="204" t="s">
        <v>8</v>
      </c>
      <c r="D8" s="200"/>
      <c r="E8" s="192"/>
      <c r="F8" s="192">
        <f t="shared" si="0"/>
        <v>0</v>
      </c>
    </row>
    <row r="9" spans="1:6" x14ac:dyDescent="0.25">
      <c r="A9" s="182"/>
      <c r="B9" s="191"/>
      <c r="C9" s="204" t="s">
        <v>8</v>
      </c>
      <c r="D9" s="200"/>
      <c r="E9" s="192"/>
      <c r="F9" s="192">
        <f t="shared" si="0"/>
        <v>0</v>
      </c>
    </row>
    <row r="10" spans="1:6" x14ac:dyDescent="0.25">
      <c r="A10" s="182"/>
      <c r="B10" s="191"/>
      <c r="C10" s="204" t="s">
        <v>8</v>
      </c>
      <c r="D10" s="200"/>
      <c r="E10" s="192"/>
      <c r="F10" s="192">
        <f t="shared" si="0"/>
        <v>0</v>
      </c>
    </row>
    <row r="11" spans="1:6" x14ac:dyDescent="0.25">
      <c r="A11" s="182"/>
      <c r="B11" s="191"/>
      <c r="C11" s="204" t="s">
        <v>8</v>
      </c>
      <c r="D11" s="200"/>
      <c r="E11" s="192"/>
      <c r="F11" s="192">
        <f t="shared" si="0"/>
        <v>0</v>
      </c>
    </row>
    <row r="12" spans="1:6" x14ac:dyDescent="0.25">
      <c r="A12" s="182"/>
      <c r="B12" s="191"/>
      <c r="C12" s="204" t="s">
        <v>8</v>
      </c>
      <c r="D12" s="200"/>
      <c r="E12" s="192"/>
      <c r="F12" s="192">
        <f t="shared" si="0"/>
        <v>0</v>
      </c>
    </row>
    <row r="13" spans="1:6" x14ac:dyDescent="0.25">
      <c r="A13" s="182"/>
      <c r="B13" s="191"/>
      <c r="C13" s="204" t="s">
        <v>8</v>
      </c>
      <c r="D13" s="200"/>
      <c r="E13" s="192"/>
      <c r="F13" s="192">
        <f t="shared" si="0"/>
        <v>0</v>
      </c>
    </row>
    <row r="14" spans="1:6" x14ac:dyDescent="0.25">
      <c r="A14" s="182"/>
      <c r="B14" s="191"/>
      <c r="C14" s="204" t="s">
        <v>8</v>
      </c>
      <c r="D14" s="200"/>
      <c r="E14" s="192"/>
      <c r="F14" s="192">
        <f t="shared" si="0"/>
        <v>0</v>
      </c>
    </row>
    <row r="15" spans="1:6" x14ac:dyDescent="0.25">
      <c r="A15" s="182"/>
      <c r="B15" s="191"/>
      <c r="C15" s="204" t="s">
        <v>8</v>
      </c>
      <c r="D15" s="200"/>
      <c r="E15" s="192"/>
      <c r="F15" s="192">
        <f t="shared" si="0"/>
        <v>0</v>
      </c>
    </row>
    <row r="16" spans="1:6" x14ac:dyDescent="0.25">
      <c r="A16" s="321" t="s">
        <v>73</v>
      </c>
      <c r="B16" s="322"/>
      <c r="C16" s="323"/>
      <c r="D16" s="201"/>
      <c r="E16" s="193"/>
      <c r="F16" s="193">
        <f>SUM(F6:F15)</f>
        <v>0</v>
      </c>
    </row>
    <row r="17" spans="2:6" x14ac:dyDescent="0.25">
      <c r="D17" s="183"/>
    </row>
    <row r="18" spans="2:6" x14ac:dyDescent="0.25">
      <c r="B18" s="195" t="s">
        <v>56</v>
      </c>
      <c r="C18" s="205" t="s">
        <v>8</v>
      </c>
      <c r="D18" s="184"/>
      <c r="E18" s="196"/>
      <c r="F18" s="180"/>
    </row>
    <row r="19" spans="2:6" x14ac:dyDescent="0.25">
      <c r="B19" s="195" t="s">
        <v>37</v>
      </c>
      <c r="C19" s="205" t="s">
        <v>8</v>
      </c>
      <c r="D19" s="184"/>
      <c r="E19" s="196"/>
      <c r="F19" s="180"/>
    </row>
    <row r="20" spans="2:6" x14ac:dyDescent="0.25">
      <c r="B20" s="195" t="s">
        <v>11</v>
      </c>
      <c r="C20" s="206" t="s">
        <v>8</v>
      </c>
      <c r="D20" s="184"/>
      <c r="E20" s="196"/>
      <c r="F20" s="180"/>
    </row>
    <row r="21" spans="2:6" ht="21" x14ac:dyDescent="0.35">
      <c r="F21" s="202"/>
    </row>
  </sheetData>
  <mergeCells count="3">
    <mergeCell ref="A1:F1"/>
    <mergeCell ref="A4:F4"/>
    <mergeCell ref="A16:C16"/>
  </mergeCells>
  <conditionalFormatting sqref="B6:B10">
    <cfRule type="duplicateValues" dxfId="37" priority="96"/>
  </conditionalFormatting>
  <conditionalFormatting sqref="B6">
    <cfRule type="duplicateValues" dxfId="36" priority="95"/>
  </conditionalFormatting>
  <conditionalFormatting sqref="B11">
    <cfRule type="duplicateValues" dxfId="35" priority="94"/>
  </conditionalFormatting>
  <conditionalFormatting sqref="B12:B15">
    <cfRule type="duplicateValues" dxfId="34" priority="93"/>
  </conditionalFormatting>
  <conditionalFormatting sqref="B14 B12">
    <cfRule type="duplicateValues" dxfId="33" priority="92"/>
  </conditionalFormatting>
  <conditionalFormatting sqref="B14">
    <cfRule type="duplicateValues" dxfId="32" priority="91"/>
  </conditionalFormatting>
  <conditionalFormatting sqref="B13">
    <cfRule type="duplicateValues" dxfId="31" priority="90"/>
  </conditionalFormatting>
  <conditionalFormatting sqref="B16">
    <cfRule type="duplicateValues" dxfId="30" priority="67"/>
  </conditionalFormatting>
  <conditionalFormatting sqref="B12:B14">
    <cfRule type="duplicateValues" dxfId="29" priority="66"/>
  </conditionalFormatting>
  <conditionalFormatting sqref="B7:B10">
    <cfRule type="duplicateValues" dxfId="28" priority="61"/>
  </conditionalFormatting>
  <conditionalFormatting sqref="B11:B12">
    <cfRule type="duplicateValues" dxfId="27" priority="60"/>
  </conditionalFormatting>
  <conditionalFormatting sqref="B12">
    <cfRule type="duplicateValues" dxfId="26" priority="59"/>
  </conditionalFormatting>
  <conditionalFormatting sqref="B13:B14">
    <cfRule type="duplicateValues" dxfId="25" priority="58"/>
  </conditionalFormatting>
  <conditionalFormatting sqref="B14:B15">
    <cfRule type="duplicateValues" dxfId="24" priority="37"/>
  </conditionalFormatting>
  <conditionalFormatting sqref="B7:B9">
    <cfRule type="duplicateValues" dxfId="23" priority="28"/>
  </conditionalFormatting>
  <conditionalFormatting sqref="B10:B11">
    <cfRule type="duplicateValues" dxfId="22" priority="27"/>
  </conditionalFormatting>
  <conditionalFormatting sqref="B10">
    <cfRule type="duplicateValues" dxfId="21" priority="26"/>
  </conditionalFormatting>
  <conditionalFormatting sqref="B11:B13">
    <cfRule type="duplicateValues" dxfId="20" priority="25"/>
  </conditionalFormatting>
  <conditionalFormatting sqref="B6 B8:B9 B12:B15">
    <cfRule type="expression" dxfId="19" priority="24" stopIfTrue="1">
      <formula>AND(COUNTIF(#REF!, B6)&gt;1,NOT(ISBLANK(B6)))</formula>
    </cfRule>
  </conditionalFormatting>
  <conditionalFormatting sqref="B6 B8:B9 B12:B15">
    <cfRule type="expression" dxfId="18" priority="23" stopIfTrue="1">
      <formula>AND(COUNTIF(#REF!, B6)+COUNTIF(#REF!, B6)&gt;1,NOT(ISBLANK(B6)))</formula>
    </cfRule>
  </conditionalFormatting>
  <conditionalFormatting sqref="B6 B8:B9 B12:B15">
    <cfRule type="expression" dxfId="17" priority="22" stopIfTrue="1">
      <formula>AND(COUNTIF(#REF!, B6)+COUNTIF(#REF!, B6)+COUNTIF(#REF!, B6)+COUNTIF(#REF!, B6)+COUNTIF(#REF!, B6)+COUNTIF(#REF!, B6)&gt;1,NOT(ISBLANK(B6)))</formula>
    </cfRule>
  </conditionalFormatting>
  <conditionalFormatting sqref="B6 B8:B9 B12:B15">
    <cfRule type="expression" dxfId="16" priority="21" stopIfTrue="1">
      <formula>AND(COUNTIF(#REF!, B6)+COUNTIF(#REF!, B6)+COUNTIF(#REF!, B6)&gt;1,NOT(ISBLANK(B6)))</formula>
    </cfRule>
  </conditionalFormatting>
  <conditionalFormatting sqref="B6 B8:B9 B12:B15">
    <cfRule type="expression" dxfId="15" priority="20" stopIfTrue="1">
      <formula>AND(COUNTIF(#REF!, B6)+COUNTIF(#REF!, B6)+COUNTIF(#REF!, B6)+COUNTIF(#REF!, B6)+COUNTIF(#REF!, B6)+COUNTIF(#REF!, B6)+COUNTIF(#REF!, B6)+COUNTIF(#REF!, B6)&gt;1,NOT(ISBLANK(B6)))</formula>
    </cfRule>
  </conditionalFormatting>
  <conditionalFormatting sqref="B8">
    <cfRule type="duplicateValues" dxfId="14" priority="19"/>
  </conditionalFormatting>
  <conditionalFormatting sqref="B7:B13">
    <cfRule type="duplicateValues" dxfId="13" priority="18"/>
  </conditionalFormatting>
  <conditionalFormatting sqref="B6:B13">
    <cfRule type="duplicateValues" dxfId="12" priority="17"/>
  </conditionalFormatting>
  <conditionalFormatting sqref="B15">
    <cfRule type="duplicateValues" dxfId="11" priority="16"/>
  </conditionalFormatting>
  <conditionalFormatting sqref="B7">
    <cfRule type="duplicateValues" dxfId="10" priority="15"/>
  </conditionalFormatting>
  <conditionalFormatting sqref="B9">
    <cfRule type="duplicateValues" dxfId="9" priority="14"/>
  </conditionalFormatting>
  <conditionalFormatting sqref="B18">
    <cfRule type="expression" dxfId="8" priority="9" stopIfTrue="1">
      <formula>AND(COUNTIF(#REF!, B18)&gt;1,NOT(ISBLANK(B18)))</formula>
    </cfRule>
  </conditionalFormatting>
  <conditionalFormatting sqref="B18">
    <cfRule type="expression" dxfId="7" priority="8" stopIfTrue="1">
      <formula>AND(COUNTIF(#REF!, B18)+COUNTIF(#REF!, B18)&gt;1,NOT(ISBLANK(B18)))</formula>
    </cfRule>
  </conditionalFormatting>
  <conditionalFormatting sqref="B18">
    <cfRule type="expression" dxfId="6" priority="7" stopIfTrue="1">
      <formula>AND(COUNTIF(#REF!, B18)+COUNTIF(#REF!, B18)+COUNTIF(#REF!, B18)+COUNTIF(#REF!, B18)+COUNTIF(#REF!, B18)+COUNTIF(#REF!, B18)&gt;1,NOT(ISBLANK(B18)))</formula>
    </cfRule>
  </conditionalFormatting>
  <conditionalFormatting sqref="B18">
    <cfRule type="expression" dxfId="5" priority="6" stopIfTrue="1">
      <formula>AND(COUNTIF(#REF!, B18)+COUNTIF(#REF!, B18)+COUNTIF(#REF!, B18)&gt;1,NOT(ISBLANK(B18)))</formula>
    </cfRule>
  </conditionalFormatting>
  <conditionalFormatting sqref="B18">
    <cfRule type="expression" dxfId="4" priority="5" stopIfTrue="1">
      <formula>AND(COUNTIF(#REF!, B18)+COUNTIF(#REF!, B18)+COUNTIF(#REF!, B18)+COUNTIF(#REF!, B18)+COUNTIF(#REF!, B18)+COUNTIF(#REF!, B18)+COUNTIF(#REF!, B18)+COUNTIF(#REF!, B18)&gt;1,NOT(ISBLANK(B18)))</formula>
    </cfRule>
  </conditionalFormatting>
  <conditionalFormatting sqref="B18:B19">
    <cfRule type="duplicateValues" dxfId="3" priority="4"/>
  </conditionalFormatting>
  <conditionalFormatting sqref="B18">
    <cfRule type="duplicateValues" dxfId="2" priority="3"/>
  </conditionalFormatting>
  <conditionalFormatting sqref="B19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="90" zoomScaleNormal="90" workbookViewId="0">
      <selection activeCell="J18" sqref="J18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103</v>
      </c>
    </row>
    <row r="2" spans="1:8" x14ac:dyDescent="0.25">
      <c r="A2" s="61"/>
    </row>
    <row r="3" spans="1:8" ht="20.25" x14ac:dyDescent="0.3">
      <c r="A3" s="293" t="s">
        <v>102</v>
      </c>
      <c r="B3" s="293"/>
      <c r="C3" s="293"/>
      <c r="D3" s="293"/>
      <c r="E3" s="293"/>
      <c r="F3" s="293"/>
      <c r="G3" s="293"/>
      <c r="H3" s="150"/>
    </row>
    <row r="4" spans="1:8" ht="20.25" x14ac:dyDescent="0.3">
      <c r="A4" s="293" t="s">
        <v>17</v>
      </c>
      <c r="B4" s="293"/>
      <c r="C4" s="293"/>
      <c r="D4" s="293"/>
      <c r="E4" s="293"/>
      <c r="F4" s="293"/>
      <c r="G4" s="293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42550</v>
      </c>
      <c r="B7" s="157" t="s">
        <v>31</v>
      </c>
      <c r="C7" s="157" t="s">
        <v>10</v>
      </c>
      <c r="D7" s="226">
        <v>3</v>
      </c>
      <c r="E7" s="227">
        <v>120000</v>
      </c>
      <c r="F7" s="159">
        <f t="shared" ref="F7:F70" si="0">D7*E7</f>
        <v>360000</v>
      </c>
      <c r="G7" s="228"/>
      <c r="H7" s="226"/>
    </row>
    <row r="8" spans="1:8" x14ac:dyDescent="0.25">
      <c r="A8" s="285"/>
      <c r="B8" s="157" t="s">
        <v>32</v>
      </c>
      <c r="C8" s="157" t="s">
        <v>10</v>
      </c>
      <c r="D8" s="226">
        <v>3</v>
      </c>
      <c r="E8" s="227">
        <v>35000</v>
      </c>
      <c r="F8" s="159">
        <f t="shared" si="0"/>
        <v>105000</v>
      </c>
      <c r="G8" s="228"/>
      <c r="H8" s="226"/>
    </row>
    <row r="9" spans="1:8" x14ac:dyDescent="0.25">
      <c r="A9" s="285"/>
      <c r="B9" s="157" t="s">
        <v>13</v>
      </c>
      <c r="C9" s="157" t="s">
        <v>10</v>
      </c>
      <c r="D9" s="226">
        <v>1</v>
      </c>
      <c r="E9" s="227">
        <v>20000</v>
      </c>
      <c r="F9" s="159">
        <f t="shared" si="0"/>
        <v>20000</v>
      </c>
      <c r="G9" s="229"/>
      <c r="H9" s="226"/>
    </row>
    <row r="10" spans="1:8" x14ac:dyDescent="0.25">
      <c r="A10" s="285"/>
      <c r="B10" s="157" t="s">
        <v>104</v>
      </c>
      <c r="C10" s="157" t="s">
        <v>10</v>
      </c>
      <c r="D10" s="226">
        <v>5</v>
      </c>
      <c r="E10" s="227">
        <v>36000</v>
      </c>
      <c r="F10" s="159">
        <f t="shared" si="0"/>
        <v>180000</v>
      </c>
      <c r="G10" s="229"/>
      <c r="H10" s="226"/>
    </row>
    <row r="11" spans="1:8" x14ac:dyDescent="0.25">
      <c r="A11" s="285"/>
      <c r="B11" s="157" t="s">
        <v>105</v>
      </c>
      <c r="C11" s="157" t="s">
        <v>10</v>
      </c>
      <c r="D11" s="226">
        <v>3</v>
      </c>
      <c r="E11" s="227">
        <v>11000</v>
      </c>
      <c r="F11" s="159">
        <f t="shared" si="0"/>
        <v>33000</v>
      </c>
      <c r="G11" s="229"/>
      <c r="H11" s="226"/>
    </row>
    <row r="12" spans="1:8" x14ac:dyDescent="0.25">
      <c r="A12" s="285"/>
      <c r="B12" s="157" t="s">
        <v>106</v>
      </c>
      <c r="C12" s="157" t="s">
        <v>10</v>
      </c>
      <c r="D12" s="226">
        <v>3</v>
      </c>
      <c r="E12" s="227">
        <v>17000</v>
      </c>
      <c r="F12" s="159">
        <f t="shared" si="0"/>
        <v>51000</v>
      </c>
      <c r="G12" s="229">
        <v>749000</v>
      </c>
      <c r="H12" s="226"/>
    </row>
    <row r="13" spans="1:8" x14ac:dyDescent="0.25">
      <c r="A13" s="285">
        <v>42550</v>
      </c>
      <c r="B13" s="157" t="s">
        <v>11</v>
      </c>
      <c r="C13" s="157" t="s">
        <v>10</v>
      </c>
      <c r="D13" s="226">
        <v>2</v>
      </c>
      <c r="E13" s="227">
        <v>17000</v>
      </c>
      <c r="F13" s="159">
        <f t="shared" si="0"/>
        <v>34000</v>
      </c>
      <c r="G13" s="229"/>
      <c r="H13" s="226"/>
    </row>
    <row r="14" spans="1:8" x14ac:dyDescent="0.25">
      <c r="A14" s="285"/>
      <c r="B14" s="157" t="s">
        <v>95</v>
      </c>
      <c r="C14" s="157" t="s">
        <v>10</v>
      </c>
      <c r="D14" s="226">
        <v>1</v>
      </c>
      <c r="E14" s="227">
        <v>100000</v>
      </c>
      <c r="F14" s="159">
        <f t="shared" si="0"/>
        <v>100000</v>
      </c>
      <c r="G14" s="229"/>
      <c r="H14" s="226"/>
    </row>
    <row r="15" spans="1:8" x14ac:dyDescent="0.25">
      <c r="A15" s="285"/>
      <c r="B15" s="157" t="s">
        <v>107</v>
      </c>
      <c r="C15" s="157" t="s">
        <v>10</v>
      </c>
      <c r="D15" s="226">
        <v>0.2</v>
      </c>
      <c r="E15" s="227">
        <v>60000</v>
      </c>
      <c r="F15" s="159">
        <f t="shared" si="0"/>
        <v>12000</v>
      </c>
      <c r="G15" s="229"/>
      <c r="H15" s="226"/>
    </row>
    <row r="16" spans="1:8" x14ac:dyDescent="0.25">
      <c r="A16" s="285"/>
      <c r="B16" s="157" t="s">
        <v>108</v>
      </c>
      <c r="C16" s="157" t="s">
        <v>10</v>
      </c>
      <c r="D16" s="226">
        <v>0.3</v>
      </c>
      <c r="E16" s="227">
        <v>150000</v>
      </c>
      <c r="F16" s="159">
        <f t="shared" si="0"/>
        <v>45000</v>
      </c>
      <c r="G16" s="229"/>
      <c r="H16" s="226"/>
    </row>
    <row r="17" spans="1:8" x14ac:dyDescent="0.25">
      <c r="A17" s="285"/>
      <c r="B17" s="157" t="s">
        <v>19</v>
      </c>
      <c r="C17" s="157" t="s">
        <v>10</v>
      </c>
      <c r="D17" s="226">
        <v>5.7</v>
      </c>
      <c r="E17" s="227">
        <v>14000</v>
      </c>
      <c r="F17" s="159">
        <f t="shared" si="0"/>
        <v>79800</v>
      </c>
      <c r="G17" s="229"/>
      <c r="H17" s="226"/>
    </row>
    <row r="18" spans="1:8" x14ac:dyDescent="0.25">
      <c r="A18" s="285"/>
      <c r="B18" s="157" t="s">
        <v>20</v>
      </c>
      <c r="C18" s="157" t="s">
        <v>10</v>
      </c>
      <c r="D18" s="226">
        <v>5</v>
      </c>
      <c r="E18" s="227">
        <v>20000</v>
      </c>
      <c r="F18" s="159">
        <f t="shared" si="0"/>
        <v>100000</v>
      </c>
      <c r="G18" s="229"/>
      <c r="H18" s="226"/>
    </row>
    <row r="19" spans="1:8" x14ac:dyDescent="0.25">
      <c r="A19" s="285"/>
      <c r="B19" s="157" t="s">
        <v>33</v>
      </c>
      <c r="C19" s="157" t="s">
        <v>10</v>
      </c>
      <c r="D19" s="226">
        <v>5</v>
      </c>
      <c r="E19" s="227">
        <v>16000</v>
      </c>
      <c r="F19" s="159">
        <f t="shared" si="0"/>
        <v>80000</v>
      </c>
      <c r="G19" s="229"/>
      <c r="H19" s="226"/>
    </row>
    <row r="20" spans="1:8" x14ac:dyDescent="0.25">
      <c r="A20" s="285"/>
      <c r="B20" s="157" t="s">
        <v>21</v>
      </c>
      <c r="C20" s="157" t="s">
        <v>10</v>
      </c>
      <c r="D20" s="226">
        <v>3</v>
      </c>
      <c r="E20" s="227">
        <v>16000</v>
      </c>
      <c r="F20" s="159">
        <f t="shared" si="0"/>
        <v>48000</v>
      </c>
      <c r="G20" s="229"/>
      <c r="H20" s="226"/>
    </row>
    <row r="21" spans="1:8" x14ac:dyDescent="0.25">
      <c r="A21" s="285"/>
      <c r="B21" s="157" t="s">
        <v>22</v>
      </c>
      <c r="C21" s="157" t="s">
        <v>10</v>
      </c>
      <c r="D21" s="226">
        <v>5</v>
      </c>
      <c r="E21" s="227">
        <v>18000</v>
      </c>
      <c r="F21" s="159">
        <f t="shared" si="0"/>
        <v>90000</v>
      </c>
      <c r="G21" s="229"/>
      <c r="H21" s="226"/>
    </row>
    <row r="22" spans="1:8" x14ac:dyDescent="0.25">
      <c r="A22" s="285"/>
      <c r="B22" s="157" t="s">
        <v>23</v>
      </c>
      <c r="C22" s="157" t="s">
        <v>10</v>
      </c>
      <c r="D22" s="226">
        <v>3</v>
      </c>
      <c r="E22" s="227">
        <v>38000</v>
      </c>
      <c r="F22" s="159">
        <f t="shared" si="0"/>
        <v>114000</v>
      </c>
      <c r="G22" s="229"/>
      <c r="H22" s="226"/>
    </row>
    <row r="23" spans="1:8" x14ac:dyDescent="0.25">
      <c r="A23" s="285"/>
      <c r="B23" s="157" t="s">
        <v>24</v>
      </c>
      <c r="C23" s="157" t="s">
        <v>10</v>
      </c>
      <c r="D23" s="226">
        <v>5</v>
      </c>
      <c r="E23" s="227">
        <v>55000</v>
      </c>
      <c r="F23" s="159">
        <f t="shared" si="0"/>
        <v>275000</v>
      </c>
      <c r="G23" s="229"/>
      <c r="H23" s="226"/>
    </row>
    <row r="24" spans="1:8" x14ac:dyDescent="0.25">
      <c r="A24" s="285"/>
      <c r="B24" s="157" t="s">
        <v>29</v>
      </c>
      <c r="C24" s="157" t="s">
        <v>10</v>
      </c>
      <c r="D24" s="226">
        <v>30</v>
      </c>
      <c r="E24" s="227">
        <v>18000</v>
      </c>
      <c r="F24" s="159">
        <f t="shared" si="0"/>
        <v>540000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38000</v>
      </c>
      <c r="F25" s="159">
        <f t="shared" si="0"/>
        <v>76000</v>
      </c>
      <c r="G25" s="229">
        <v>1593800</v>
      </c>
      <c r="H25" s="226"/>
    </row>
    <row r="26" spans="1:8" hidden="1" x14ac:dyDescent="0.25">
      <c r="A26" s="285"/>
      <c r="B26" s="157"/>
      <c r="C26" s="157" t="s">
        <v>10</v>
      </c>
      <c r="D26" s="226"/>
      <c r="E26" s="227"/>
      <c r="F26" s="159">
        <f t="shared" si="0"/>
        <v>0</v>
      </c>
      <c r="G26" s="229"/>
      <c r="H26" s="226"/>
    </row>
    <row r="27" spans="1:8" hidden="1" x14ac:dyDescent="0.25">
      <c r="A27" s="285"/>
      <c r="B27" s="157"/>
      <c r="C27" s="157" t="s">
        <v>10</v>
      </c>
      <c r="D27" s="226"/>
      <c r="E27" s="227"/>
      <c r="F27" s="159">
        <f t="shared" si="0"/>
        <v>0</v>
      </c>
      <c r="G27" s="229"/>
      <c r="H27" s="226"/>
    </row>
    <row r="28" spans="1:8" hidden="1" x14ac:dyDescent="0.25">
      <c r="A28" s="285"/>
      <c r="B28" s="157"/>
      <c r="C28" s="157" t="s">
        <v>10</v>
      </c>
      <c r="D28" s="226"/>
      <c r="E28" s="227"/>
      <c r="F28" s="159">
        <f t="shared" si="0"/>
        <v>0</v>
      </c>
      <c r="G28" s="229"/>
      <c r="H28" s="226"/>
    </row>
    <row r="29" spans="1:8" hidden="1" x14ac:dyDescent="0.25">
      <c r="A29" s="286"/>
      <c r="B29" s="157"/>
      <c r="C29" s="157" t="s">
        <v>10</v>
      </c>
      <c r="D29" s="288"/>
      <c r="E29" s="158"/>
      <c r="F29" s="159">
        <f t="shared" si="0"/>
        <v>0</v>
      </c>
      <c r="G29" s="160"/>
      <c r="H29" s="157"/>
    </row>
    <row r="30" spans="1:8" hidden="1" x14ac:dyDescent="0.25">
      <c r="A30" s="286"/>
      <c r="B30" s="157"/>
      <c r="C30" s="157" t="s">
        <v>10</v>
      </c>
      <c r="D30" s="288"/>
      <c r="E30" s="158"/>
      <c r="F30" s="159">
        <f t="shared" si="0"/>
        <v>0</v>
      </c>
      <c r="G30" s="160"/>
      <c r="H30" s="157"/>
    </row>
    <row r="31" spans="1:8" hidden="1" x14ac:dyDescent="0.25">
      <c r="A31" s="286"/>
      <c r="B31" s="157"/>
      <c r="C31" s="157" t="s">
        <v>10</v>
      </c>
      <c r="D31" s="288"/>
      <c r="E31" s="158"/>
      <c r="F31" s="159">
        <f t="shared" si="0"/>
        <v>0</v>
      </c>
      <c r="G31" s="160"/>
      <c r="H31" s="157"/>
    </row>
    <row r="32" spans="1:8" hidden="1" x14ac:dyDescent="0.25">
      <c r="A32" s="286"/>
      <c r="B32" s="157"/>
      <c r="C32" s="157" t="s">
        <v>10</v>
      </c>
      <c r="D32" s="288"/>
      <c r="E32" s="158"/>
      <c r="F32" s="159">
        <f t="shared" si="0"/>
        <v>0</v>
      </c>
      <c r="G32" s="160"/>
      <c r="H32" s="157"/>
    </row>
    <row r="33" spans="1:8" hidden="1" x14ac:dyDescent="0.25">
      <c r="A33" s="286"/>
      <c r="B33" s="157"/>
      <c r="C33" s="157" t="s">
        <v>10</v>
      </c>
      <c r="D33" s="288"/>
      <c r="E33" s="158"/>
      <c r="F33" s="159">
        <f t="shared" si="0"/>
        <v>0</v>
      </c>
      <c r="G33" s="160"/>
      <c r="H33" s="157"/>
    </row>
    <row r="34" spans="1:8" hidden="1" x14ac:dyDescent="0.25">
      <c r="A34" s="286"/>
      <c r="B34" s="157"/>
      <c r="C34" s="157" t="s">
        <v>10</v>
      </c>
      <c r="D34" s="288"/>
      <c r="E34" s="158"/>
      <c r="F34" s="159">
        <f t="shared" si="0"/>
        <v>0</v>
      </c>
      <c r="G34" s="160"/>
      <c r="H34" s="157"/>
    </row>
    <row r="35" spans="1:8" hidden="1" x14ac:dyDescent="0.25">
      <c r="A35" s="286"/>
      <c r="B35" s="157"/>
      <c r="C35" s="157" t="s">
        <v>10</v>
      </c>
      <c r="D35" s="288"/>
      <c r="E35" s="158"/>
      <c r="F35" s="159">
        <f t="shared" si="0"/>
        <v>0</v>
      </c>
      <c r="G35" s="160"/>
      <c r="H35" s="157"/>
    </row>
    <row r="36" spans="1:8" hidden="1" x14ac:dyDescent="0.25">
      <c r="A36" s="286"/>
      <c r="B36" s="157"/>
      <c r="C36" s="157" t="s">
        <v>10</v>
      </c>
      <c r="D36" s="288"/>
      <c r="E36" s="158"/>
      <c r="F36" s="159">
        <f t="shared" si="0"/>
        <v>0</v>
      </c>
      <c r="G36" s="160"/>
      <c r="H36" s="157"/>
    </row>
    <row r="37" spans="1:8" hidden="1" x14ac:dyDescent="0.25">
      <c r="A37" s="286"/>
      <c r="B37" s="157"/>
      <c r="C37" s="157" t="s">
        <v>10</v>
      </c>
      <c r="D37" s="288"/>
      <c r="E37" s="158"/>
      <c r="F37" s="159">
        <f t="shared" si="0"/>
        <v>0</v>
      </c>
      <c r="G37" s="160"/>
      <c r="H37" s="157"/>
    </row>
    <row r="38" spans="1:8" hidden="1" x14ac:dyDescent="0.25">
      <c r="A38" s="286"/>
      <c r="B38" s="157"/>
      <c r="C38" s="157" t="s">
        <v>10</v>
      </c>
      <c r="D38" s="288"/>
      <c r="E38" s="158"/>
      <c r="F38" s="159">
        <f t="shared" si="0"/>
        <v>0</v>
      </c>
      <c r="G38" s="160"/>
      <c r="H38" s="157"/>
    </row>
    <row r="39" spans="1:8" hidden="1" x14ac:dyDescent="0.25">
      <c r="A39" s="286"/>
      <c r="B39" s="157"/>
      <c r="C39" s="157" t="s">
        <v>10</v>
      </c>
      <c r="D39" s="288"/>
      <c r="E39" s="158"/>
      <c r="F39" s="159">
        <f t="shared" si="0"/>
        <v>0</v>
      </c>
      <c r="G39" s="160"/>
      <c r="H39" s="157"/>
    </row>
    <row r="40" spans="1:8" hidden="1" x14ac:dyDescent="0.25">
      <c r="A40" s="286"/>
      <c r="B40" s="157"/>
      <c r="C40" s="157" t="s">
        <v>10</v>
      </c>
      <c r="D40" s="288"/>
      <c r="E40" s="158"/>
      <c r="F40" s="159">
        <f t="shared" si="0"/>
        <v>0</v>
      </c>
      <c r="G40" s="160"/>
      <c r="H40" s="157"/>
    </row>
    <row r="41" spans="1:8" hidden="1" x14ac:dyDescent="0.25">
      <c r="A41" s="286"/>
      <c r="B41" s="157"/>
      <c r="C41" s="157" t="s">
        <v>10</v>
      </c>
      <c r="D41" s="288"/>
      <c r="E41" s="158"/>
      <c r="F41" s="159">
        <f t="shared" si="0"/>
        <v>0</v>
      </c>
      <c r="G41" s="160"/>
      <c r="H41" s="157"/>
    </row>
    <row r="42" spans="1:8" hidden="1" x14ac:dyDescent="0.25">
      <c r="A42" s="286"/>
      <c r="B42" s="157"/>
      <c r="C42" s="157" t="s">
        <v>10</v>
      </c>
      <c r="D42" s="288"/>
      <c r="E42" s="158"/>
      <c r="F42" s="159">
        <f t="shared" si="0"/>
        <v>0</v>
      </c>
      <c r="G42" s="160"/>
      <c r="H42" s="157"/>
    </row>
    <row r="43" spans="1:8" hidden="1" x14ac:dyDescent="0.25">
      <c r="A43" s="287"/>
      <c r="B43" s="157"/>
      <c r="C43" s="157" t="s">
        <v>10</v>
      </c>
      <c r="D43" s="288"/>
      <c r="E43" s="158"/>
      <c r="F43" s="159">
        <f t="shared" si="0"/>
        <v>0</v>
      </c>
      <c r="G43" s="160"/>
      <c r="H43" s="157"/>
    </row>
    <row r="44" spans="1:8" hidden="1" x14ac:dyDescent="0.25">
      <c r="A44" s="286"/>
      <c r="B44" s="157"/>
      <c r="C44" s="157" t="s">
        <v>10</v>
      </c>
      <c r="D44" s="288"/>
      <c r="E44" s="158"/>
      <c r="F44" s="159">
        <f t="shared" si="0"/>
        <v>0</v>
      </c>
      <c r="G44" s="160"/>
      <c r="H44" s="157"/>
    </row>
    <row r="45" spans="1:8" hidden="1" x14ac:dyDescent="0.25">
      <c r="A45" s="286"/>
      <c r="B45" s="157"/>
      <c r="C45" s="157" t="s">
        <v>10</v>
      </c>
      <c r="D45" s="288"/>
      <c r="E45" s="158"/>
      <c r="F45" s="159">
        <f t="shared" si="0"/>
        <v>0</v>
      </c>
      <c r="G45" s="160"/>
      <c r="H45" s="157"/>
    </row>
    <row r="46" spans="1:8" hidden="1" x14ac:dyDescent="0.25">
      <c r="A46" s="286"/>
      <c r="B46" s="157"/>
      <c r="C46" s="157" t="s">
        <v>10</v>
      </c>
      <c r="D46" s="288"/>
      <c r="E46" s="158"/>
      <c r="F46" s="159">
        <f t="shared" si="0"/>
        <v>0</v>
      </c>
      <c r="G46" s="160"/>
      <c r="H46" s="157"/>
    </row>
    <row r="47" spans="1:8" hidden="1" x14ac:dyDescent="0.25">
      <c r="A47" s="286"/>
      <c r="B47" s="157"/>
      <c r="C47" s="157" t="s">
        <v>10</v>
      </c>
      <c r="D47" s="288"/>
      <c r="E47" s="158"/>
      <c r="F47" s="159">
        <f t="shared" si="0"/>
        <v>0</v>
      </c>
      <c r="G47" s="160"/>
      <c r="H47" s="157"/>
    </row>
    <row r="48" spans="1:8" hidden="1" x14ac:dyDescent="0.25">
      <c r="A48" s="286"/>
      <c r="B48" s="157"/>
      <c r="C48" s="157" t="s">
        <v>10</v>
      </c>
      <c r="D48" s="288"/>
      <c r="E48" s="158"/>
      <c r="F48" s="159">
        <f t="shared" si="0"/>
        <v>0</v>
      </c>
      <c r="G48" s="160"/>
      <c r="H48" s="157"/>
    </row>
    <row r="49" spans="1:8" hidden="1" x14ac:dyDescent="0.25">
      <c r="A49" s="286"/>
      <c r="B49" s="157"/>
      <c r="C49" s="157" t="s">
        <v>10</v>
      </c>
      <c r="D49" s="288"/>
      <c r="E49" s="158"/>
      <c r="F49" s="159">
        <f t="shared" si="0"/>
        <v>0</v>
      </c>
      <c r="G49" s="160"/>
      <c r="H49" s="157"/>
    </row>
    <row r="50" spans="1:8" hidden="1" x14ac:dyDescent="0.25">
      <c r="A50" s="286"/>
      <c r="B50" s="157"/>
      <c r="C50" s="157" t="s">
        <v>10</v>
      </c>
      <c r="D50" s="288"/>
      <c r="E50" s="158"/>
      <c r="F50" s="159">
        <f t="shared" si="0"/>
        <v>0</v>
      </c>
      <c r="G50" s="160"/>
      <c r="H50" s="157"/>
    </row>
    <row r="51" spans="1:8" hidden="1" x14ac:dyDescent="0.25">
      <c r="A51" s="286"/>
      <c r="B51" s="157"/>
      <c r="C51" s="157" t="s">
        <v>10</v>
      </c>
      <c r="D51" s="288"/>
      <c r="E51" s="158"/>
      <c r="F51" s="159">
        <f t="shared" si="0"/>
        <v>0</v>
      </c>
      <c r="G51" s="160"/>
      <c r="H51" s="157"/>
    </row>
    <row r="52" spans="1:8" hidden="1" x14ac:dyDescent="0.25">
      <c r="A52" s="286"/>
      <c r="B52" s="157"/>
      <c r="C52" s="157" t="s">
        <v>10</v>
      </c>
      <c r="D52" s="288"/>
      <c r="E52" s="158"/>
      <c r="F52" s="159">
        <f t="shared" si="0"/>
        <v>0</v>
      </c>
      <c r="G52" s="160"/>
      <c r="H52" s="157"/>
    </row>
    <row r="53" spans="1:8" hidden="1" x14ac:dyDescent="0.25">
      <c r="A53" s="286"/>
      <c r="B53" s="157"/>
      <c r="C53" s="157" t="s">
        <v>10</v>
      </c>
      <c r="D53" s="288"/>
      <c r="E53" s="158"/>
      <c r="F53" s="159">
        <f t="shared" si="0"/>
        <v>0</v>
      </c>
      <c r="G53" s="160"/>
      <c r="H53" s="157"/>
    </row>
    <row r="54" spans="1:8" hidden="1" x14ac:dyDescent="0.25">
      <c r="A54" s="286"/>
      <c r="B54" s="157"/>
      <c r="C54" s="157" t="s">
        <v>10</v>
      </c>
      <c r="D54" s="288"/>
      <c r="E54" s="158"/>
      <c r="F54" s="159">
        <f t="shared" si="0"/>
        <v>0</v>
      </c>
      <c r="G54" s="160"/>
      <c r="H54" s="157"/>
    </row>
    <row r="55" spans="1:8" hidden="1" x14ac:dyDescent="0.25">
      <c r="A55" s="286"/>
      <c r="B55" s="157"/>
      <c r="C55" s="157" t="s">
        <v>10</v>
      </c>
      <c r="D55" s="288"/>
      <c r="E55" s="158"/>
      <c r="F55" s="159">
        <f t="shared" si="0"/>
        <v>0</v>
      </c>
      <c r="G55" s="160"/>
      <c r="H55" s="157"/>
    </row>
    <row r="56" spans="1:8" hidden="1" x14ac:dyDescent="0.25">
      <c r="A56" s="286"/>
      <c r="B56" s="157"/>
      <c r="C56" s="157" t="s">
        <v>10</v>
      </c>
      <c r="D56" s="288"/>
      <c r="E56" s="158"/>
      <c r="F56" s="159">
        <f t="shared" si="0"/>
        <v>0</v>
      </c>
      <c r="G56" s="160"/>
      <c r="H56" s="157"/>
    </row>
    <row r="57" spans="1:8" hidden="1" x14ac:dyDescent="0.25">
      <c r="A57" s="286"/>
      <c r="B57" s="157"/>
      <c r="C57" s="157" t="s">
        <v>10</v>
      </c>
      <c r="D57" s="288"/>
      <c r="E57" s="158"/>
      <c r="F57" s="159">
        <f t="shared" si="0"/>
        <v>0</v>
      </c>
      <c r="G57" s="160"/>
      <c r="H57" s="157"/>
    </row>
    <row r="58" spans="1:8" hidden="1" x14ac:dyDescent="0.25">
      <c r="A58" s="286"/>
      <c r="B58" s="157"/>
      <c r="C58" s="157" t="s">
        <v>10</v>
      </c>
      <c r="D58" s="288"/>
      <c r="E58" s="158"/>
      <c r="F58" s="159">
        <f t="shared" si="0"/>
        <v>0</v>
      </c>
      <c r="G58" s="160"/>
      <c r="H58" s="157"/>
    </row>
    <row r="59" spans="1:8" hidden="1" x14ac:dyDescent="0.25">
      <c r="A59" s="286"/>
      <c r="B59" s="157"/>
      <c r="C59" s="157" t="s">
        <v>10</v>
      </c>
      <c r="D59" s="288"/>
      <c r="E59" s="158"/>
      <c r="F59" s="159">
        <f t="shared" si="0"/>
        <v>0</v>
      </c>
      <c r="G59" s="160"/>
      <c r="H59" s="157"/>
    </row>
    <row r="60" spans="1:8" hidden="1" x14ac:dyDescent="0.25">
      <c r="A60" s="286"/>
      <c r="B60" s="157"/>
      <c r="C60" s="157" t="s">
        <v>10</v>
      </c>
      <c r="D60" s="226"/>
      <c r="E60" s="162"/>
      <c r="F60" s="159">
        <f t="shared" si="0"/>
        <v>0</v>
      </c>
      <c r="G60" s="160"/>
      <c r="H60" s="157"/>
    </row>
    <row r="61" spans="1:8" hidden="1" x14ac:dyDescent="0.25">
      <c r="A61" s="286"/>
      <c r="B61" s="157"/>
      <c r="C61" s="157" t="s">
        <v>10</v>
      </c>
      <c r="D61" s="226"/>
      <c r="E61" s="162"/>
      <c r="F61" s="159">
        <f t="shared" si="0"/>
        <v>0</v>
      </c>
      <c r="G61" s="160"/>
      <c r="H61" s="157"/>
    </row>
    <row r="62" spans="1:8" hidden="1" x14ac:dyDescent="0.25">
      <c r="A62" s="286"/>
      <c r="B62" s="157"/>
      <c r="C62" s="157" t="s">
        <v>10</v>
      </c>
      <c r="D62" s="226"/>
      <c r="E62" s="162"/>
      <c r="F62" s="159">
        <f t="shared" si="0"/>
        <v>0</v>
      </c>
      <c r="G62" s="160"/>
      <c r="H62" s="157"/>
    </row>
    <row r="63" spans="1:8" hidden="1" x14ac:dyDescent="0.25">
      <c r="A63" s="286"/>
      <c r="B63" s="157"/>
      <c r="C63" s="161" t="s">
        <v>10</v>
      </c>
      <c r="D63" s="226"/>
      <c r="E63" s="162"/>
      <c r="F63" s="159">
        <f t="shared" si="0"/>
        <v>0</v>
      </c>
      <c r="G63" s="160"/>
      <c r="H63" s="157"/>
    </row>
    <row r="64" spans="1:8" hidden="1" x14ac:dyDescent="0.25">
      <c r="A64" s="286"/>
      <c r="B64" s="157"/>
      <c r="C64" s="161" t="s">
        <v>10</v>
      </c>
      <c r="D64" s="226"/>
      <c r="E64" s="162"/>
      <c r="F64" s="159">
        <f t="shared" si="0"/>
        <v>0</v>
      </c>
      <c r="G64" s="160"/>
      <c r="H64" s="157"/>
    </row>
    <row r="65" spans="1:8" hidden="1" x14ac:dyDescent="0.25">
      <c r="A65" s="286"/>
      <c r="B65" s="157"/>
      <c r="C65" s="157" t="s">
        <v>10</v>
      </c>
      <c r="D65" s="288"/>
      <c r="E65" s="158"/>
      <c r="F65" s="159">
        <f t="shared" si="0"/>
        <v>0</v>
      </c>
      <c r="G65" s="160"/>
      <c r="H65" s="157"/>
    </row>
    <row r="66" spans="1:8" hidden="1" x14ac:dyDescent="0.25">
      <c r="A66" s="286"/>
      <c r="B66" s="157"/>
      <c r="C66" s="157" t="s">
        <v>10</v>
      </c>
      <c r="D66" s="288"/>
      <c r="E66" s="158"/>
      <c r="F66" s="159">
        <f t="shared" si="0"/>
        <v>0</v>
      </c>
      <c r="G66" s="160"/>
      <c r="H66" s="157"/>
    </row>
    <row r="67" spans="1:8" hidden="1" x14ac:dyDescent="0.25">
      <c r="A67" s="286"/>
      <c r="B67" s="157"/>
      <c r="C67" s="157" t="s">
        <v>10</v>
      </c>
      <c r="D67" s="288"/>
      <c r="E67" s="158"/>
      <c r="F67" s="159">
        <f t="shared" si="0"/>
        <v>0</v>
      </c>
      <c r="G67" s="160"/>
      <c r="H67" s="157"/>
    </row>
    <row r="68" spans="1:8" hidden="1" x14ac:dyDescent="0.25">
      <c r="A68" s="286"/>
      <c r="B68" s="157"/>
      <c r="C68" s="157" t="s">
        <v>10</v>
      </c>
      <c r="D68" s="288"/>
      <c r="E68" s="158"/>
      <c r="F68" s="159">
        <f t="shared" si="0"/>
        <v>0</v>
      </c>
      <c r="G68" s="160"/>
      <c r="H68" s="157"/>
    </row>
    <row r="69" spans="1:8" hidden="1" x14ac:dyDescent="0.25">
      <c r="A69" s="286"/>
      <c r="B69" s="157"/>
      <c r="C69" s="157" t="s">
        <v>10</v>
      </c>
      <c r="D69" s="288"/>
      <c r="E69" s="158"/>
      <c r="F69" s="159">
        <f t="shared" si="0"/>
        <v>0</v>
      </c>
      <c r="G69" s="160"/>
      <c r="H69" s="157"/>
    </row>
    <row r="70" spans="1:8" hidden="1" x14ac:dyDescent="0.25">
      <c r="A70" s="286"/>
      <c r="B70" s="157"/>
      <c r="C70" s="157" t="s">
        <v>10</v>
      </c>
      <c r="D70" s="288"/>
      <c r="E70" s="158"/>
      <c r="F70" s="159">
        <f t="shared" si="0"/>
        <v>0</v>
      </c>
      <c r="G70" s="160"/>
      <c r="H70" s="157"/>
    </row>
    <row r="71" spans="1:8" hidden="1" x14ac:dyDescent="0.25">
      <c r="A71" s="286"/>
      <c r="B71" s="157"/>
      <c r="C71" s="157" t="s">
        <v>10</v>
      </c>
      <c r="D71" s="288"/>
      <c r="E71" s="158"/>
      <c r="F71" s="159">
        <f t="shared" ref="F71:F94" si="1">D71*E71</f>
        <v>0</v>
      </c>
      <c r="G71" s="160"/>
      <c r="H71" s="157"/>
    </row>
    <row r="72" spans="1:8" hidden="1" x14ac:dyDescent="0.25">
      <c r="A72" s="286"/>
      <c r="B72" s="157"/>
      <c r="C72" s="157" t="s">
        <v>10</v>
      </c>
      <c r="D72" s="288"/>
      <c r="E72" s="158"/>
      <c r="F72" s="159">
        <f t="shared" si="1"/>
        <v>0</v>
      </c>
      <c r="G72" s="160"/>
      <c r="H72" s="157"/>
    </row>
    <row r="73" spans="1:8" hidden="1" x14ac:dyDescent="0.25">
      <c r="A73" s="286"/>
      <c r="B73" s="157"/>
      <c r="C73" s="157" t="s">
        <v>10</v>
      </c>
      <c r="D73" s="288"/>
      <c r="E73" s="158"/>
      <c r="F73" s="159">
        <f t="shared" si="1"/>
        <v>0</v>
      </c>
      <c r="G73" s="160"/>
      <c r="H73" s="157"/>
    </row>
    <row r="74" spans="1:8" hidden="1" x14ac:dyDescent="0.25">
      <c r="A74" s="286"/>
      <c r="B74" s="157"/>
      <c r="C74" s="157" t="s">
        <v>10</v>
      </c>
      <c r="D74" s="288"/>
      <c r="E74" s="158"/>
      <c r="F74" s="159">
        <f t="shared" si="1"/>
        <v>0</v>
      </c>
      <c r="G74" s="160"/>
      <c r="H74" s="157"/>
    </row>
    <row r="75" spans="1:8" hidden="1" x14ac:dyDescent="0.25">
      <c r="A75" s="286"/>
      <c r="B75" s="157"/>
      <c r="C75" s="157" t="s">
        <v>10</v>
      </c>
      <c r="D75" s="288"/>
      <c r="E75" s="158"/>
      <c r="F75" s="159">
        <f t="shared" si="1"/>
        <v>0</v>
      </c>
      <c r="G75" s="160"/>
      <c r="H75" s="157"/>
    </row>
    <row r="76" spans="1:8" hidden="1" x14ac:dyDescent="0.25">
      <c r="A76" s="286"/>
      <c r="B76" s="157"/>
      <c r="C76" s="157" t="s">
        <v>10</v>
      </c>
      <c r="D76" s="288"/>
      <c r="E76" s="158"/>
      <c r="F76" s="159">
        <f t="shared" si="1"/>
        <v>0</v>
      </c>
      <c r="G76" s="160"/>
      <c r="H76" s="157"/>
    </row>
    <row r="77" spans="1:8" hidden="1" x14ac:dyDescent="0.25">
      <c r="A77" s="286"/>
      <c r="B77" s="157"/>
      <c r="C77" s="157" t="s">
        <v>10</v>
      </c>
      <c r="D77" s="288"/>
      <c r="E77" s="158"/>
      <c r="F77" s="159">
        <f t="shared" si="1"/>
        <v>0</v>
      </c>
      <c r="G77" s="160"/>
      <c r="H77" s="157"/>
    </row>
    <row r="78" spans="1:8" hidden="1" x14ac:dyDescent="0.25">
      <c r="A78" s="286"/>
      <c r="B78" s="157"/>
      <c r="C78" s="157" t="s">
        <v>10</v>
      </c>
      <c r="D78" s="288"/>
      <c r="E78" s="158"/>
      <c r="F78" s="159">
        <f t="shared" si="1"/>
        <v>0</v>
      </c>
      <c r="G78" s="160"/>
      <c r="H78" s="157"/>
    </row>
    <row r="79" spans="1:8" hidden="1" x14ac:dyDescent="0.25">
      <c r="A79" s="286"/>
      <c r="B79" s="157"/>
      <c r="C79" s="157" t="s">
        <v>40</v>
      </c>
      <c r="D79" s="288"/>
      <c r="E79" s="158"/>
      <c r="F79" s="159">
        <f t="shared" si="1"/>
        <v>0</v>
      </c>
      <c r="G79" s="160"/>
      <c r="H79" s="157"/>
    </row>
    <row r="80" spans="1:8" hidden="1" x14ac:dyDescent="0.25">
      <c r="A80" s="286"/>
      <c r="B80" s="157"/>
      <c r="C80" s="157" t="s">
        <v>10</v>
      </c>
      <c r="D80" s="288"/>
      <c r="E80" s="158"/>
      <c r="F80" s="159">
        <f t="shared" si="1"/>
        <v>0</v>
      </c>
      <c r="G80" s="160"/>
      <c r="H80" s="157"/>
    </row>
    <row r="81" spans="1:8" hidden="1" x14ac:dyDescent="0.25">
      <c r="A81" s="286"/>
      <c r="B81" s="157"/>
      <c r="C81" s="157" t="s">
        <v>10</v>
      </c>
      <c r="D81" s="288"/>
      <c r="E81" s="158"/>
      <c r="F81" s="159">
        <f t="shared" si="1"/>
        <v>0</v>
      </c>
      <c r="G81" s="160"/>
      <c r="H81" s="157"/>
    </row>
    <row r="82" spans="1:8" hidden="1" x14ac:dyDescent="0.25">
      <c r="A82" s="286"/>
      <c r="B82" s="157"/>
      <c r="C82" s="157" t="s">
        <v>10</v>
      </c>
      <c r="D82" s="288"/>
      <c r="E82" s="158"/>
      <c r="F82" s="159">
        <f t="shared" si="1"/>
        <v>0</v>
      </c>
      <c r="G82" s="160"/>
      <c r="H82" s="157"/>
    </row>
    <row r="83" spans="1:8" hidden="1" x14ac:dyDescent="0.25">
      <c r="A83" s="286"/>
      <c r="B83" s="157"/>
      <c r="C83" s="157" t="s">
        <v>10</v>
      </c>
      <c r="D83" s="288"/>
      <c r="E83" s="158"/>
      <c r="F83" s="159">
        <f t="shared" si="1"/>
        <v>0</v>
      </c>
      <c r="G83" s="160"/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si="1"/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1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1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1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1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1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1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1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1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1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1"/>
        <v>0</v>
      </c>
      <c r="G94" s="160"/>
      <c r="H94" s="157"/>
    </row>
    <row r="95" spans="1:8" x14ac:dyDescent="0.25">
      <c r="A95" s="294" t="s">
        <v>35</v>
      </c>
      <c r="B95" s="294"/>
      <c r="C95" s="284"/>
      <c r="D95" s="164">
        <f>SUBTOTAL(9,D29:D94)</f>
        <v>0</v>
      </c>
      <c r="E95" s="165"/>
      <c r="F95" s="289">
        <f>SUBTOTAL(9,F7:F94)</f>
        <v>2342800</v>
      </c>
      <c r="G95" s="289">
        <f>SUBTOTAL(9,G7:G94)</f>
        <v>2342800</v>
      </c>
      <c r="H95" s="166"/>
    </row>
    <row r="97" spans="2:6" hidden="1" x14ac:dyDescent="0.25">
      <c r="B97" s="157" t="s">
        <v>34</v>
      </c>
      <c r="C97" s="157" t="s">
        <v>10</v>
      </c>
      <c r="D97" s="167">
        <f t="shared" ref="D97:D128" si="2">SUMIF($B$6:$B$93,B97,$D$6:$D$93)</f>
        <v>0</v>
      </c>
      <c r="E97" s="158" t="e">
        <f>F97/D97</f>
        <v>#DIV/0!</v>
      </c>
      <c r="F97" s="168">
        <f t="shared" ref="F97:F128" si="3">SUMIF($B$6:$B$93,B97,$F$6:$F$93)</f>
        <v>0</v>
      </c>
    </row>
    <row r="98" spans="2:6" hidden="1" x14ac:dyDescent="0.25">
      <c r="B98" s="157" t="s">
        <v>36</v>
      </c>
      <c r="C98" s="157" t="s">
        <v>10</v>
      </c>
      <c r="D98" s="167">
        <f t="shared" si="2"/>
        <v>0</v>
      </c>
      <c r="E98" s="158" t="e">
        <f t="shared" ref="E98:E128" si="4">F98/D98</f>
        <v>#DIV/0!</v>
      </c>
      <c r="F98" s="168">
        <f t="shared" si="3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2"/>
        <v>0</v>
      </c>
      <c r="E99" s="158" t="e">
        <f t="shared" si="4"/>
        <v>#DIV/0!</v>
      </c>
      <c r="F99" s="168">
        <f t="shared" si="3"/>
        <v>0</v>
      </c>
    </row>
    <row r="100" spans="2:6" x14ac:dyDescent="0.25">
      <c r="B100" s="157" t="s">
        <v>104</v>
      </c>
      <c r="C100" s="157" t="s">
        <v>10</v>
      </c>
      <c r="D100" s="167">
        <f t="shared" ref="D100:D102" si="5">SUMIF($B$6:$B$93,B100,$D$6:$D$93)</f>
        <v>5</v>
      </c>
      <c r="E100" s="158">
        <f t="shared" ref="E100:E102" si="6">F100/D100</f>
        <v>36000</v>
      </c>
      <c r="F100" s="168">
        <f t="shared" ref="F100:F102" si="7">SUMIF($B$6:$B$93,B100,$F$6:$F$93)</f>
        <v>180000</v>
      </c>
    </row>
    <row r="101" spans="2:6" x14ac:dyDescent="0.25">
      <c r="B101" s="157" t="s">
        <v>105</v>
      </c>
      <c r="C101" s="157" t="s">
        <v>10</v>
      </c>
      <c r="D101" s="167">
        <f t="shared" si="5"/>
        <v>3</v>
      </c>
      <c r="E101" s="158">
        <f t="shared" si="6"/>
        <v>11000</v>
      </c>
      <c r="F101" s="168">
        <f t="shared" si="7"/>
        <v>33000</v>
      </c>
    </row>
    <row r="102" spans="2:6" x14ac:dyDescent="0.25">
      <c r="B102" s="157" t="s">
        <v>106</v>
      </c>
      <c r="C102" s="157" t="s">
        <v>10</v>
      </c>
      <c r="D102" s="167">
        <f t="shared" si="5"/>
        <v>3</v>
      </c>
      <c r="E102" s="158">
        <f t="shared" si="6"/>
        <v>17000</v>
      </c>
      <c r="F102" s="168">
        <f t="shared" si="7"/>
        <v>51000</v>
      </c>
    </row>
    <row r="103" spans="2:6" hidden="1" x14ac:dyDescent="0.25">
      <c r="B103" s="157" t="s">
        <v>86</v>
      </c>
      <c r="C103" s="157" t="s">
        <v>10</v>
      </c>
      <c r="D103" s="167">
        <f t="shared" si="2"/>
        <v>0</v>
      </c>
      <c r="E103" s="158" t="e">
        <f t="shared" si="4"/>
        <v>#DIV/0!</v>
      </c>
      <c r="F103" s="168">
        <f t="shared" si="3"/>
        <v>0</v>
      </c>
    </row>
    <row r="104" spans="2:6" x14ac:dyDescent="0.25">
      <c r="B104" s="157" t="s">
        <v>107</v>
      </c>
      <c r="C104" s="157" t="s">
        <v>10</v>
      </c>
      <c r="D104" s="167">
        <f t="shared" si="2"/>
        <v>0.2</v>
      </c>
      <c r="E104" s="158">
        <f t="shared" si="4"/>
        <v>60000</v>
      </c>
      <c r="F104" s="168">
        <f t="shared" si="3"/>
        <v>12000</v>
      </c>
    </row>
    <row r="105" spans="2:6" hidden="1" x14ac:dyDescent="0.25">
      <c r="B105" s="157" t="s">
        <v>51</v>
      </c>
      <c r="C105" s="157" t="s">
        <v>10</v>
      </c>
      <c r="D105" s="167">
        <f t="shared" si="2"/>
        <v>0</v>
      </c>
      <c r="E105" s="158" t="e">
        <f t="shared" si="4"/>
        <v>#DIV/0!</v>
      </c>
      <c r="F105" s="168">
        <f t="shared" si="3"/>
        <v>0</v>
      </c>
    </row>
    <row r="106" spans="2:6" hidden="1" x14ac:dyDescent="0.25">
      <c r="B106" s="157" t="s">
        <v>85</v>
      </c>
      <c r="C106" s="157" t="s">
        <v>10</v>
      </c>
      <c r="D106" s="167">
        <f t="shared" si="2"/>
        <v>0</v>
      </c>
      <c r="E106" s="158" t="e">
        <f t="shared" si="4"/>
        <v>#DIV/0!</v>
      </c>
      <c r="F106" s="168">
        <f t="shared" si="3"/>
        <v>0</v>
      </c>
    </row>
    <row r="107" spans="2:6" hidden="1" x14ac:dyDescent="0.25">
      <c r="B107" s="157" t="s">
        <v>89</v>
      </c>
      <c r="C107" s="157" t="s">
        <v>10</v>
      </c>
      <c r="D107" s="167">
        <f t="shared" si="2"/>
        <v>0</v>
      </c>
      <c r="E107" s="158" t="e">
        <f t="shared" si="4"/>
        <v>#DIV/0!</v>
      </c>
      <c r="F107" s="168">
        <f t="shared" si="3"/>
        <v>0</v>
      </c>
    </row>
    <row r="108" spans="2:6" x14ac:dyDescent="0.25">
      <c r="B108" s="157" t="s">
        <v>108</v>
      </c>
      <c r="C108" s="157"/>
      <c r="D108" s="167">
        <f t="shared" si="2"/>
        <v>0.3</v>
      </c>
      <c r="E108" s="158">
        <f t="shared" si="4"/>
        <v>150000</v>
      </c>
      <c r="F108" s="168">
        <f t="shared" si="3"/>
        <v>45000</v>
      </c>
    </row>
    <row r="109" spans="2:6" x14ac:dyDescent="0.25">
      <c r="B109" s="157" t="s">
        <v>22</v>
      </c>
      <c r="C109" s="157" t="s">
        <v>10</v>
      </c>
      <c r="D109" s="167">
        <f t="shared" si="2"/>
        <v>5</v>
      </c>
      <c r="E109" s="158">
        <f t="shared" si="4"/>
        <v>18000</v>
      </c>
      <c r="F109" s="168">
        <f t="shared" si="3"/>
        <v>90000</v>
      </c>
    </row>
    <row r="110" spans="2:6" x14ac:dyDescent="0.25">
      <c r="B110" s="157" t="s">
        <v>21</v>
      </c>
      <c r="C110" s="157" t="s">
        <v>10</v>
      </c>
      <c r="D110" s="167">
        <f t="shared" si="2"/>
        <v>3</v>
      </c>
      <c r="E110" s="158">
        <f t="shared" si="4"/>
        <v>16000</v>
      </c>
      <c r="F110" s="168">
        <f t="shared" si="3"/>
        <v>48000</v>
      </c>
    </row>
    <row r="111" spans="2:6" x14ac:dyDescent="0.25">
      <c r="B111" s="157" t="s">
        <v>32</v>
      </c>
      <c r="C111" s="157" t="s">
        <v>10</v>
      </c>
      <c r="D111" s="167">
        <f t="shared" si="2"/>
        <v>3</v>
      </c>
      <c r="E111" s="158">
        <f t="shared" si="4"/>
        <v>35000</v>
      </c>
      <c r="F111" s="168">
        <f t="shared" si="3"/>
        <v>105000</v>
      </c>
    </row>
    <row r="112" spans="2:6" hidden="1" x14ac:dyDescent="0.25">
      <c r="B112" s="157" t="s">
        <v>38</v>
      </c>
      <c r="C112" s="157" t="s">
        <v>10</v>
      </c>
      <c r="D112" s="167">
        <f t="shared" si="2"/>
        <v>0</v>
      </c>
      <c r="E112" s="158" t="e">
        <f t="shared" si="4"/>
        <v>#DIV/0!</v>
      </c>
      <c r="F112" s="168">
        <f t="shared" si="3"/>
        <v>0</v>
      </c>
    </row>
    <row r="113" spans="2:6" x14ac:dyDescent="0.25">
      <c r="B113" s="157" t="s">
        <v>19</v>
      </c>
      <c r="C113" s="157" t="s">
        <v>10</v>
      </c>
      <c r="D113" s="167">
        <f t="shared" si="2"/>
        <v>5.7</v>
      </c>
      <c r="E113" s="158">
        <f t="shared" si="4"/>
        <v>14000</v>
      </c>
      <c r="F113" s="168">
        <f t="shared" si="3"/>
        <v>79800</v>
      </c>
    </row>
    <row r="114" spans="2:6" x14ac:dyDescent="0.25">
      <c r="B114" s="157" t="s">
        <v>31</v>
      </c>
      <c r="C114" s="157" t="s">
        <v>10</v>
      </c>
      <c r="D114" s="167">
        <f t="shared" si="2"/>
        <v>3</v>
      </c>
      <c r="E114" s="158">
        <f t="shared" si="4"/>
        <v>120000</v>
      </c>
      <c r="F114" s="168">
        <f t="shared" si="3"/>
        <v>360000</v>
      </c>
    </row>
    <row r="115" spans="2:6" x14ac:dyDescent="0.25">
      <c r="B115" s="157" t="s">
        <v>20</v>
      </c>
      <c r="C115" s="157" t="s">
        <v>10</v>
      </c>
      <c r="D115" s="167">
        <f t="shared" si="2"/>
        <v>5</v>
      </c>
      <c r="E115" s="158">
        <f t="shared" si="4"/>
        <v>20000</v>
      </c>
      <c r="F115" s="168">
        <f t="shared" si="3"/>
        <v>100000</v>
      </c>
    </row>
    <row r="116" spans="2:6" hidden="1" x14ac:dyDescent="0.25">
      <c r="B116" s="157" t="s">
        <v>26</v>
      </c>
      <c r="C116" s="157" t="s">
        <v>10</v>
      </c>
      <c r="D116" s="167">
        <f t="shared" si="2"/>
        <v>0</v>
      </c>
      <c r="E116" s="158" t="e">
        <f t="shared" si="4"/>
        <v>#DIV/0!</v>
      </c>
      <c r="F116" s="168">
        <f t="shared" si="3"/>
        <v>0</v>
      </c>
    </row>
    <row r="117" spans="2:6" x14ac:dyDescent="0.25">
      <c r="B117" s="157" t="s">
        <v>23</v>
      </c>
      <c r="C117" s="157" t="s">
        <v>10</v>
      </c>
      <c r="D117" s="167">
        <f t="shared" si="2"/>
        <v>3</v>
      </c>
      <c r="E117" s="158">
        <f t="shared" si="4"/>
        <v>38000</v>
      </c>
      <c r="F117" s="168">
        <f t="shared" si="3"/>
        <v>114000</v>
      </c>
    </row>
    <row r="118" spans="2:6" x14ac:dyDescent="0.25">
      <c r="B118" s="157" t="s">
        <v>33</v>
      </c>
      <c r="C118" s="157" t="s">
        <v>10</v>
      </c>
      <c r="D118" s="167">
        <f t="shared" si="2"/>
        <v>7</v>
      </c>
      <c r="E118" s="158">
        <f t="shared" si="4"/>
        <v>22285.714285714286</v>
      </c>
      <c r="F118" s="168">
        <f t="shared" si="3"/>
        <v>156000</v>
      </c>
    </row>
    <row r="119" spans="2:6" x14ac:dyDescent="0.25">
      <c r="B119" s="157" t="s">
        <v>11</v>
      </c>
      <c r="C119" s="157" t="s">
        <v>10</v>
      </c>
      <c r="D119" s="167">
        <f t="shared" si="2"/>
        <v>2</v>
      </c>
      <c r="E119" s="158">
        <f t="shared" si="4"/>
        <v>17000</v>
      </c>
      <c r="F119" s="168">
        <f t="shared" si="3"/>
        <v>34000</v>
      </c>
    </row>
    <row r="120" spans="2:6" hidden="1" x14ac:dyDescent="0.25">
      <c r="B120" s="157" t="s">
        <v>25</v>
      </c>
      <c r="C120" s="157" t="s">
        <v>10</v>
      </c>
      <c r="D120" s="167">
        <f t="shared" si="2"/>
        <v>0</v>
      </c>
      <c r="E120" s="158" t="e">
        <f t="shared" si="4"/>
        <v>#DIV/0!</v>
      </c>
      <c r="F120" s="168">
        <f t="shared" si="3"/>
        <v>0</v>
      </c>
    </row>
    <row r="121" spans="2:6" x14ac:dyDescent="0.25">
      <c r="B121" s="157" t="s">
        <v>29</v>
      </c>
      <c r="C121" s="157" t="s">
        <v>10</v>
      </c>
      <c r="D121" s="167">
        <f t="shared" si="2"/>
        <v>30</v>
      </c>
      <c r="E121" s="158">
        <f t="shared" si="4"/>
        <v>18000</v>
      </c>
      <c r="F121" s="168">
        <f t="shared" si="3"/>
        <v>540000</v>
      </c>
    </row>
    <row r="122" spans="2:6" x14ac:dyDescent="0.25">
      <c r="B122" s="157" t="s">
        <v>95</v>
      </c>
      <c r="C122" s="157" t="s">
        <v>10</v>
      </c>
      <c r="D122" s="167">
        <f t="shared" si="2"/>
        <v>1</v>
      </c>
      <c r="E122" s="158">
        <f t="shared" si="4"/>
        <v>100000</v>
      </c>
      <c r="F122" s="168">
        <f t="shared" si="3"/>
        <v>100000</v>
      </c>
    </row>
    <row r="123" spans="2:6" hidden="1" x14ac:dyDescent="0.25">
      <c r="B123" s="157" t="s">
        <v>27</v>
      </c>
      <c r="C123" s="157" t="s">
        <v>10</v>
      </c>
      <c r="D123" s="167">
        <f t="shared" si="2"/>
        <v>0</v>
      </c>
      <c r="E123" s="158" t="e">
        <f t="shared" si="4"/>
        <v>#DIV/0!</v>
      </c>
      <c r="F123" s="168">
        <f t="shared" si="3"/>
        <v>0</v>
      </c>
    </row>
    <row r="124" spans="2:6" x14ac:dyDescent="0.25">
      <c r="B124" s="157" t="s">
        <v>13</v>
      </c>
      <c r="C124" s="157" t="s">
        <v>10</v>
      </c>
      <c r="D124" s="167">
        <f t="shared" si="2"/>
        <v>1</v>
      </c>
      <c r="E124" s="158">
        <f t="shared" si="4"/>
        <v>20000</v>
      </c>
      <c r="F124" s="168">
        <f t="shared" si="3"/>
        <v>20000</v>
      </c>
    </row>
    <row r="125" spans="2:6" hidden="1" x14ac:dyDescent="0.25">
      <c r="B125" s="157" t="s">
        <v>28</v>
      </c>
      <c r="C125" s="157" t="s">
        <v>10</v>
      </c>
      <c r="D125" s="167">
        <f t="shared" si="2"/>
        <v>0</v>
      </c>
      <c r="E125" s="158" t="e">
        <f t="shared" si="4"/>
        <v>#DIV/0!</v>
      </c>
      <c r="F125" s="168">
        <f t="shared" si="3"/>
        <v>0</v>
      </c>
    </row>
    <row r="126" spans="2:6" x14ac:dyDescent="0.25">
      <c r="B126" s="157" t="s">
        <v>24</v>
      </c>
      <c r="C126" s="157" t="s">
        <v>10</v>
      </c>
      <c r="D126" s="167">
        <f t="shared" si="2"/>
        <v>5</v>
      </c>
      <c r="E126" s="158">
        <f t="shared" si="4"/>
        <v>55000</v>
      </c>
      <c r="F126" s="168">
        <f t="shared" si="3"/>
        <v>275000</v>
      </c>
    </row>
    <row r="127" spans="2:6" hidden="1" x14ac:dyDescent="0.25">
      <c r="B127" s="157" t="s">
        <v>30</v>
      </c>
      <c r="C127" s="157" t="s">
        <v>10</v>
      </c>
      <c r="D127" s="167">
        <f t="shared" si="2"/>
        <v>0</v>
      </c>
      <c r="E127" s="158" t="e">
        <f t="shared" si="4"/>
        <v>#DIV/0!</v>
      </c>
      <c r="F127" s="169">
        <f t="shared" si="3"/>
        <v>0</v>
      </c>
    </row>
    <row r="128" spans="2:6" hidden="1" x14ac:dyDescent="0.25">
      <c r="B128" s="157" t="s">
        <v>18</v>
      </c>
      <c r="C128" s="157" t="s">
        <v>10</v>
      </c>
      <c r="D128" s="167">
        <f t="shared" si="2"/>
        <v>0</v>
      </c>
      <c r="E128" s="158" t="e">
        <f t="shared" si="4"/>
        <v>#DIV/0!</v>
      </c>
      <c r="F128" s="169">
        <f t="shared" si="3"/>
        <v>0</v>
      </c>
    </row>
    <row r="129" spans="6:6" ht="18.75" x14ac:dyDescent="0.3">
      <c r="F129" s="171">
        <f>SUM(F97:F128)</f>
        <v>2342800</v>
      </c>
    </row>
    <row r="132" spans="6:6" x14ac:dyDescent="0.25">
      <c r="F132" s="170"/>
    </row>
    <row r="133" spans="6:6" x14ac:dyDescent="0.25">
      <c r="F133" s="170"/>
    </row>
  </sheetData>
  <mergeCells count="3">
    <mergeCell ref="A3:G3"/>
    <mergeCell ref="A4:G4"/>
    <mergeCell ref="A95:B9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1" sqref="F11"/>
    </sheetView>
  </sheetViews>
  <sheetFormatPr defaultRowHeight="18.75" x14ac:dyDescent="0.3"/>
  <cols>
    <col min="2" max="2" width="9.140625" style="207"/>
    <col min="3" max="3" width="16" style="208" bestFit="1" customWidth="1"/>
  </cols>
  <sheetData>
    <row r="2" spans="2:3" x14ac:dyDescent="0.3">
      <c r="B2" s="220" t="s">
        <v>87</v>
      </c>
      <c r="C2" s="222"/>
    </row>
    <row r="3" spans="2:3" x14ac:dyDescent="0.3">
      <c r="B3" s="220" t="s">
        <v>75</v>
      </c>
      <c r="C3" s="222"/>
    </row>
    <row r="4" spans="2:3" x14ac:dyDescent="0.3">
      <c r="B4" s="220" t="s">
        <v>76</v>
      </c>
      <c r="C4" s="222"/>
    </row>
    <row r="5" spans="2:3" x14ac:dyDescent="0.3">
      <c r="B5" s="220" t="s">
        <v>77</v>
      </c>
      <c r="C5" s="222"/>
    </row>
    <row r="6" spans="2:3" x14ac:dyDescent="0.3">
      <c r="B6" s="220" t="s">
        <v>78</v>
      </c>
      <c r="C6" s="222"/>
    </row>
    <row r="7" spans="2:3" x14ac:dyDescent="0.3">
      <c r="B7" s="220" t="s">
        <v>79</v>
      </c>
      <c r="C7" s="222"/>
    </row>
    <row r="8" spans="2:3" x14ac:dyDescent="0.3">
      <c r="B8" s="220" t="s">
        <v>80</v>
      </c>
      <c r="C8" s="222"/>
    </row>
    <row r="9" spans="2:3" x14ac:dyDescent="0.3">
      <c r="B9" s="220" t="s">
        <v>81</v>
      </c>
      <c r="C9" s="222"/>
    </row>
    <row r="10" spans="2:3" x14ac:dyDescent="0.3">
      <c r="B10" s="220" t="s">
        <v>100</v>
      </c>
      <c r="C10" s="222"/>
    </row>
    <row r="11" spans="2:3" x14ac:dyDescent="0.3">
      <c r="B11" s="220" t="s">
        <v>101</v>
      </c>
      <c r="C11" s="222"/>
    </row>
    <row r="12" spans="2:3" x14ac:dyDescent="0.3">
      <c r="B12" s="220"/>
      <c r="C12" s="222"/>
    </row>
    <row r="13" spans="2:3" x14ac:dyDescent="0.3">
      <c r="B13" s="220"/>
      <c r="C13" s="221">
        <f>SUM(C2:C12)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90" zoomScaleNormal="90" workbookViewId="0">
      <selection sqref="A1:XFD1048576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16</v>
      </c>
    </row>
    <row r="2" spans="1:8" x14ac:dyDescent="0.25">
      <c r="A2" s="61"/>
    </row>
    <row r="3" spans="1:8" ht="20.25" x14ac:dyDescent="0.3">
      <c r="A3" s="293" t="s">
        <v>102</v>
      </c>
      <c r="B3" s="293"/>
      <c r="C3" s="293"/>
      <c r="D3" s="293"/>
      <c r="E3" s="293"/>
      <c r="F3" s="293"/>
      <c r="G3" s="293"/>
      <c r="H3" s="150"/>
    </row>
    <row r="4" spans="1:8" ht="20.25" x14ac:dyDescent="0.3">
      <c r="A4" s="293" t="s">
        <v>17</v>
      </c>
      <c r="B4" s="293"/>
      <c r="C4" s="293"/>
      <c r="D4" s="293"/>
      <c r="E4" s="293"/>
      <c r="F4" s="293"/>
      <c r="G4" s="293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42524</v>
      </c>
      <c r="B7" s="157" t="s">
        <v>18</v>
      </c>
      <c r="C7" s="157" t="s">
        <v>10</v>
      </c>
      <c r="D7" s="226">
        <v>1.1000000000000001</v>
      </c>
      <c r="E7" s="227">
        <v>25000</v>
      </c>
      <c r="F7" s="159">
        <f t="shared" ref="F7:F28" si="0">D7*E7</f>
        <v>27500.000000000004</v>
      </c>
      <c r="G7" s="228"/>
      <c r="H7" s="226"/>
    </row>
    <row r="8" spans="1:8" x14ac:dyDescent="0.25">
      <c r="A8" s="285"/>
      <c r="B8" s="157" t="s">
        <v>19</v>
      </c>
      <c r="C8" s="157" t="s">
        <v>10</v>
      </c>
      <c r="D8" s="226">
        <v>2</v>
      </c>
      <c r="E8" s="227">
        <v>14000</v>
      </c>
      <c r="F8" s="159">
        <f t="shared" si="0"/>
        <v>28000</v>
      </c>
      <c r="G8" s="228"/>
      <c r="H8" s="226"/>
    </row>
    <row r="9" spans="1:8" x14ac:dyDescent="0.25">
      <c r="A9" s="285"/>
      <c r="B9" s="157" t="s">
        <v>20</v>
      </c>
      <c r="C9" s="157" t="s">
        <v>10</v>
      </c>
      <c r="D9" s="226">
        <v>3</v>
      </c>
      <c r="E9" s="227">
        <v>20000</v>
      </c>
      <c r="F9" s="159">
        <f t="shared" si="0"/>
        <v>60000</v>
      </c>
      <c r="G9" s="229"/>
      <c r="H9" s="226"/>
    </row>
    <row r="10" spans="1:8" x14ac:dyDescent="0.25">
      <c r="A10" s="285"/>
      <c r="B10" s="157" t="s">
        <v>33</v>
      </c>
      <c r="C10" s="157" t="s">
        <v>10</v>
      </c>
      <c r="D10" s="226">
        <v>1</v>
      </c>
      <c r="E10" s="227">
        <v>16000</v>
      </c>
      <c r="F10" s="159">
        <f t="shared" si="0"/>
        <v>16000</v>
      </c>
      <c r="G10" s="229"/>
      <c r="H10" s="226"/>
    </row>
    <row r="11" spans="1:8" x14ac:dyDescent="0.25">
      <c r="A11" s="285"/>
      <c r="B11" s="157" t="s">
        <v>22</v>
      </c>
      <c r="C11" s="157" t="s">
        <v>10</v>
      </c>
      <c r="D11" s="226">
        <v>3</v>
      </c>
      <c r="E11" s="227">
        <v>20000</v>
      </c>
      <c r="F11" s="159">
        <f t="shared" si="0"/>
        <v>60000</v>
      </c>
      <c r="G11" s="229"/>
      <c r="H11" s="226"/>
    </row>
    <row r="12" spans="1:8" x14ac:dyDescent="0.25">
      <c r="A12" s="285"/>
      <c r="B12" s="157" t="s">
        <v>23</v>
      </c>
      <c r="C12" s="157" t="s">
        <v>10</v>
      </c>
      <c r="D12" s="226">
        <v>1</v>
      </c>
      <c r="E12" s="227">
        <v>38000</v>
      </c>
      <c r="F12" s="159">
        <f t="shared" si="0"/>
        <v>38000</v>
      </c>
      <c r="G12" s="229"/>
      <c r="H12" s="226"/>
    </row>
    <row r="13" spans="1:8" x14ac:dyDescent="0.25">
      <c r="A13" s="285"/>
      <c r="B13" s="157" t="s">
        <v>24</v>
      </c>
      <c r="C13" s="157" t="s">
        <v>10</v>
      </c>
      <c r="D13" s="226">
        <v>3</v>
      </c>
      <c r="E13" s="227">
        <v>50000</v>
      </c>
      <c r="F13" s="159">
        <f t="shared" si="0"/>
        <v>150000</v>
      </c>
      <c r="G13" s="229"/>
      <c r="H13" s="226"/>
    </row>
    <row r="14" spans="1:8" x14ac:dyDescent="0.25">
      <c r="A14" s="285"/>
      <c r="B14" s="157" t="s">
        <v>30</v>
      </c>
      <c r="C14" s="157" t="s">
        <v>10</v>
      </c>
      <c r="D14" s="226">
        <v>2.2000000000000002</v>
      </c>
      <c r="E14" s="227">
        <v>55000</v>
      </c>
      <c r="F14" s="159">
        <f t="shared" si="0"/>
        <v>121000.00000000001</v>
      </c>
      <c r="G14" s="229"/>
      <c r="H14" s="226"/>
    </row>
    <row r="15" spans="1:8" x14ac:dyDescent="0.25">
      <c r="A15" s="285"/>
      <c r="B15" s="157" t="s">
        <v>31</v>
      </c>
      <c r="C15" s="157" t="s">
        <v>10</v>
      </c>
      <c r="D15" s="226">
        <v>1.5</v>
      </c>
      <c r="E15" s="227">
        <v>110000</v>
      </c>
      <c r="F15" s="159">
        <f t="shared" si="0"/>
        <v>165000</v>
      </c>
      <c r="G15" s="229"/>
      <c r="H15" s="226"/>
    </row>
    <row r="16" spans="1:8" x14ac:dyDescent="0.25">
      <c r="A16" s="285"/>
      <c r="B16" s="157" t="s">
        <v>32</v>
      </c>
      <c r="C16" s="157" t="s">
        <v>10</v>
      </c>
      <c r="D16" s="226">
        <v>3</v>
      </c>
      <c r="E16" s="227">
        <v>45000</v>
      </c>
      <c r="F16" s="159">
        <f t="shared" si="0"/>
        <v>135000</v>
      </c>
      <c r="G16" s="229"/>
      <c r="H16" s="226"/>
    </row>
    <row r="17" spans="1:8" x14ac:dyDescent="0.25">
      <c r="A17" s="285"/>
      <c r="B17" s="157" t="s">
        <v>86</v>
      </c>
      <c r="C17" s="157" t="s">
        <v>10</v>
      </c>
      <c r="D17" s="226">
        <v>1.5</v>
      </c>
      <c r="E17" s="227">
        <v>16000</v>
      </c>
      <c r="F17" s="159">
        <f t="shared" si="0"/>
        <v>24000</v>
      </c>
      <c r="G17" s="229">
        <f>824500</f>
        <v>824500</v>
      </c>
      <c r="H17" s="226"/>
    </row>
    <row r="18" spans="1:8" x14ac:dyDescent="0.25">
      <c r="A18" s="285">
        <v>42528</v>
      </c>
      <c r="B18" s="157" t="s">
        <v>13</v>
      </c>
      <c r="C18" s="157" t="s">
        <v>10</v>
      </c>
      <c r="D18" s="226">
        <v>1</v>
      </c>
      <c r="E18" s="227">
        <v>20000</v>
      </c>
      <c r="F18" s="159">
        <f t="shared" si="0"/>
        <v>20000</v>
      </c>
      <c r="G18" s="229"/>
      <c r="H18" s="226"/>
    </row>
    <row r="19" spans="1:8" x14ac:dyDescent="0.25">
      <c r="A19" s="285"/>
      <c r="B19" s="157" t="s">
        <v>30</v>
      </c>
      <c r="C19" s="157" t="s">
        <v>10</v>
      </c>
      <c r="D19" s="226">
        <v>3.1</v>
      </c>
      <c r="E19" s="227">
        <v>55000</v>
      </c>
      <c r="F19" s="159">
        <f t="shared" si="0"/>
        <v>170500</v>
      </c>
      <c r="G19" s="229"/>
      <c r="H19" s="226"/>
    </row>
    <row r="20" spans="1:8" x14ac:dyDescent="0.25">
      <c r="A20" s="285"/>
      <c r="B20" s="157" t="s">
        <v>31</v>
      </c>
      <c r="C20" s="157" t="s">
        <v>10</v>
      </c>
      <c r="D20" s="226">
        <v>2</v>
      </c>
      <c r="E20" s="227">
        <v>110000</v>
      </c>
      <c r="F20" s="159">
        <f t="shared" si="0"/>
        <v>220000</v>
      </c>
      <c r="G20" s="229"/>
      <c r="H20" s="226"/>
    </row>
    <row r="21" spans="1:8" x14ac:dyDescent="0.25">
      <c r="A21" s="285"/>
      <c r="B21" s="157" t="s">
        <v>32</v>
      </c>
      <c r="C21" s="157" t="s">
        <v>10</v>
      </c>
      <c r="D21" s="226">
        <v>3</v>
      </c>
      <c r="E21" s="227">
        <v>45000</v>
      </c>
      <c r="F21" s="159">
        <f t="shared" si="0"/>
        <v>135000</v>
      </c>
      <c r="G21" s="229">
        <v>545500</v>
      </c>
      <c r="H21" s="226"/>
    </row>
    <row r="22" spans="1:8" x14ac:dyDescent="0.25">
      <c r="A22" s="285">
        <v>42528</v>
      </c>
      <c r="B22" s="157" t="s">
        <v>18</v>
      </c>
      <c r="C22" s="157" t="s">
        <v>10</v>
      </c>
      <c r="D22" s="226">
        <v>1.1000000000000001</v>
      </c>
      <c r="E22" s="227">
        <v>28000</v>
      </c>
      <c r="F22" s="159">
        <f t="shared" si="0"/>
        <v>30800.000000000004</v>
      </c>
      <c r="G22" s="229"/>
      <c r="H22" s="226"/>
    </row>
    <row r="23" spans="1:8" x14ac:dyDescent="0.25">
      <c r="A23" s="285"/>
      <c r="B23" s="157" t="s">
        <v>19</v>
      </c>
      <c r="C23" s="157" t="s">
        <v>10</v>
      </c>
      <c r="D23" s="226">
        <v>2</v>
      </c>
      <c r="E23" s="227">
        <v>14000</v>
      </c>
      <c r="F23" s="159">
        <f t="shared" si="0"/>
        <v>28000</v>
      </c>
      <c r="G23" s="229"/>
      <c r="H23" s="226"/>
    </row>
    <row r="24" spans="1:8" x14ac:dyDescent="0.25">
      <c r="A24" s="285"/>
      <c r="B24" s="157" t="s">
        <v>20</v>
      </c>
      <c r="C24" s="157" t="s">
        <v>10</v>
      </c>
      <c r="D24" s="226">
        <v>2.5</v>
      </c>
      <c r="E24" s="227">
        <v>20000</v>
      </c>
      <c r="F24" s="159">
        <f t="shared" si="0"/>
        <v>50000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18000</v>
      </c>
      <c r="F25" s="159">
        <f t="shared" si="0"/>
        <v>36000</v>
      </c>
      <c r="G25" s="229"/>
      <c r="H25" s="226"/>
    </row>
    <row r="26" spans="1:8" x14ac:dyDescent="0.25">
      <c r="A26" s="285"/>
      <c r="B26" s="157" t="s">
        <v>21</v>
      </c>
      <c r="C26" s="157" t="s">
        <v>10</v>
      </c>
      <c r="D26" s="226">
        <v>1</v>
      </c>
      <c r="E26" s="227">
        <v>25000</v>
      </c>
      <c r="F26" s="159">
        <f t="shared" si="0"/>
        <v>25000</v>
      </c>
      <c r="G26" s="229"/>
      <c r="H26" s="226"/>
    </row>
    <row r="27" spans="1:8" x14ac:dyDescent="0.25">
      <c r="A27" s="285"/>
      <c r="B27" s="157" t="s">
        <v>22</v>
      </c>
      <c r="C27" s="157" t="s">
        <v>10</v>
      </c>
      <c r="D27" s="226">
        <v>2</v>
      </c>
      <c r="E27" s="227">
        <v>18000</v>
      </c>
      <c r="F27" s="159">
        <f t="shared" si="0"/>
        <v>36000</v>
      </c>
      <c r="G27" s="229"/>
      <c r="H27" s="226"/>
    </row>
    <row r="28" spans="1:8" x14ac:dyDescent="0.25">
      <c r="A28" s="285"/>
      <c r="B28" s="157" t="s">
        <v>23</v>
      </c>
      <c r="C28" s="157" t="s">
        <v>10</v>
      </c>
      <c r="D28" s="226">
        <v>1</v>
      </c>
      <c r="E28" s="227">
        <v>38000</v>
      </c>
      <c r="F28" s="159">
        <f t="shared" si="0"/>
        <v>38000</v>
      </c>
      <c r="G28" s="229"/>
      <c r="H28" s="226"/>
    </row>
    <row r="29" spans="1:8" x14ac:dyDescent="0.25">
      <c r="A29" s="286"/>
      <c r="B29" s="157" t="s">
        <v>11</v>
      </c>
      <c r="C29" s="157" t="s">
        <v>10</v>
      </c>
      <c r="D29" s="288">
        <v>0.5</v>
      </c>
      <c r="E29" s="158">
        <v>17000</v>
      </c>
      <c r="F29" s="159">
        <f t="shared" ref="F29:F66" si="1">D29*E29</f>
        <v>8500</v>
      </c>
      <c r="G29" s="160"/>
      <c r="H29" s="157"/>
    </row>
    <row r="30" spans="1:8" x14ac:dyDescent="0.25">
      <c r="A30" s="286"/>
      <c r="B30" s="157" t="s">
        <v>24</v>
      </c>
      <c r="C30" s="157" t="s">
        <v>10</v>
      </c>
      <c r="D30" s="288">
        <v>3</v>
      </c>
      <c r="E30" s="158">
        <v>55000</v>
      </c>
      <c r="F30" s="159">
        <f t="shared" si="1"/>
        <v>165000</v>
      </c>
      <c r="G30" s="160"/>
      <c r="H30" s="157"/>
    </row>
    <row r="31" spans="1:8" x14ac:dyDescent="0.25">
      <c r="A31" s="286"/>
      <c r="B31" s="157" t="s">
        <v>26</v>
      </c>
      <c r="C31" s="157" t="s">
        <v>10</v>
      </c>
      <c r="D31" s="288">
        <v>0.2</v>
      </c>
      <c r="E31" s="158">
        <v>50000</v>
      </c>
      <c r="F31" s="159">
        <f t="shared" si="1"/>
        <v>10000</v>
      </c>
      <c r="G31" s="160"/>
      <c r="H31" s="157"/>
    </row>
    <row r="32" spans="1:8" x14ac:dyDescent="0.25">
      <c r="A32" s="286"/>
      <c r="B32" s="157" t="s">
        <v>27</v>
      </c>
      <c r="C32" s="157" t="s">
        <v>10</v>
      </c>
      <c r="D32" s="288">
        <v>0.3</v>
      </c>
      <c r="E32" s="158">
        <v>70000</v>
      </c>
      <c r="F32" s="159">
        <f t="shared" si="1"/>
        <v>21000</v>
      </c>
      <c r="G32" s="160"/>
      <c r="H32" s="157"/>
    </row>
    <row r="33" spans="1:8" x14ac:dyDescent="0.25">
      <c r="A33" s="286"/>
      <c r="B33" s="157" t="s">
        <v>34</v>
      </c>
      <c r="C33" s="157" t="s">
        <v>10</v>
      </c>
      <c r="D33" s="288">
        <v>1.2</v>
      </c>
      <c r="E33" s="158">
        <v>35000</v>
      </c>
      <c r="F33" s="159">
        <f t="shared" si="1"/>
        <v>42000</v>
      </c>
      <c r="G33" s="160"/>
      <c r="H33" s="157"/>
    </row>
    <row r="34" spans="1:8" x14ac:dyDescent="0.25">
      <c r="A34" s="286"/>
      <c r="B34" s="157" t="s">
        <v>28</v>
      </c>
      <c r="C34" s="157" t="s">
        <v>10</v>
      </c>
      <c r="D34" s="288">
        <v>0.1</v>
      </c>
      <c r="E34" s="158">
        <v>800000</v>
      </c>
      <c r="F34" s="159">
        <f t="shared" si="1"/>
        <v>80000</v>
      </c>
      <c r="G34" s="160"/>
      <c r="H34" s="157"/>
    </row>
    <row r="35" spans="1:8" x14ac:dyDescent="0.25">
      <c r="A35" s="286"/>
      <c r="B35" s="157" t="s">
        <v>29</v>
      </c>
      <c r="C35" s="157" t="s">
        <v>10</v>
      </c>
      <c r="D35" s="288">
        <v>5</v>
      </c>
      <c r="E35" s="158">
        <v>18000</v>
      </c>
      <c r="F35" s="159">
        <f t="shared" si="1"/>
        <v>90000</v>
      </c>
      <c r="G35" s="160">
        <v>660300</v>
      </c>
      <c r="H35" s="157"/>
    </row>
    <row r="36" spans="1:8" x14ac:dyDescent="0.25">
      <c r="A36" s="286">
        <v>42531</v>
      </c>
      <c r="B36" s="157" t="s">
        <v>18</v>
      </c>
      <c r="C36" s="157" t="s">
        <v>10</v>
      </c>
      <c r="D36" s="288">
        <v>1</v>
      </c>
      <c r="E36" s="158">
        <v>28000</v>
      </c>
      <c r="F36" s="159">
        <f t="shared" si="1"/>
        <v>28000</v>
      </c>
      <c r="G36" s="160"/>
      <c r="H36" s="157"/>
    </row>
    <row r="37" spans="1:8" x14ac:dyDescent="0.25">
      <c r="A37" s="286"/>
      <c r="B37" s="157" t="s">
        <v>19</v>
      </c>
      <c r="C37" s="157" t="s">
        <v>10</v>
      </c>
      <c r="D37" s="288">
        <v>2</v>
      </c>
      <c r="E37" s="158">
        <v>14000</v>
      </c>
      <c r="F37" s="159">
        <f t="shared" si="1"/>
        <v>28000</v>
      </c>
      <c r="G37" s="160"/>
      <c r="H37" s="157"/>
    </row>
    <row r="38" spans="1:8" x14ac:dyDescent="0.25">
      <c r="A38" s="286"/>
      <c r="B38" s="157" t="s">
        <v>20</v>
      </c>
      <c r="C38" s="157" t="s">
        <v>10</v>
      </c>
      <c r="D38" s="288">
        <v>3</v>
      </c>
      <c r="E38" s="158">
        <v>20000</v>
      </c>
      <c r="F38" s="159">
        <f t="shared" si="1"/>
        <v>60000</v>
      </c>
      <c r="G38" s="160"/>
      <c r="H38" s="157"/>
    </row>
    <row r="39" spans="1:8" x14ac:dyDescent="0.25">
      <c r="A39" s="286"/>
      <c r="B39" s="157" t="s">
        <v>33</v>
      </c>
      <c r="C39" s="157" t="s">
        <v>10</v>
      </c>
      <c r="D39" s="288">
        <v>2</v>
      </c>
      <c r="E39" s="158">
        <v>16000</v>
      </c>
      <c r="F39" s="159">
        <f t="shared" si="1"/>
        <v>32000</v>
      </c>
      <c r="G39" s="160"/>
      <c r="H39" s="157"/>
    </row>
    <row r="40" spans="1:8" x14ac:dyDescent="0.25">
      <c r="A40" s="286"/>
      <c r="B40" s="157" t="s">
        <v>21</v>
      </c>
      <c r="C40" s="157" t="s">
        <v>10</v>
      </c>
      <c r="D40" s="288">
        <v>1</v>
      </c>
      <c r="E40" s="158">
        <v>23000</v>
      </c>
      <c r="F40" s="159">
        <f t="shared" si="1"/>
        <v>23000</v>
      </c>
      <c r="G40" s="160"/>
      <c r="H40" s="157"/>
    </row>
    <row r="41" spans="1:8" x14ac:dyDescent="0.25">
      <c r="A41" s="286"/>
      <c r="B41" s="157" t="s">
        <v>22</v>
      </c>
      <c r="C41" s="157" t="s">
        <v>10</v>
      </c>
      <c r="D41" s="288">
        <v>2</v>
      </c>
      <c r="E41" s="158">
        <v>18000</v>
      </c>
      <c r="F41" s="159">
        <f t="shared" si="1"/>
        <v>36000</v>
      </c>
      <c r="G41" s="160"/>
      <c r="H41" s="157"/>
    </row>
    <row r="42" spans="1:8" x14ac:dyDescent="0.25">
      <c r="A42" s="286"/>
      <c r="B42" s="157" t="s">
        <v>23</v>
      </c>
      <c r="C42" s="157" t="s">
        <v>10</v>
      </c>
      <c r="D42" s="288">
        <v>1</v>
      </c>
      <c r="E42" s="158">
        <v>38000</v>
      </c>
      <c r="F42" s="159">
        <f t="shared" si="1"/>
        <v>38000</v>
      </c>
      <c r="G42" s="160"/>
      <c r="H42" s="157"/>
    </row>
    <row r="43" spans="1:8" x14ac:dyDescent="0.25">
      <c r="A43" s="287"/>
      <c r="B43" s="157" t="s">
        <v>24</v>
      </c>
      <c r="C43" s="157" t="s">
        <v>10</v>
      </c>
      <c r="D43" s="288">
        <v>3</v>
      </c>
      <c r="E43" s="158">
        <v>55000</v>
      </c>
      <c r="F43" s="159">
        <f t="shared" si="1"/>
        <v>165000</v>
      </c>
      <c r="G43" s="160"/>
      <c r="H43" s="157"/>
    </row>
    <row r="44" spans="1:8" x14ac:dyDescent="0.25">
      <c r="A44" s="286"/>
      <c r="B44" s="157" t="s">
        <v>29</v>
      </c>
      <c r="C44" s="157" t="s">
        <v>10</v>
      </c>
      <c r="D44" s="288">
        <v>5</v>
      </c>
      <c r="E44" s="158">
        <v>18000</v>
      </c>
      <c r="F44" s="159">
        <f t="shared" si="1"/>
        <v>90000</v>
      </c>
      <c r="G44" s="160"/>
      <c r="H44" s="157"/>
    </row>
    <row r="45" spans="1:8" x14ac:dyDescent="0.25">
      <c r="A45" s="286"/>
      <c r="B45" s="157" t="s">
        <v>30</v>
      </c>
      <c r="C45" s="157" t="s">
        <v>10</v>
      </c>
      <c r="D45" s="288">
        <v>3</v>
      </c>
      <c r="E45" s="158">
        <v>55000</v>
      </c>
      <c r="F45" s="159">
        <f t="shared" si="1"/>
        <v>165000</v>
      </c>
      <c r="G45" s="160"/>
      <c r="H45" s="157"/>
    </row>
    <row r="46" spans="1:8" x14ac:dyDescent="0.25">
      <c r="A46" s="286"/>
      <c r="B46" s="157" t="s">
        <v>31</v>
      </c>
      <c r="C46" s="157" t="s">
        <v>10</v>
      </c>
      <c r="D46" s="288">
        <v>1.5</v>
      </c>
      <c r="E46" s="158">
        <v>110000</v>
      </c>
      <c r="F46" s="159">
        <f t="shared" si="1"/>
        <v>165000</v>
      </c>
      <c r="G46" s="160"/>
      <c r="H46" s="157"/>
    </row>
    <row r="47" spans="1:8" x14ac:dyDescent="0.25">
      <c r="A47" s="286"/>
      <c r="B47" s="157" t="s">
        <v>32</v>
      </c>
      <c r="C47" s="157" t="s">
        <v>10</v>
      </c>
      <c r="D47" s="288">
        <v>2.5</v>
      </c>
      <c r="E47" s="158">
        <v>43000</v>
      </c>
      <c r="F47" s="159">
        <f t="shared" si="1"/>
        <v>107500</v>
      </c>
      <c r="G47" s="160">
        <v>937500</v>
      </c>
      <c r="H47" s="157"/>
    </row>
    <row r="48" spans="1:8" x14ac:dyDescent="0.25">
      <c r="A48" s="286">
        <v>42535</v>
      </c>
      <c r="B48" s="157" t="s">
        <v>18</v>
      </c>
      <c r="C48" s="157" t="s">
        <v>10</v>
      </c>
      <c r="D48" s="288">
        <v>1</v>
      </c>
      <c r="E48" s="158">
        <v>28000</v>
      </c>
      <c r="F48" s="159">
        <f t="shared" si="1"/>
        <v>28000</v>
      </c>
      <c r="G48" s="160"/>
      <c r="H48" s="157"/>
    </row>
    <row r="49" spans="1:8" x14ac:dyDescent="0.25">
      <c r="A49" s="286"/>
      <c r="B49" s="157" t="s">
        <v>19</v>
      </c>
      <c r="C49" s="157" t="s">
        <v>10</v>
      </c>
      <c r="D49" s="288">
        <v>2</v>
      </c>
      <c r="E49" s="158">
        <v>14000</v>
      </c>
      <c r="F49" s="159">
        <f t="shared" si="1"/>
        <v>28000</v>
      </c>
      <c r="G49" s="160"/>
      <c r="H49" s="157"/>
    </row>
    <row r="50" spans="1:8" x14ac:dyDescent="0.25">
      <c r="A50" s="286"/>
      <c r="B50" s="157" t="s">
        <v>20</v>
      </c>
      <c r="C50" s="157" t="s">
        <v>10</v>
      </c>
      <c r="D50" s="288">
        <v>2</v>
      </c>
      <c r="E50" s="158">
        <v>20000</v>
      </c>
      <c r="F50" s="159">
        <f t="shared" si="1"/>
        <v>40000</v>
      </c>
      <c r="G50" s="160"/>
      <c r="H50" s="157"/>
    </row>
    <row r="51" spans="1:8" x14ac:dyDescent="0.25">
      <c r="A51" s="286"/>
      <c r="B51" s="157" t="s">
        <v>33</v>
      </c>
      <c r="C51" s="157" t="s">
        <v>10</v>
      </c>
      <c r="D51" s="288">
        <v>1</v>
      </c>
      <c r="E51" s="158">
        <v>16000</v>
      </c>
      <c r="F51" s="159">
        <f t="shared" si="1"/>
        <v>16000</v>
      </c>
      <c r="G51" s="160"/>
      <c r="H51" s="157"/>
    </row>
    <row r="52" spans="1:8" x14ac:dyDescent="0.25">
      <c r="A52" s="286"/>
      <c r="B52" s="157" t="s">
        <v>21</v>
      </c>
      <c r="C52" s="157" t="s">
        <v>10</v>
      </c>
      <c r="D52" s="288">
        <v>1</v>
      </c>
      <c r="E52" s="158">
        <v>20000</v>
      </c>
      <c r="F52" s="159">
        <f t="shared" si="1"/>
        <v>20000</v>
      </c>
      <c r="G52" s="160"/>
      <c r="H52" s="157"/>
    </row>
    <row r="53" spans="1:8" x14ac:dyDescent="0.25">
      <c r="A53" s="286"/>
      <c r="B53" s="157" t="s">
        <v>22</v>
      </c>
      <c r="C53" s="157" t="s">
        <v>10</v>
      </c>
      <c r="D53" s="288">
        <v>3</v>
      </c>
      <c r="E53" s="158">
        <v>18000</v>
      </c>
      <c r="F53" s="159">
        <f t="shared" si="1"/>
        <v>54000</v>
      </c>
      <c r="G53" s="160"/>
      <c r="H53" s="157"/>
    </row>
    <row r="54" spans="1:8" x14ac:dyDescent="0.25">
      <c r="A54" s="286"/>
      <c r="B54" s="157" t="s">
        <v>23</v>
      </c>
      <c r="C54" s="157" t="s">
        <v>10</v>
      </c>
      <c r="D54" s="288">
        <v>1</v>
      </c>
      <c r="E54" s="158">
        <v>38000</v>
      </c>
      <c r="F54" s="159">
        <f t="shared" si="1"/>
        <v>38000</v>
      </c>
      <c r="G54" s="160"/>
      <c r="H54" s="157"/>
    </row>
    <row r="55" spans="1:8" x14ac:dyDescent="0.25">
      <c r="A55" s="286"/>
      <c r="B55" s="157" t="s">
        <v>11</v>
      </c>
      <c r="C55" s="157" t="s">
        <v>10</v>
      </c>
      <c r="D55" s="288">
        <v>0.9</v>
      </c>
      <c r="E55" s="158">
        <v>17000</v>
      </c>
      <c r="F55" s="159">
        <f t="shared" si="1"/>
        <v>15300</v>
      </c>
      <c r="G55" s="160"/>
      <c r="H55" s="157"/>
    </row>
    <row r="56" spans="1:8" x14ac:dyDescent="0.25">
      <c r="A56" s="286"/>
      <c r="B56" s="157" t="s">
        <v>24</v>
      </c>
      <c r="C56" s="157" t="s">
        <v>10</v>
      </c>
      <c r="D56" s="288">
        <v>3.4</v>
      </c>
      <c r="E56" s="158">
        <v>55000</v>
      </c>
      <c r="F56" s="159">
        <f t="shared" si="1"/>
        <v>187000</v>
      </c>
      <c r="G56" s="160"/>
      <c r="H56" s="157"/>
    </row>
    <row r="57" spans="1:8" x14ac:dyDescent="0.25">
      <c r="A57" s="286"/>
      <c r="B57" s="157" t="s">
        <v>27</v>
      </c>
      <c r="C57" s="157" t="s">
        <v>10</v>
      </c>
      <c r="D57" s="288">
        <v>0.3</v>
      </c>
      <c r="E57" s="158">
        <v>70000</v>
      </c>
      <c r="F57" s="159">
        <f t="shared" si="1"/>
        <v>21000</v>
      </c>
      <c r="G57" s="160"/>
      <c r="H57" s="157"/>
    </row>
    <row r="58" spans="1:8" x14ac:dyDescent="0.25">
      <c r="A58" s="286"/>
      <c r="B58" s="157" t="s">
        <v>26</v>
      </c>
      <c r="C58" s="157" t="s">
        <v>10</v>
      </c>
      <c r="D58" s="288">
        <v>0.2</v>
      </c>
      <c r="E58" s="158">
        <v>50000</v>
      </c>
      <c r="F58" s="159">
        <f t="shared" si="1"/>
        <v>10000</v>
      </c>
      <c r="G58" s="160"/>
      <c r="H58" s="157"/>
    </row>
    <row r="59" spans="1:8" x14ac:dyDescent="0.25">
      <c r="A59" s="286"/>
      <c r="B59" s="157" t="s">
        <v>34</v>
      </c>
      <c r="C59" s="157" t="s">
        <v>10</v>
      </c>
      <c r="D59" s="288">
        <v>0.9</v>
      </c>
      <c r="E59" s="158">
        <v>30000</v>
      </c>
      <c r="F59" s="159">
        <f t="shared" si="1"/>
        <v>27000</v>
      </c>
      <c r="G59" s="160"/>
      <c r="H59" s="157"/>
    </row>
    <row r="60" spans="1:8" x14ac:dyDescent="0.25">
      <c r="A60" s="286"/>
      <c r="B60" s="157" t="s">
        <v>29</v>
      </c>
      <c r="C60" s="157" t="s">
        <v>10</v>
      </c>
      <c r="D60" s="226">
        <v>5</v>
      </c>
      <c r="E60" s="162">
        <v>18000</v>
      </c>
      <c r="F60" s="159">
        <f t="shared" si="1"/>
        <v>90000</v>
      </c>
      <c r="G60" s="160"/>
      <c r="H60" s="157"/>
    </row>
    <row r="61" spans="1:8" x14ac:dyDescent="0.25">
      <c r="A61" s="286"/>
      <c r="B61" s="157" t="s">
        <v>51</v>
      </c>
      <c r="C61" s="157" t="s">
        <v>10</v>
      </c>
      <c r="D61" s="226">
        <v>0.5</v>
      </c>
      <c r="E61" s="162">
        <v>30000</v>
      </c>
      <c r="F61" s="159">
        <f t="shared" si="1"/>
        <v>15000</v>
      </c>
      <c r="G61" s="160"/>
      <c r="H61" s="157"/>
    </row>
    <row r="62" spans="1:8" x14ac:dyDescent="0.25">
      <c r="A62" s="286"/>
      <c r="B62" s="157" t="s">
        <v>86</v>
      </c>
      <c r="C62" s="157" t="s">
        <v>10</v>
      </c>
      <c r="D62" s="226">
        <v>1</v>
      </c>
      <c r="E62" s="162">
        <v>16000</v>
      </c>
      <c r="F62" s="159">
        <f t="shared" si="1"/>
        <v>16000</v>
      </c>
      <c r="G62" s="160">
        <v>605300</v>
      </c>
      <c r="H62" s="157"/>
    </row>
    <row r="63" spans="1:8" x14ac:dyDescent="0.25">
      <c r="A63" s="286">
        <v>42538</v>
      </c>
      <c r="B63" s="157" t="s">
        <v>19</v>
      </c>
      <c r="C63" s="161" t="s">
        <v>10</v>
      </c>
      <c r="D63" s="226">
        <v>2.2000000000000002</v>
      </c>
      <c r="E63" s="162">
        <v>14000</v>
      </c>
      <c r="F63" s="159">
        <f t="shared" si="1"/>
        <v>30800.000000000004</v>
      </c>
      <c r="G63" s="160"/>
      <c r="H63" s="157"/>
    </row>
    <row r="64" spans="1:8" x14ac:dyDescent="0.25">
      <c r="A64" s="286"/>
      <c r="B64" s="157" t="s">
        <v>18</v>
      </c>
      <c r="C64" s="161" t="s">
        <v>10</v>
      </c>
      <c r="D64" s="226">
        <v>0.9</v>
      </c>
      <c r="E64" s="162">
        <v>27000</v>
      </c>
      <c r="F64" s="159">
        <f t="shared" si="1"/>
        <v>24300</v>
      </c>
      <c r="G64" s="160"/>
      <c r="H64" s="157"/>
    </row>
    <row r="65" spans="1:8" x14ac:dyDescent="0.25">
      <c r="A65" s="286"/>
      <c r="B65" s="157" t="s">
        <v>20</v>
      </c>
      <c r="C65" s="157" t="s">
        <v>10</v>
      </c>
      <c r="D65" s="288">
        <v>2</v>
      </c>
      <c r="E65" s="158">
        <v>20000</v>
      </c>
      <c r="F65" s="159">
        <f t="shared" si="1"/>
        <v>40000</v>
      </c>
      <c r="G65" s="160"/>
      <c r="H65" s="157"/>
    </row>
    <row r="66" spans="1:8" x14ac:dyDescent="0.25">
      <c r="A66" s="286"/>
      <c r="B66" s="157" t="s">
        <v>33</v>
      </c>
      <c r="C66" s="157" t="s">
        <v>10</v>
      </c>
      <c r="D66" s="288">
        <v>1</v>
      </c>
      <c r="E66" s="158">
        <v>16000</v>
      </c>
      <c r="F66" s="159">
        <f t="shared" si="1"/>
        <v>16000</v>
      </c>
      <c r="G66" s="160"/>
      <c r="H66" s="157"/>
    </row>
    <row r="67" spans="1:8" x14ac:dyDescent="0.25">
      <c r="A67" s="286"/>
      <c r="B67" s="157" t="s">
        <v>21</v>
      </c>
      <c r="C67" s="157" t="s">
        <v>10</v>
      </c>
      <c r="D67" s="288">
        <v>1</v>
      </c>
      <c r="E67" s="158">
        <v>20000</v>
      </c>
      <c r="F67" s="159">
        <f t="shared" ref="F67:F94" si="2">D67*E67</f>
        <v>20000</v>
      </c>
      <c r="G67" s="160"/>
      <c r="H67" s="157"/>
    </row>
    <row r="68" spans="1:8" x14ac:dyDescent="0.25">
      <c r="A68" s="286"/>
      <c r="B68" s="157" t="s">
        <v>22</v>
      </c>
      <c r="C68" s="157" t="s">
        <v>10</v>
      </c>
      <c r="D68" s="288">
        <v>3</v>
      </c>
      <c r="E68" s="158">
        <v>18000</v>
      </c>
      <c r="F68" s="159">
        <f t="shared" si="2"/>
        <v>54000</v>
      </c>
      <c r="G68" s="160"/>
      <c r="H68" s="157"/>
    </row>
    <row r="69" spans="1:8" x14ac:dyDescent="0.25">
      <c r="A69" s="286"/>
      <c r="B69" s="157" t="s">
        <v>23</v>
      </c>
      <c r="C69" s="157" t="s">
        <v>10</v>
      </c>
      <c r="D69" s="288">
        <v>1</v>
      </c>
      <c r="E69" s="158">
        <v>38000</v>
      </c>
      <c r="F69" s="159">
        <f t="shared" si="2"/>
        <v>38000</v>
      </c>
      <c r="G69" s="160"/>
      <c r="H69" s="157"/>
    </row>
    <row r="70" spans="1:8" x14ac:dyDescent="0.25">
      <c r="A70" s="286"/>
      <c r="B70" s="157" t="s">
        <v>11</v>
      </c>
      <c r="C70" s="157" t="s">
        <v>10</v>
      </c>
      <c r="D70" s="288">
        <v>0.5</v>
      </c>
      <c r="E70" s="158">
        <v>17000</v>
      </c>
      <c r="F70" s="159">
        <f t="shared" si="2"/>
        <v>8500</v>
      </c>
      <c r="G70" s="160"/>
      <c r="H70" s="157"/>
    </row>
    <row r="71" spans="1:8" x14ac:dyDescent="0.25">
      <c r="A71" s="286"/>
      <c r="B71" s="157" t="s">
        <v>24</v>
      </c>
      <c r="C71" s="157" t="s">
        <v>10</v>
      </c>
      <c r="D71" s="288">
        <v>3</v>
      </c>
      <c r="E71" s="158">
        <v>55000</v>
      </c>
      <c r="F71" s="159">
        <f t="shared" si="2"/>
        <v>165000</v>
      </c>
      <c r="G71" s="160"/>
      <c r="H71" s="157"/>
    </row>
    <row r="72" spans="1:8" x14ac:dyDescent="0.25">
      <c r="A72" s="286"/>
      <c r="B72" s="157" t="s">
        <v>29</v>
      </c>
      <c r="C72" s="157" t="s">
        <v>10</v>
      </c>
      <c r="D72" s="288">
        <v>6</v>
      </c>
      <c r="E72" s="158">
        <v>18000</v>
      </c>
      <c r="F72" s="159">
        <f t="shared" si="2"/>
        <v>108000</v>
      </c>
      <c r="G72" s="160"/>
      <c r="H72" s="157"/>
    </row>
    <row r="73" spans="1:8" x14ac:dyDescent="0.25">
      <c r="A73" s="286"/>
      <c r="B73" s="157" t="s">
        <v>30</v>
      </c>
      <c r="C73" s="157" t="s">
        <v>10</v>
      </c>
      <c r="D73" s="288">
        <v>2.1</v>
      </c>
      <c r="E73" s="158">
        <v>55000</v>
      </c>
      <c r="F73" s="159">
        <f t="shared" si="2"/>
        <v>115500</v>
      </c>
      <c r="G73" s="160"/>
      <c r="H73" s="157"/>
    </row>
    <row r="74" spans="1:8" x14ac:dyDescent="0.25">
      <c r="A74" s="286"/>
      <c r="B74" s="157" t="s">
        <v>31</v>
      </c>
      <c r="C74" s="157" t="s">
        <v>10</v>
      </c>
      <c r="D74" s="288">
        <v>1</v>
      </c>
      <c r="E74" s="158">
        <v>110000</v>
      </c>
      <c r="F74" s="159">
        <f t="shared" si="2"/>
        <v>110000</v>
      </c>
      <c r="G74" s="160"/>
      <c r="H74" s="157"/>
    </row>
    <row r="75" spans="1:8" x14ac:dyDescent="0.25">
      <c r="A75" s="286"/>
      <c r="B75" s="157" t="s">
        <v>32</v>
      </c>
      <c r="C75" s="157" t="s">
        <v>10</v>
      </c>
      <c r="D75" s="288">
        <v>3</v>
      </c>
      <c r="E75" s="158">
        <v>37000</v>
      </c>
      <c r="F75" s="159">
        <f t="shared" si="2"/>
        <v>111000</v>
      </c>
      <c r="G75" s="160"/>
      <c r="H75" s="157"/>
    </row>
    <row r="76" spans="1:8" x14ac:dyDescent="0.25">
      <c r="A76" s="286"/>
      <c r="B76" s="157" t="s">
        <v>86</v>
      </c>
      <c r="C76" s="157" t="s">
        <v>10</v>
      </c>
      <c r="D76" s="288">
        <v>1</v>
      </c>
      <c r="E76" s="158">
        <v>16000</v>
      </c>
      <c r="F76" s="159">
        <f t="shared" si="2"/>
        <v>16000</v>
      </c>
      <c r="G76" s="160">
        <v>857100</v>
      </c>
      <c r="H76" s="157"/>
    </row>
    <row r="77" spans="1:8" x14ac:dyDescent="0.25">
      <c r="A77" s="286">
        <v>42479</v>
      </c>
      <c r="B77" s="157" t="s">
        <v>30</v>
      </c>
      <c r="C77" s="157" t="s">
        <v>10</v>
      </c>
      <c r="D77" s="288">
        <v>2.2999999999999998</v>
      </c>
      <c r="E77" s="158">
        <v>55000</v>
      </c>
      <c r="F77" s="159">
        <f t="shared" si="2"/>
        <v>126499.99999999999</v>
      </c>
      <c r="G77" s="160"/>
      <c r="H77" s="157"/>
    </row>
    <row r="78" spans="1:8" x14ac:dyDescent="0.25">
      <c r="A78" s="286"/>
      <c r="B78" s="157" t="s">
        <v>31</v>
      </c>
      <c r="C78" s="157" t="s">
        <v>10</v>
      </c>
      <c r="D78" s="288">
        <v>1</v>
      </c>
      <c r="E78" s="158">
        <v>110000</v>
      </c>
      <c r="F78" s="159">
        <f t="shared" si="2"/>
        <v>110000</v>
      </c>
      <c r="G78" s="160"/>
      <c r="H78" s="157"/>
    </row>
    <row r="79" spans="1:8" x14ac:dyDescent="0.25">
      <c r="A79" s="286"/>
      <c r="B79" s="157" t="s">
        <v>32</v>
      </c>
      <c r="C79" s="157" t="s">
        <v>40</v>
      </c>
      <c r="D79" s="288">
        <v>3</v>
      </c>
      <c r="E79" s="158">
        <v>37000</v>
      </c>
      <c r="F79" s="159">
        <f t="shared" si="2"/>
        <v>111000</v>
      </c>
      <c r="G79" s="160"/>
      <c r="H79" s="157"/>
    </row>
    <row r="80" spans="1:8" x14ac:dyDescent="0.25">
      <c r="A80" s="286"/>
      <c r="B80" s="157" t="s">
        <v>13</v>
      </c>
      <c r="C80" s="157" t="s">
        <v>10</v>
      </c>
      <c r="D80" s="288">
        <v>0.5</v>
      </c>
      <c r="E80" s="158">
        <v>20000</v>
      </c>
      <c r="F80" s="159">
        <f t="shared" si="2"/>
        <v>10000</v>
      </c>
      <c r="G80" s="160">
        <v>357500</v>
      </c>
      <c r="H80" s="157"/>
    </row>
    <row r="81" spans="1:8" x14ac:dyDescent="0.25">
      <c r="A81" s="286">
        <v>42542</v>
      </c>
      <c r="B81" s="157" t="s">
        <v>22</v>
      </c>
      <c r="C81" s="157" t="s">
        <v>10</v>
      </c>
      <c r="D81" s="288">
        <v>3</v>
      </c>
      <c r="E81" s="158">
        <v>18000</v>
      </c>
      <c r="F81" s="159">
        <f t="shared" si="2"/>
        <v>54000</v>
      </c>
      <c r="G81" s="160"/>
      <c r="H81" s="157"/>
    </row>
    <row r="82" spans="1:8" x14ac:dyDescent="0.25">
      <c r="A82" s="286"/>
      <c r="B82" s="157" t="s">
        <v>32</v>
      </c>
      <c r="C82" s="157" t="s">
        <v>10</v>
      </c>
      <c r="D82" s="288">
        <v>2</v>
      </c>
      <c r="E82" s="158">
        <v>37000</v>
      </c>
      <c r="F82" s="159">
        <f t="shared" si="2"/>
        <v>74000</v>
      </c>
      <c r="G82" s="160"/>
      <c r="H82" s="157"/>
    </row>
    <row r="83" spans="1:8" x14ac:dyDescent="0.25">
      <c r="A83" s="286"/>
      <c r="B83" s="157" t="s">
        <v>24</v>
      </c>
      <c r="C83" s="157" t="s">
        <v>10</v>
      </c>
      <c r="D83" s="288">
        <v>2</v>
      </c>
      <c r="E83" s="158">
        <v>55000</v>
      </c>
      <c r="F83" s="159">
        <f t="shared" si="2"/>
        <v>110000</v>
      </c>
      <c r="G83" s="160">
        <v>238000</v>
      </c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ref="F84:F92" si="3">D84*E84</f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3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3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3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3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3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3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3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3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2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2"/>
        <v>0</v>
      </c>
      <c r="G94" s="160"/>
      <c r="H94" s="157"/>
    </row>
    <row r="95" spans="1:8" x14ac:dyDescent="0.25">
      <c r="A95" s="294" t="s">
        <v>35</v>
      </c>
      <c r="B95" s="294"/>
      <c r="C95" s="163"/>
      <c r="D95" s="164">
        <f>SUBTOTAL(9,D29:D94)</f>
        <v>101.99999999999999</v>
      </c>
      <c r="E95" s="165"/>
      <c r="F95" s="289">
        <f>SUBTOTAL(9,F7:F94)</f>
        <v>5025700</v>
      </c>
      <c r="G95" s="289">
        <f>SUBTOTAL(9,G7:G94)</f>
        <v>5025700</v>
      </c>
      <c r="H95" s="166"/>
    </row>
    <row r="97" spans="2:6" x14ac:dyDescent="0.25">
      <c r="B97" s="157" t="s">
        <v>34</v>
      </c>
      <c r="C97" s="157" t="s">
        <v>10</v>
      </c>
      <c r="D97" s="167">
        <f t="shared" ref="D97:D122" si="4">SUMIF($B$6:$B$93,B97,$D$6:$D$93)</f>
        <v>2.1</v>
      </c>
      <c r="E97" s="158">
        <f>F97/D97</f>
        <v>32857.142857142855</v>
      </c>
      <c r="F97" s="168">
        <f t="shared" ref="F97:F122" si="5">SUMIF($B$6:$B$93,B97,$F$6:$F$93)</f>
        <v>69000</v>
      </c>
    </row>
    <row r="98" spans="2:6" hidden="1" x14ac:dyDescent="0.25">
      <c r="B98" s="157" t="s">
        <v>36</v>
      </c>
      <c r="C98" s="157" t="s">
        <v>10</v>
      </c>
      <c r="D98" s="167">
        <f t="shared" si="4"/>
        <v>0</v>
      </c>
      <c r="E98" s="158" t="e">
        <f t="shared" ref="E98:E104" si="6">F98/D98</f>
        <v>#DIV/0!</v>
      </c>
      <c r="F98" s="168">
        <f t="shared" si="5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4"/>
        <v>0</v>
      </c>
      <c r="E99" s="158" t="e">
        <f t="shared" si="6"/>
        <v>#DIV/0!</v>
      </c>
      <c r="F99" s="168">
        <f t="shared" si="5"/>
        <v>0</v>
      </c>
    </row>
    <row r="100" spans="2:6" x14ac:dyDescent="0.25">
      <c r="B100" s="157" t="s">
        <v>86</v>
      </c>
      <c r="C100" s="157" t="s">
        <v>10</v>
      </c>
      <c r="D100" s="167">
        <f t="shared" si="4"/>
        <v>3.5</v>
      </c>
      <c r="E100" s="158">
        <f t="shared" si="6"/>
        <v>16000</v>
      </c>
      <c r="F100" s="168">
        <f t="shared" si="5"/>
        <v>56000</v>
      </c>
    </row>
    <row r="101" spans="2:6" x14ac:dyDescent="0.25">
      <c r="B101" s="157" t="s">
        <v>51</v>
      </c>
      <c r="C101" s="157" t="s">
        <v>10</v>
      </c>
      <c r="D101" s="167">
        <f t="shared" si="4"/>
        <v>0.5</v>
      </c>
      <c r="E101" s="158">
        <f t="shared" si="6"/>
        <v>30000</v>
      </c>
      <c r="F101" s="168">
        <f t="shared" si="5"/>
        <v>15000</v>
      </c>
    </row>
    <row r="102" spans="2:6" x14ac:dyDescent="0.25">
      <c r="B102" s="157" t="s">
        <v>85</v>
      </c>
      <c r="C102" s="157" t="s">
        <v>10</v>
      </c>
      <c r="D102" s="167">
        <f t="shared" si="4"/>
        <v>0</v>
      </c>
      <c r="E102" s="158" t="e">
        <f t="shared" si="6"/>
        <v>#DIV/0!</v>
      </c>
      <c r="F102" s="168">
        <f t="shared" si="5"/>
        <v>0</v>
      </c>
    </row>
    <row r="103" spans="2:6" x14ac:dyDescent="0.25">
      <c r="B103" s="157" t="s">
        <v>89</v>
      </c>
      <c r="C103" s="157" t="s">
        <v>10</v>
      </c>
      <c r="D103" s="167">
        <f t="shared" si="4"/>
        <v>0</v>
      </c>
      <c r="E103" s="158" t="e">
        <f t="shared" si="6"/>
        <v>#DIV/0!</v>
      </c>
      <c r="F103" s="168">
        <f t="shared" si="5"/>
        <v>0</v>
      </c>
    </row>
    <row r="104" spans="2:6" x14ac:dyDescent="0.25">
      <c r="B104" s="157" t="s">
        <v>22</v>
      </c>
      <c r="C104" s="157" t="s">
        <v>10</v>
      </c>
      <c r="D104" s="167">
        <f t="shared" si="4"/>
        <v>16</v>
      </c>
      <c r="E104" s="158">
        <f t="shared" si="6"/>
        <v>18375</v>
      </c>
      <c r="F104" s="168">
        <f t="shared" si="5"/>
        <v>294000</v>
      </c>
    </row>
    <row r="105" spans="2:6" x14ac:dyDescent="0.25">
      <c r="B105" s="157" t="s">
        <v>21</v>
      </c>
      <c r="C105" s="157" t="s">
        <v>10</v>
      </c>
      <c r="D105" s="167">
        <f t="shared" si="4"/>
        <v>4</v>
      </c>
      <c r="E105" s="158">
        <f t="shared" ref="E105:E122" si="7">F105/D105</f>
        <v>22000</v>
      </c>
      <c r="F105" s="168">
        <f t="shared" si="5"/>
        <v>88000</v>
      </c>
    </row>
    <row r="106" spans="2:6" x14ac:dyDescent="0.25">
      <c r="B106" s="157" t="s">
        <v>32</v>
      </c>
      <c r="C106" s="157" t="s">
        <v>10</v>
      </c>
      <c r="D106" s="167">
        <f t="shared" si="4"/>
        <v>16.5</v>
      </c>
      <c r="E106" s="158">
        <f t="shared" si="7"/>
        <v>40818.181818181816</v>
      </c>
      <c r="F106" s="168">
        <f t="shared" si="5"/>
        <v>673500</v>
      </c>
    </row>
    <row r="107" spans="2:6" hidden="1" x14ac:dyDescent="0.25">
      <c r="B107" s="157" t="s">
        <v>38</v>
      </c>
      <c r="C107" s="157" t="s">
        <v>10</v>
      </c>
      <c r="D107" s="167">
        <f t="shared" si="4"/>
        <v>0</v>
      </c>
      <c r="E107" s="158" t="e">
        <f t="shared" si="7"/>
        <v>#DIV/0!</v>
      </c>
      <c r="F107" s="168">
        <f t="shared" si="5"/>
        <v>0</v>
      </c>
    </row>
    <row r="108" spans="2:6" x14ac:dyDescent="0.25">
      <c r="B108" s="157" t="s">
        <v>19</v>
      </c>
      <c r="C108" s="157" t="s">
        <v>10</v>
      </c>
      <c r="D108" s="167">
        <f t="shared" si="4"/>
        <v>10.199999999999999</v>
      </c>
      <c r="E108" s="158">
        <f t="shared" si="7"/>
        <v>14000.000000000002</v>
      </c>
      <c r="F108" s="168">
        <f t="shared" si="5"/>
        <v>142800</v>
      </c>
    </row>
    <row r="109" spans="2:6" x14ac:dyDescent="0.25">
      <c r="B109" s="157" t="s">
        <v>31</v>
      </c>
      <c r="C109" s="157" t="s">
        <v>10</v>
      </c>
      <c r="D109" s="167">
        <f t="shared" si="4"/>
        <v>7</v>
      </c>
      <c r="E109" s="158">
        <f t="shared" si="7"/>
        <v>110000</v>
      </c>
      <c r="F109" s="168">
        <f t="shared" si="5"/>
        <v>770000</v>
      </c>
    </row>
    <row r="110" spans="2:6" x14ac:dyDescent="0.25">
      <c r="B110" s="157" t="s">
        <v>20</v>
      </c>
      <c r="C110" s="157" t="s">
        <v>10</v>
      </c>
      <c r="D110" s="167">
        <f t="shared" si="4"/>
        <v>12.5</v>
      </c>
      <c r="E110" s="158">
        <f t="shared" si="7"/>
        <v>20000</v>
      </c>
      <c r="F110" s="168">
        <f t="shared" si="5"/>
        <v>250000</v>
      </c>
    </row>
    <row r="111" spans="2:6" x14ac:dyDescent="0.25">
      <c r="B111" s="157" t="s">
        <v>26</v>
      </c>
      <c r="C111" s="157" t="s">
        <v>10</v>
      </c>
      <c r="D111" s="167">
        <f t="shared" si="4"/>
        <v>0.4</v>
      </c>
      <c r="E111" s="158">
        <f t="shared" si="7"/>
        <v>50000</v>
      </c>
      <c r="F111" s="168">
        <f t="shared" si="5"/>
        <v>20000</v>
      </c>
    </row>
    <row r="112" spans="2:6" x14ac:dyDescent="0.25">
      <c r="B112" s="157" t="s">
        <v>23</v>
      </c>
      <c r="C112" s="157" t="s">
        <v>10</v>
      </c>
      <c r="D112" s="167">
        <f t="shared" si="4"/>
        <v>5</v>
      </c>
      <c r="E112" s="158">
        <f t="shared" si="7"/>
        <v>38000</v>
      </c>
      <c r="F112" s="168">
        <f t="shared" si="5"/>
        <v>190000</v>
      </c>
    </row>
    <row r="113" spans="2:6" x14ac:dyDescent="0.25">
      <c r="B113" s="157" t="s">
        <v>33</v>
      </c>
      <c r="C113" s="157" t="s">
        <v>10</v>
      </c>
      <c r="D113" s="167">
        <f t="shared" si="4"/>
        <v>7</v>
      </c>
      <c r="E113" s="158">
        <f t="shared" si="7"/>
        <v>16571.428571428572</v>
      </c>
      <c r="F113" s="168">
        <f t="shared" si="5"/>
        <v>116000</v>
      </c>
    </row>
    <row r="114" spans="2:6" x14ac:dyDescent="0.25">
      <c r="B114" s="157" t="s">
        <v>11</v>
      </c>
      <c r="C114" s="157" t="s">
        <v>10</v>
      </c>
      <c r="D114" s="167">
        <f t="shared" si="4"/>
        <v>1.9</v>
      </c>
      <c r="E114" s="158">
        <f t="shared" si="7"/>
        <v>17000</v>
      </c>
      <c r="F114" s="168">
        <f t="shared" si="5"/>
        <v>32300</v>
      </c>
    </row>
    <row r="115" spans="2:6" hidden="1" x14ac:dyDescent="0.25">
      <c r="B115" s="157" t="s">
        <v>25</v>
      </c>
      <c r="C115" s="157" t="s">
        <v>10</v>
      </c>
      <c r="D115" s="167">
        <f t="shared" si="4"/>
        <v>0</v>
      </c>
      <c r="E115" s="158" t="e">
        <f t="shared" ref="E115:E119" si="8">F115/D115</f>
        <v>#DIV/0!</v>
      </c>
      <c r="F115" s="168">
        <f t="shared" si="5"/>
        <v>0</v>
      </c>
    </row>
    <row r="116" spans="2:6" x14ac:dyDescent="0.25">
      <c r="B116" s="157" t="s">
        <v>29</v>
      </c>
      <c r="C116" s="157" t="s">
        <v>10</v>
      </c>
      <c r="D116" s="167">
        <f t="shared" si="4"/>
        <v>21</v>
      </c>
      <c r="E116" s="158">
        <f t="shared" si="8"/>
        <v>18000</v>
      </c>
      <c r="F116" s="168">
        <f t="shared" si="5"/>
        <v>378000</v>
      </c>
    </row>
    <row r="117" spans="2:6" x14ac:dyDescent="0.25">
      <c r="B117" s="157" t="s">
        <v>27</v>
      </c>
      <c r="C117" s="157" t="s">
        <v>10</v>
      </c>
      <c r="D117" s="167">
        <f t="shared" si="4"/>
        <v>0.6</v>
      </c>
      <c r="E117" s="158">
        <f t="shared" si="8"/>
        <v>70000</v>
      </c>
      <c r="F117" s="168">
        <f t="shared" si="5"/>
        <v>42000</v>
      </c>
    </row>
    <row r="118" spans="2:6" x14ac:dyDescent="0.25">
      <c r="B118" s="157" t="s">
        <v>13</v>
      </c>
      <c r="C118" s="157" t="s">
        <v>10</v>
      </c>
      <c r="D118" s="167">
        <f t="shared" si="4"/>
        <v>1.5</v>
      </c>
      <c r="E118" s="158">
        <f t="shared" si="8"/>
        <v>20000</v>
      </c>
      <c r="F118" s="168">
        <f t="shared" si="5"/>
        <v>30000</v>
      </c>
    </row>
    <row r="119" spans="2:6" x14ac:dyDescent="0.25">
      <c r="B119" s="157" t="s">
        <v>28</v>
      </c>
      <c r="C119" s="157" t="s">
        <v>10</v>
      </c>
      <c r="D119" s="167">
        <f t="shared" si="4"/>
        <v>0.1</v>
      </c>
      <c r="E119" s="158">
        <f t="shared" si="8"/>
        <v>800000</v>
      </c>
      <c r="F119" s="168">
        <f t="shared" si="5"/>
        <v>80000</v>
      </c>
    </row>
    <row r="120" spans="2:6" x14ac:dyDescent="0.25">
      <c r="B120" s="157" t="s">
        <v>24</v>
      </c>
      <c r="C120" s="157" t="s">
        <v>10</v>
      </c>
      <c r="D120" s="167">
        <f t="shared" si="4"/>
        <v>17.399999999999999</v>
      </c>
      <c r="E120" s="158">
        <f t="shared" si="7"/>
        <v>54137.931034482761</v>
      </c>
      <c r="F120" s="168">
        <f t="shared" si="5"/>
        <v>942000</v>
      </c>
    </row>
    <row r="121" spans="2:6" x14ac:dyDescent="0.25">
      <c r="B121" s="157" t="s">
        <v>30</v>
      </c>
      <c r="C121" s="157" t="s">
        <v>10</v>
      </c>
      <c r="D121" s="167">
        <f t="shared" si="4"/>
        <v>12.7</v>
      </c>
      <c r="E121" s="158">
        <f t="shared" si="7"/>
        <v>55000</v>
      </c>
      <c r="F121" s="169">
        <f t="shared" si="5"/>
        <v>698500</v>
      </c>
    </row>
    <row r="122" spans="2:6" x14ac:dyDescent="0.25">
      <c r="B122" s="157" t="s">
        <v>18</v>
      </c>
      <c r="C122" s="157" t="s">
        <v>10</v>
      </c>
      <c r="D122" s="167">
        <f t="shared" si="4"/>
        <v>5.1000000000000005</v>
      </c>
      <c r="E122" s="158">
        <f t="shared" si="7"/>
        <v>27176.47058823529</v>
      </c>
      <c r="F122" s="169">
        <f t="shared" si="5"/>
        <v>138600</v>
      </c>
    </row>
    <row r="123" spans="2:6" ht="18.75" x14ac:dyDescent="0.3">
      <c r="F123" s="171">
        <f>SUM(F97:F122)</f>
        <v>5025700</v>
      </c>
    </row>
    <row r="126" spans="2:6" x14ac:dyDescent="0.25">
      <c r="F126" s="170"/>
    </row>
    <row r="127" spans="2:6" x14ac:dyDescent="0.25">
      <c r="F127" s="170"/>
    </row>
  </sheetData>
  <autoFilter ref="A6:J94"/>
  <mergeCells count="3">
    <mergeCell ref="A3:G3"/>
    <mergeCell ref="A4:G4"/>
    <mergeCell ref="A95:B95"/>
  </mergeCells>
  <pageMargins left="0.7" right="0.7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G21" sqref="G21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39</v>
      </c>
    </row>
    <row r="3" spans="1:8" ht="21" customHeight="1" x14ac:dyDescent="0.25">
      <c r="A3" s="291" t="s">
        <v>83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2"/>
      <c r="B115" s="292"/>
      <c r="C115" s="62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1" workbookViewId="0">
      <selection activeCell="K23" sqref="K23"/>
    </sheetView>
  </sheetViews>
  <sheetFormatPr defaultRowHeight="12.75" x14ac:dyDescent="0.2"/>
  <cols>
    <col min="1" max="1" width="12" style="124" customWidth="1"/>
    <col min="2" max="2" width="22.140625" style="124" customWidth="1"/>
    <col min="3" max="3" width="6.140625" style="124" customWidth="1"/>
    <col min="4" max="4" width="8.140625" style="124" customWidth="1"/>
    <col min="5" max="5" width="9.5703125" style="124" bestFit="1" customWidth="1"/>
    <col min="6" max="6" width="12.5703125" style="124" customWidth="1"/>
    <col min="7" max="7" width="14.140625" style="135" customWidth="1"/>
    <col min="8" max="8" width="11.5703125" style="210" customWidth="1"/>
    <col min="9" max="16384" width="9.140625" style="124"/>
  </cols>
  <sheetData>
    <row r="1" spans="1:11" x14ac:dyDescent="0.2">
      <c r="A1" s="174" t="s">
        <v>55</v>
      </c>
    </row>
    <row r="2" spans="1:11" ht="12.75" customHeight="1" x14ac:dyDescent="0.2">
      <c r="A2" s="174"/>
    </row>
    <row r="3" spans="1:11" ht="21.75" customHeight="1" x14ac:dyDescent="0.2">
      <c r="A3" s="296" t="s">
        <v>90</v>
      </c>
      <c r="B3" s="296"/>
      <c r="C3" s="296"/>
      <c r="D3" s="296"/>
      <c r="E3" s="296"/>
      <c r="F3" s="296"/>
      <c r="G3" s="296"/>
      <c r="H3" s="211"/>
    </row>
    <row r="4" spans="1:11" ht="18.75" customHeight="1" x14ac:dyDescent="0.2">
      <c r="A4" s="296" t="s">
        <v>17</v>
      </c>
      <c r="B4" s="296"/>
      <c r="C4" s="296"/>
      <c r="D4" s="296"/>
      <c r="E4" s="296"/>
      <c r="F4" s="296"/>
      <c r="G4" s="296"/>
      <c r="H4" s="211"/>
    </row>
    <row r="5" spans="1:11" ht="12" customHeight="1" x14ac:dyDescent="0.2">
      <c r="A5" s="175"/>
      <c r="B5" s="176"/>
      <c r="C5" s="176"/>
      <c r="D5" s="176"/>
      <c r="E5" s="176"/>
      <c r="F5" s="176"/>
      <c r="G5" s="176"/>
      <c r="H5" s="212"/>
    </row>
    <row r="6" spans="1:11" x14ac:dyDescent="0.2">
      <c r="A6" s="121" t="s">
        <v>0</v>
      </c>
      <c r="B6" s="121" t="s">
        <v>1</v>
      </c>
      <c r="C6" s="121" t="s">
        <v>2</v>
      </c>
      <c r="D6" s="121" t="s">
        <v>3</v>
      </c>
      <c r="E6" s="122" t="s">
        <v>4</v>
      </c>
      <c r="F6" s="122" t="s">
        <v>5</v>
      </c>
      <c r="G6" s="123" t="s">
        <v>6</v>
      </c>
      <c r="H6" s="213" t="s">
        <v>7</v>
      </c>
    </row>
    <row r="7" spans="1:11" x14ac:dyDescent="0.2">
      <c r="A7" s="125"/>
      <c r="B7" s="126"/>
      <c r="C7" s="126" t="s">
        <v>10</v>
      </c>
      <c r="D7" s="142"/>
      <c r="E7" s="143"/>
      <c r="F7" s="128">
        <f t="shared" ref="F7:F10" si="0">D7*E7</f>
        <v>0</v>
      </c>
      <c r="G7" s="144"/>
      <c r="H7" s="214"/>
    </row>
    <row r="8" spans="1:11" x14ac:dyDescent="0.2">
      <c r="A8" s="125"/>
      <c r="B8" s="126"/>
      <c r="C8" s="126" t="s">
        <v>10</v>
      </c>
      <c r="D8" s="142"/>
      <c r="E8" s="143"/>
      <c r="F8" s="128">
        <f t="shared" si="0"/>
        <v>0</v>
      </c>
      <c r="G8" s="144"/>
      <c r="H8" s="214"/>
    </row>
    <row r="9" spans="1:11" x14ac:dyDescent="0.2">
      <c r="A9" s="125"/>
      <c r="B9" s="126"/>
      <c r="C9" s="126" t="s">
        <v>10</v>
      </c>
      <c r="D9" s="142"/>
      <c r="E9" s="143"/>
      <c r="F9" s="128">
        <f t="shared" si="0"/>
        <v>0</v>
      </c>
      <c r="G9" s="144"/>
      <c r="H9" s="214"/>
    </row>
    <row r="10" spans="1:11" x14ac:dyDescent="0.2">
      <c r="A10" s="125"/>
      <c r="B10" s="126"/>
      <c r="C10" s="126" t="s">
        <v>10</v>
      </c>
      <c r="D10" s="142"/>
      <c r="E10" s="143"/>
      <c r="F10" s="128">
        <f t="shared" si="0"/>
        <v>0</v>
      </c>
      <c r="G10" s="223"/>
      <c r="H10" s="214"/>
    </row>
    <row r="11" spans="1:11" x14ac:dyDescent="0.2">
      <c r="A11" s="125"/>
      <c r="B11" s="126"/>
      <c r="C11" s="126" t="s">
        <v>10</v>
      </c>
      <c r="D11" s="145"/>
      <c r="E11" s="127"/>
      <c r="F11" s="128">
        <f t="shared" ref="F11:F37" si="1">D11*E11</f>
        <v>0</v>
      </c>
      <c r="G11" s="129"/>
      <c r="H11" s="215"/>
    </row>
    <row r="12" spans="1:11" x14ac:dyDescent="0.2">
      <c r="A12" s="125"/>
      <c r="B12" s="126"/>
      <c r="C12" s="126" t="s">
        <v>10</v>
      </c>
      <c r="D12" s="145"/>
      <c r="E12" s="127"/>
      <c r="F12" s="128">
        <f t="shared" si="1"/>
        <v>0</v>
      </c>
      <c r="G12" s="129"/>
      <c r="H12" s="215"/>
    </row>
    <row r="13" spans="1:11" x14ac:dyDescent="0.2">
      <c r="A13" s="125"/>
      <c r="B13" s="126"/>
      <c r="C13" s="126" t="s">
        <v>10</v>
      </c>
      <c r="D13" s="145"/>
      <c r="E13" s="127"/>
      <c r="F13" s="128">
        <f t="shared" si="1"/>
        <v>0</v>
      </c>
      <c r="G13" s="129"/>
      <c r="H13" s="215"/>
    </row>
    <row r="14" spans="1:11" ht="14.25" x14ac:dyDescent="0.2">
      <c r="A14" s="125"/>
      <c r="B14" s="126"/>
      <c r="C14" s="126" t="s">
        <v>10</v>
      </c>
      <c r="D14" s="145"/>
      <c r="E14" s="127"/>
      <c r="F14" s="128">
        <f t="shared" si="1"/>
        <v>0</v>
      </c>
      <c r="G14" s="129"/>
      <c r="H14" s="215"/>
      <c r="K14" s="2"/>
    </row>
    <row r="15" spans="1:11" ht="14.25" x14ac:dyDescent="0.2">
      <c r="A15" s="125"/>
      <c r="B15" s="126"/>
      <c r="C15" s="126" t="s">
        <v>10</v>
      </c>
      <c r="D15" s="145"/>
      <c r="E15" s="127"/>
      <c r="F15" s="128">
        <f t="shared" si="1"/>
        <v>0</v>
      </c>
      <c r="G15" s="129"/>
      <c r="H15" s="215"/>
      <c r="K15" s="2"/>
    </row>
    <row r="16" spans="1:11" x14ac:dyDescent="0.2">
      <c r="A16" s="125"/>
      <c r="B16" s="126"/>
      <c r="C16" s="126" t="s">
        <v>10</v>
      </c>
      <c r="D16" s="145"/>
      <c r="E16" s="127"/>
      <c r="F16" s="128">
        <f t="shared" si="1"/>
        <v>0</v>
      </c>
      <c r="G16" s="129"/>
      <c r="H16" s="215"/>
    </row>
    <row r="17" spans="1:8" x14ac:dyDescent="0.2">
      <c r="A17" s="125"/>
      <c r="B17" s="126"/>
      <c r="C17" s="126" t="s">
        <v>10</v>
      </c>
      <c r="D17" s="145"/>
      <c r="E17" s="127"/>
      <c r="F17" s="128">
        <f t="shared" si="1"/>
        <v>0</v>
      </c>
      <c r="G17" s="129"/>
      <c r="H17" s="215"/>
    </row>
    <row r="18" spans="1:8" x14ac:dyDescent="0.2">
      <c r="A18" s="125"/>
      <c r="B18" s="126"/>
      <c r="C18" s="126" t="s">
        <v>10</v>
      </c>
      <c r="D18" s="145"/>
      <c r="E18" s="127"/>
      <c r="F18" s="128">
        <f t="shared" si="1"/>
        <v>0</v>
      </c>
      <c r="G18" s="129"/>
      <c r="H18" s="215"/>
    </row>
    <row r="19" spans="1:8" x14ac:dyDescent="0.2">
      <c r="A19" s="125"/>
      <c r="B19" s="126"/>
      <c r="C19" s="126" t="s">
        <v>10</v>
      </c>
      <c r="D19" s="145"/>
      <c r="E19" s="127"/>
      <c r="F19" s="128">
        <f t="shared" si="1"/>
        <v>0</v>
      </c>
      <c r="G19" s="129"/>
      <c r="H19" s="215"/>
    </row>
    <row r="20" spans="1:8" x14ac:dyDescent="0.2">
      <c r="A20" s="125"/>
      <c r="B20" s="126"/>
      <c r="C20" s="126" t="s">
        <v>10</v>
      </c>
      <c r="D20" s="145"/>
      <c r="E20" s="127"/>
      <c r="F20" s="128">
        <f t="shared" si="1"/>
        <v>0</v>
      </c>
      <c r="G20" s="129"/>
      <c r="H20" s="215"/>
    </row>
    <row r="21" spans="1:8" x14ac:dyDescent="0.2">
      <c r="A21" s="125"/>
      <c r="B21" s="126"/>
      <c r="C21" s="126" t="s">
        <v>10</v>
      </c>
      <c r="D21" s="145"/>
      <c r="E21" s="127"/>
      <c r="F21" s="128">
        <f t="shared" si="1"/>
        <v>0</v>
      </c>
      <c r="G21" s="129"/>
      <c r="H21" s="216"/>
    </row>
    <row r="22" spans="1:8" x14ac:dyDescent="0.2">
      <c r="A22" s="125"/>
      <c r="B22" s="126"/>
      <c r="C22" s="130" t="s">
        <v>10</v>
      </c>
      <c r="D22" s="142"/>
      <c r="E22" s="131"/>
      <c r="F22" s="128">
        <f t="shared" si="1"/>
        <v>0</v>
      </c>
      <c r="G22" s="129"/>
      <c r="H22" s="216"/>
    </row>
    <row r="23" spans="1:8" x14ac:dyDescent="0.2">
      <c r="A23" s="125"/>
      <c r="B23" s="126"/>
      <c r="C23" s="130" t="s">
        <v>10</v>
      </c>
      <c r="D23" s="142"/>
      <c r="E23" s="131"/>
      <c r="F23" s="128">
        <f t="shared" si="1"/>
        <v>0</v>
      </c>
      <c r="G23" s="129"/>
      <c r="H23" s="216"/>
    </row>
    <row r="24" spans="1:8" x14ac:dyDescent="0.2">
      <c r="A24" s="125"/>
      <c r="B24" s="126"/>
      <c r="C24" s="130" t="s">
        <v>10</v>
      </c>
      <c r="D24" s="142"/>
      <c r="E24" s="131"/>
      <c r="F24" s="128">
        <f t="shared" si="1"/>
        <v>0</v>
      </c>
      <c r="G24" s="129"/>
      <c r="H24" s="216"/>
    </row>
    <row r="25" spans="1:8" x14ac:dyDescent="0.2">
      <c r="A25" s="125"/>
      <c r="B25" s="126"/>
      <c r="C25" s="130" t="s">
        <v>10</v>
      </c>
      <c r="D25" s="142"/>
      <c r="E25" s="131"/>
      <c r="F25" s="128">
        <f t="shared" si="1"/>
        <v>0</v>
      </c>
      <c r="G25" s="129"/>
      <c r="H25" s="216"/>
    </row>
    <row r="26" spans="1:8" x14ac:dyDescent="0.2">
      <c r="A26" s="125"/>
      <c r="B26" s="126"/>
      <c r="C26" s="130" t="s">
        <v>10</v>
      </c>
      <c r="D26" s="142"/>
      <c r="E26" s="131"/>
      <c r="F26" s="128">
        <f t="shared" si="1"/>
        <v>0</v>
      </c>
      <c r="G26" s="129"/>
      <c r="H26" s="216"/>
    </row>
    <row r="27" spans="1:8" x14ac:dyDescent="0.2">
      <c r="A27" s="125"/>
      <c r="B27" s="126"/>
      <c r="C27" s="130" t="s">
        <v>10</v>
      </c>
      <c r="D27" s="142"/>
      <c r="E27" s="131"/>
      <c r="F27" s="128">
        <f t="shared" si="1"/>
        <v>0</v>
      </c>
      <c r="G27" s="129"/>
      <c r="H27" s="216"/>
    </row>
    <row r="28" spans="1:8" x14ac:dyDescent="0.2">
      <c r="A28" s="125"/>
      <c r="B28" s="126"/>
      <c r="C28" s="130" t="s">
        <v>10</v>
      </c>
      <c r="D28" s="142"/>
      <c r="E28" s="131"/>
      <c r="F28" s="128">
        <f t="shared" si="1"/>
        <v>0</v>
      </c>
      <c r="G28" s="129"/>
      <c r="H28" s="216"/>
    </row>
    <row r="29" spans="1:8" x14ac:dyDescent="0.2">
      <c r="A29" s="125"/>
      <c r="B29" s="126"/>
      <c r="C29" s="130" t="s">
        <v>10</v>
      </c>
      <c r="D29" s="142"/>
      <c r="E29" s="131"/>
      <c r="F29" s="128">
        <f t="shared" si="1"/>
        <v>0</v>
      </c>
      <c r="G29" s="129"/>
      <c r="H29" s="216"/>
    </row>
    <row r="30" spans="1:8" x14ac:dyDescent="0.2">
      <c r="A30" s="125"/>
      <c r="B30" s="126"/>
      <c r="C30" s="130" t="s">
        <v>10</v>
      </c>
      <c r="D30" s="142"/>
      <c r="E30" s="131"/>
      <c r="F30" s="128">
        <f t="shared" si="1"/>
        <v>0</v>
      </c>
      <c r="G30" s="129"/>
      <c r="H30" s="216"/>
    </row>
    <row r="31" spans="1:8" x14ac:dyDescent="0.2">
      <c r="A31" s="125"/>
      <c r="B31" s="126"/>
      <c r="C31" s="130" t="s">
        <v>10</v>
      </c>
      <c r="D31" s="142"/>
      <c r="E31" s="131"/>
      <c r="F31" s="128">
        <f t="shared" si="1"/>
        <v>0</v>
      </c>
      <c r="G31" s="129"/>
      <c r="H31" s="216"/>
    </row>
    <row r="32" spans="1:8" x14ac:dyDescent="0.2">
      <c r="A32" s="125"/>
      <c r="B32" s="126"/>
      <c r="C32" s="130" t="s">
        <v>10</v>
      </c>
      <c r="D32" s="142"/>
      <c r="E32" s="131"/>
      <c r="F32" s="128">
        <f t="shared" si="1"/>
        <v>0</v>
      </c>
      <c r="G32" s="129"/>
      <c r="H32" s="216"/>
    </row>
    <row r="33" spans="1:8" x14ac:dyDescent="0.2">
      <c r="A33" s="209"/>
      <c r="B33" s="126"/>
      <c r="C33" s="130" t="s">
        <v>10</v>
      </c>
      <c r="D33" s="142"/>
      <c r="E33" s="131"/>
      <c r="F33" s="128">
        <f t="shared" si="1"/>
        <v>0</v>
      </c>
      <c r="G33" s="129"/>
      <c r="H33" s="216"/>
    </row>
    <row r="34" spans="1:8" x14ac:dyDescent="0.2">
      <c r="A34" s="125"/>
      <c r="B34" s="126"/>
      <c r="C34" s="130" t="s">
        <v>10</v>
      </c>
      <c r="D34" s="142"/>
      <c r="E34" s="131"/>
      <c r="F34" s="128">
        <f t="shared" si="1"/>
        <v>0</v>
      </c>
      <c r="G34" s="129"/>
      <c r="H34" s="216"/>
    </row>
    <row r="35" spans="1:8" x14ac:dyDescent="0.2">
      <c r="A35" s="125"/>
      <c r="B35" s="126"/>
      <c r="C35" s="130" t="s">
        <v>10</v>
      </c>
      <c r="D35" s="142"/>
      <c r="E35" s="131"/>
      <c r="F35" s="128">
        <f t="shared" si="1"/>
        <v>0</v>
      </c>
      <c r="G35" s="129"/>
      <c r="H35" s="216"/>
    </row>
    <row r="36" spans="1:8" x14ac:dyDescent="0.2">
      <c r="A36" s="125"/>
      <c r="B36" s="126"/>
      <c r="C36" s="130" t="s">
        <v>10</v>
      </c>
      <c r="D36" s="142"/>
      <c r="E36" s="131"/>
      <c r="F36" s="128">
        <f t="shared" si="1"/>
        <v>0</v>
      </c>
      <c r="G36" s="129"/>
      <c r="H36" s="216"/>
    </row>
    <row r="37" spans="1:8" x14ac:dyDescent="0.2">
      <c r="A37" s="125"/>
      <c r="B37" s="126"/>
      <c r="C37" s="130" t="s">
        <v>10</v>
      </c>
      <c r="D37" s="142"/>
      <c r="E37" s="131"/>
      <c r="F37" s="128">
        <f t="shared" si="1"/>
        <v>0</v>
      </c>
      <c r="G37" s="129"/>
      <c r="H37" s="216"/>
    </row>
    <row r="38" spans="1:8" x14ac:dyDescent="0.2">
      <c r="A38" s="297" t="s">
        <v>35</v>
      </c>
      <c r="B38" s="297"/>
      <c r="C38" s="173"/>
      <c r="D38" s="132">
        <f>SUBTOTAL(9,D11:D37)</f>
        <v>0</v>
      </c>
      <c r="E38" s="133"/>
      <c r="F38" s="134">
        <f>SUBTOTAL(9,F7:F37)</f>
        <v>0</v>
      </c>
      <c r="G38" s="134">
        <f>SUBTOTAL(9,G7:G37)</f>
        <v>0</v>
      </c>
      <c r="H38" s="217"/>
    </row>
    <row r="40" spans="1:8" hidden="1" x14ac:dyDescent="0.2">
      <c r="B40" s="126" t="s">
        <v>34</v>
      </c>
      <c r="C40" s="126" t="s">
        <v>10</v>
      </c>
      <c r="D40" s="136">
        <f t="shared" ref="D40:D65" si="2">SUMIF($B$6:$B$37,B40,$D$6:$D$37)</f>
        <v>0</v>
      </c>
      <c r="E40" s="127" t="e">
        <f>F40/D40</f>
        <v>#DIV/0!</v>
      </c>
      <c r="F40" s="137">
        <f t="shared" ref="F40:F65" si="3">SUMIF($B$6:$B$37,B40,$F$6:$F$37)</f>
        <v>0</v>
      </c>
    </row>
    <row r="41" spans="1:8" x14ac:dyDescent="0.2">
      <c r="B41" s="126" t="s">
        <v>46</v>
      </c>
      <c r="C41" s="126" t="s">
        <v>10</v>
      </c>
      <c r="D41" s="136">
        <f t="shared" si="2"/>
        <v>0</v>
      </c>
      <c r="E41" s="127" t="e">
        <f t="shared" ref="E41:E42" si="4">F41/D41</f>
        <v>#DIV/0!</v>
      </c>
      <c r="F41" s="137">
        <f t="shared" si="3"/>
        <v>0</v>
      </c>
    </row>
    <row r="42" spans="1:8" hidden="1" x14ac:dyDescent="0.2">
      <c r="B42" s="126" t="s">
        <v>36</v>
      </c>
      <c r="C42" s="126" t="s">
        <v>10</v>
      </c>
      <c r="D42" s="136">
        <f t="shared" si="2"/>
        <v>0</v>
      </c>
      <c r="E42" s="127" t="e">
        <f t="shared" si="4"/>
        <v>#DIV/0!</v>
      </c>
      <c r="F42" s="137">
        <f t="shared" si="3"/>
        <v>0</v>
      </c>
    </row>
    <row r="43" spans="1:8" hidden="1" x14ac:dyDescent="0.2">
      <c r="B43" s="126" t="s">
        <v>37</v>
      </c>
      <c r="C43" s="126" t="s">
        <v>10</v>
      </c>
      <c r="D43" s="136">
        <f t="shared" si="2"/>
        <v>0</v>
      </c>
      <c r="E43" s="127" t="e">
        <f>F43/D43</f>
        <v>#DIV/0!</v>
      </c>
      <c r="F43" s="137">
        <f t="shared" si="3"/>
        <v>0</v>
      </c>
    </row>
    <row r="44" spans="1:8" x14ac:dyDescent="0.2">
      <c r="B44" s="126" t="s">
        <v>22</v>
      </c>
      <c r="C44" s="126" t="s">
        <v>10</v>
      </c>
      <c r="D44" s="136">
        <f t="shared" si="2"/>
        <v>0</v>
      </c>
      <c r="E44" s="127" t="e">
        <f>F44/D44</f>
        <v>#DIV/0!</v>
      </c>
      <c r="F44" s="137">
        <f t="shared" si="3"/>
        <v>0</v>
      </c>
    </row>
    <row r="45" spans="1:8" x14ac:dyDescent="0.2">
      <c r="B45" s="126" t="s">
        <v>21</v>
      </c>
      <c r="C45" s="126" t="s">
        <v>10</v>
      </c>
      <c r="D45" s="136">
        <f t="shared" si="2"/>
        <v>0</v>
      </c>
      <c r="E45" s="127" t="e">
        <f t="shared" ref="E45:E65" si="5">F45/D45</f>
        <v>#DIV/0!</v>
      </c>
      <c r="F45" s="137">
        <f t="shared" si="3"/>
        <v>0</v>
      </c>
    </row>
    <row r="46" spans="1:8" x14ac:dyDescent="0.2">
      <c r="B46" s="126" t="s">
        <v>32</v>
      </c>
      <c r="C46" s="126" t="s">
        <v>10</v>
      </c>
      <c r="D46" s="136">
        <f t="shared" si="2"/>
        <v>0</v>
      </c>
      <c r="E46" s="127" t="e">
        <f t="shared" si="5"/>
        <v>#DIV/0!</v>
      </c>
      <c r="F46" s="137">
        <f t="shared" si="3"/>
        <v>0</v>
      </c>
    </row>
    <row r="47" spans="1:8" hidden="1" x14ac:dyDescent="0.2">
      <c r="B47" s="126" t="s">
        <v>38</v>
      </c>
      <c r="C47" s="126" t="s">
        <v>10</v>
      </c>
      <c r="D47" s="136">
        <f t="shared" si="2"/>
        <v>0</v>
      </c>
      <c r="E47" s="127" t="e">
        <f t="shared" si="5"/>
        <v>#DIV/0!</v>
      </c>
      <c r="F47" s="137">
        <f t="shared" si="3"/>
        <v>0</v>
      </c>
    </row>
    <row r="48" spans="1:8" hidden="1" x14ac:dyDescent="0.2">
      <c r="B48" s="126" t="s">
        <v>19</v>
      </c>
      <c r="C48" s="126" t="s">
        <v>10</v>
      </c>
      <c r="D48" s="136">
        <f t="shared" si="2"/>
        <v>0</v>
      </c>
      <c r="E48" s="127" t="e">
        <f t="shared" si="5"/>
        <v>#DIV/0!</v>
      </c>
      <c r="F48" s="137">
        <f t="shared" si="3"/>
        <v>0</v>
      </c>
    </row>
    <row r="49" spans="2:6" hidden="1" x14ac:dyDescent="0.2">
      <c r="B49" s="126" t="s">
        <v>31</v>
      </c>
      <c r="C49" s="126" t="s">
        <v>10</v>
      </c>
      <c r="D49" s="136">
        <f t="shared" si="2"/>
        <v>0</v>
      </c>
      <c r="E49" s="127" t="e">
        <f t="shared" si="5"/>
        <v>#DIV/0!</v>
      </c>
      <c r="F49" s="137">
        <f t="shared" si="3"/>
        <v>0</v>
      </c>
    </row>
    <row r="50" spans="2:6" x14ac:dyDescent="0.2">
      <c r="B50" s="126" t="s">
        <v>20</v>
      </c>
      <c r="C50" s="126" t="s">
        <v>10</v>
      </c>
      <c r="D50" s="136">
        <f t="shared" si="2"/>
        <v>0</v>
      </c>
      <c r="E50" s="127" t="e">
        <f t="shared" si="5"/>
        <v>#DIV/0!</v>
      </c>
      <c r="F50" s="137">
        <f t="shared" si="3"/>
        <v>0</v>
      </c>
    </row>
    <row r="51" spans="2:6" hidden="1" x14ac:dyDescent="0.2">
      <c r="B51" s="126" t="s">
        <v>26</v>
      </c>
      <c r="C51" s="126" t="s">
        <v>10</v>
      </c>
      <c r="D51" s="136">
        <f t="shared" si="2"/>
        <v>0</v>
      </c>
      <c r="E51" s="127" t="e">
        <f t="shared" si="5"/>
        <v>#DIV/0!</v>
      </c>
      <c r="F51" s="137">
        <f t="shared" si="3"/>
        <v>0</v>
      </c>
    </row>
    <row r="52" spans="2:6" x14ac:dyDescent="0.2">
      <c r="B52" s="126" t="s">
        <v>23</v>
      </c>
      <c r="C52" s="126" t="s">
        <v>10</v>
      </c>
      <c r="D52" s="136">
        <f t="shared" si="2"/>
        <v>0</v>
      </c>
      <c r="E52" s="127" t="e">
        <f t="shared" si="5"/>
        <v>#DIV/0!</v>
      </c>
      <c r="F52" s="137">
        <f t="shared" si="3"/>
        <v>0</v>
      </c>
    </row>
    <row r="53" spans="2:6" x14ac:dyDescent="0.2">
      <c r="B53" s="126" t="s">
        <v>33</v>
      </c>
      <c r="C53" s="126" t="s">
        <v>10</v>
      </c>
      <c r="D53" s="136">
        <f t="shared" si="2"/>
        <v>0</v>
      </c>
      <c r="E53" s="127" t="e">
        <f t="shared" si="5"/>
        <v>#DIV/0!</v>
      </c>
      <c r="F53" s="137">
        <f t="shared" si="3"/>
        <v>0</v>
      </c>
    </row>
    <row r="54" spans="2:6" hidden="1" x14ac:dyDescent="0.2">
      <c r="B54" s="126" t="s">
        <v>11</v>
      </c>
      <c r="C54" s="126" t="s">
        <v>10</v>
      </c>
      <c r="D54" s="136">
        <f t="shared" si="2"/>
        <v>0</v>
      </c>
      <c r="E54" s="127" t="e">
        <f t="shared" si="5"/>
        <v>#DIV/0!</v>
      </c>
      <c r="F54" s="137">
        <f t="shared" si="3"/>
        <v>0</v>
      </c>
    </row>
    <row r="55" spans="2:6" hidden="1" x14ac:dyDescent="0.2">
      <c r="B55" s="126" t="s">
        <v>25</v>
      </c>
      <c r="C55" s="126" t="s">
        <v>10</v>
      </c>
      <c r="D55" s="136">
        <f t="shared" si="2"/>
        <v>0</v>
      </c>
      <c r="E55" s="127" t="e">
        <f t="shared" si="5"/>
        <v>#DIV/0!</v>
      </c>
      <c r="F55" s="137">
        <f t="shared" si="3"/>
        <v>0</v>
      </c>
    </row>
    <row r="56" spans="2:6" x14ac:dyDescent="0.2">
      <c r="B56" s="126" t="s">
        <v>29</v>
      </c>
      <c r="C56" s="126" t="s">
        <v>10</v>
      </c>
      <c r="D56" s="136">
        <f t="shared" si="2"/>
        <v>0</v>
      </c>
      <c r="E56" s="127" t="e">
        <f t="shared" si="5"/>
        <v>#DIV/0!</v>
      </c>
      <c r="F56" s="137">
        <f t="shared" si="3"/>
        <v>0</v>
      </c>
    </row>
    <row r="57" spans="2:6" hidden="1" x14ac:dyDescent="0.2">
      <c r="B57" s="126" t="s">
        <v>27</v>
      </c>
      <c r="C57" s="126" t="s">
        <v>10</v>
      </c>
      <c r="D57" s="136">
        <f t="shared" si="2"/>
        <v>0</v>
      </c>
      <c r="E57" s="127" t="e">
        <f t="shared" si="5"/>
        <v>#DIV/0!</v>
      </c>
      <c r="F57" s="137">
        <f t="shared" si="3"/>
        <v>0</v>
      </c>
    </row>
    <row r="58" spans="2:6" hidden="1" x14ac:dyDescent="0.2">
      <c r="B58" s="126" t="s">
        <v>13</v>
      </c>
      <c r="C58" s="126" t="s">
        <v>10</v>
      </c>
      <c r="D58" s="136">
        <f t="shared" si="2"/>
        <v>0</v>
      </c>
      <c r="E58" s="127" t="e">
        <f t="shared" si="5"/>
        <v>#DIV/0!</v>
      </c>
      <c r="F58" s="137">
        <f t="shared" si="3"/>
        <v>0</v>
      </c>
    </row>
    <row r="59" spans="2:6" hidden="1" x14ac:dyDescent="0.2">
      <c r="B59" s="126" t="s">
        <v>28</v>
      </c>
      <c r="C59" s="126" t="s">
        <v>10</v>
      </c>
      <c r="D59" s="136">
        <f t="shared" si="2"/>
        <v>0</v>
      </c>
      <c r="E59" s="127" t="e">
        <f t="shared" si="5"/>
        <v>#DIV/0!</v>
      </c>
      <c r="F59" s="137">
        <f t="shared" si="3"/>
        <v>0</v>
      </c>
    </row>
    <row r="60" spans="2:6" x14ac:dyDescent="0.2">
      <c r="B60" s="126" t="s">
        <v>24</v>
      </c>
      <c r="C60" s="126" t="s">
        <v>10</v>
      </c>
      <c r="D60" s="136">
        <f t="shared" si="2"/>
        <v>0</v>
      </c>
      <c r="E60" s="127" t="e">
        <f t="shared" si="5"/>
        <v>#DIV/0!</v>
      </c>
      <c r="F60" s="137">
        <f t="shared" si="3"/>
        <v>0</v>
      </c>
    </row>
    <row r="61" spans="2:6" hidden="1" x14ac:dyDescent="0.2">
      <c r="B61" s="126" t="s">
        <v>30</v>
      </c>
      <c r="C61" s="126" t="s">
        <v>10</v>
      </c>
      <c r="D61" s="136">
        <f t="shared" si="2"/>
        <v>0</v>
      </c>
      <c r="E61" s="127" t="e">
        <f t="shared" si="5"/>
        <v>#DIV/0!</v>
      </c>
      <c r="F61" s="137">
        <f t="shared" si="3"/>
        <v>0</v>
      </c>
    </row>
    <row r="62" spans="2:6" x14ac:dyDescent="0.2">
      <c r="B62" s="126" t="s">
        <v>84</v>
      </c>
      <c r="C62" s="126" t="s">
        <v>10</v>
      </c>
      <c r="D62" s="136">
        <f t="shared" si="2"/>
        <v>0</v>
      </c>
      <c r="E62" s="127" t="e">
        <f t="shared" si="5"/>
        <v>#DIV/0!</v>
      </c>
      <c r="F62" s="137">
        <f t="shared" si="3"/>
        <v>0</v>
      </c>
    </row>
    <row r="63" spans="2:6" x14ac:dyDescent="0.2">
      <c r="B63" s="126" t="s">
        <v>85</v>
      </c>
      <c r="C63" s="126" t="s">
        <v>10</v>
      </c>
      <c r="D63" s="136">
        <f t="shared" si="2"/>
        <v>0</v>
      </c>
      <c r="E63" s="127" t="e">
        <f t="shared" si="5"/>
        <v>#DIV/0!</v>
      </c>
      <c r="F63" s="137">
        <f t="shared" si="3"/>
        <v>0</v>
      </c>
    </row>
    <row r="64" spans="2:6" x14ac:dyDescent="0.2">
      <c r="B64" s="126" t="s">
        <v>51</v>
      </c>
      <c r="C64" s="126" t="s">
        <v>10</v>
      </c>
      <c r="D64" s="136">
        <f t="shared" si="2"/>
        <v>0</v>
      </c>
      <c r="E64" s="127" t="e">
        <f t="shared" si="5"/>
        <v>#DIV/0!</v>
      </c>
      <c r="F64" s="137">
        <f t="shared" si="3"/>
        <v>0</v>
      </c>
    </row>
    <row r="65" spans="2:12" hidden="1" x14ac:dyDescent="0.2">
      <c r="B65" s="126" t="s">
        <v>18</v>
      </c>
      <c r="C65" s="126" t="s">
        <v>10</v>
      </c>
      <c r="D65" s="136">
        <f t="shared" si="2"/>
        <v>0</v>
      </c>
      <c r="E65" s="127" t="e">
        <f t="shared" si="5"/>
        <v>#DIV/0!</v>
      </c>
      <c r="F65" s="137">
        <f t="shared" si="3"/>
        <v>0</v>
      </c>
    </row>
    <row r="66" spans="2:12" x14ac:dyDescent="0.2">
      <c r="F66" s="138">
        <f>SUM(F40:F65)</f>
        <v>0</v>
      </c>
      <c r="L66" s="124" t="s">
        <v>66</v>
      </c>
    </row>
    <row r="67" spans="2:12" x14ac:dyDescent="0.2">
      <c r="G67" s="295" t="s">
        <v>64</v>
      </c>
      <c r="H67" s="295"/>
    </row>
    <row r="68" spans="2:12" x14ac:dyDescent="0.2">
      <c r="G68" s="124"/>
    </row>
    <row r="69" spans="2:12" x14ac:dyDescent="0.2">
      <c r="F69" s="139"/>
      <c r="G69" s="120"/>
      <c r="H69" s="218"/>
    </row>
    <row r="70" spans="2:12" x14ac:dyDescent="0.2">
      <c r="F70" s="139"/>
      <c r="G70" s="120"/>
      <c r="H70" s="218"/>
    </row>
    <row r="71" spans="2:12" x14ac:dyDescent="0.2">
      <c r="G71" s="124"/>
    </row>
    <row r="72" spans="2:12" x14ac:dyDescent="0.2">
      <c r="G72" s="120"/>
      <c r="H72" s="218"/>
    </row>
    <row r="73" spans="2:12" x14ac:dyDescent="0.2">
      <c r="G73" s="295" t="s">
        <v>65</v>
      </c>
      <c r="H73" s="295"/>
    </row>
    <row r="74" spans="2:12" x14ac:dyDescent="0.2">
      <c r="G74" s="124"/>
    </row>
  </sheetData>
  <autoFilter ref="A6:P66"/>
  <mergeCells count="5">
    <mergeCell ref="G67:H67"/>
    <mergeCell ref="G73:H73"/>
    <mergeCell ref="A3:G3"/>
    <mergeCell ref="A4:G4"/>
    <mergeCell ref="A38:B38"/>
  </mergeCells>
  <pageMargins left="0.7" right="0.7" top="0.75" bottom="0.75" header="0.3" footer="0.3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90" zoomScaleNormal="90" workbookViewId="0">
      <selection activeCell="L21" sqref="L21"/>
    </sheetView>
  </sheetViews>
  <sheetFormatPr defaultRowHeight="14.25" x14ac:dyDescent="0.2"/>
  <cols>
    <col min="1" max="1" width="11" style="101" customWidth="1"/>
    <col min="2" max="2" width="22.140625" style="101" customWidth="1"/>
    <col min="3" max="3" width="6.140625" style="101" customWidth="1"/>
    <col min="4" max="4" width="9.140625" style="101" customWidth="1"/>
    <col min="5" max="5" width="9.5703125" style="101" bestFit="1" customWidth="1"/>
    <col min="6" max="6" width="12.5703125" style="101" customWidth="1"/>
    <col min="7" max="7" width="14.140625" style="113" customWidth="1"/>
    <col min="8" max="8" width="11.5703125" style="101" customWidth="1"/>
    <col min="9" max="16384" width="9.140625" style="101"/>
  </cols>
  <sheetData>
    <row r="1" spans="1:8" ht="20.25" x14ac:dyDescent="0.3">
      <c r="A1" s="98" t="s">
        <v>47</v>
      </c>
      <c r="B1" s="99"/>
      <c r="C1" s="99"/>
      <c r="D1" s="99"/>
      <c r="E1" s="99"/>
      <c r="F1" s="99"/>
      <c r="G1" s="100"/>
      <c r="H1" s="99"/>
    </row>
    <row r="2" spans="1:8" ht="20.25" x14ac:dyDescent="0.3">
      <c r="A2" s="102"/>
      <c r="B2" s="99"/>
      <c r="C2" s="99"/>
      <c r="D2" s="99"/>
      <c r="E2" s="99"/>
      <c r="F2" s="99"/>
      <c r="G2" s="100"/>
      <c r="H2" s="99"/>
    </row>
    <row r="3" spans="1:8" ht="20.25" x14ac:dyDescent="0.3">
      <c r="A3" s="298" t="s">
        <v>82</v>
      </c>
      <c r="B3" s="298"/>
      <c r="C3" s="298"/>
      <c r="D3" s="298"/>
      <c r="E3" s="298"/>
      <c r="F3" s="298"/>
      <c r="G3" s="298"/>
      <c r="H3" s="103"/>
    </row>
    <row r="4" spans="1:8" ht="20.25" x14ac:dyDescent="0.3">
      <c r="A4" s="298" t="s">
        <v>17</v>
      </c>
      <c r="B4" s="298"/>
      <c r="C4" s="298"/>
      <c r="D4" s="298"/>
      <c r="E4" s="298"/>
      <c r="F4" s="298"/>
      <c r="G4" s="298"/>
      <c r="H4" s="103"/>
    </row>
    <row r="5" spans="1:8" ht="23.25" x14ac:dyDescent="0.35">
      <c r="A5" s="104"/>
      <c r="B5" s="105"/>
      <c r="C5" s="105"/>
      <c r="D5" s="105"/>
      <c r="E5" s="105"/>
      <c r="F5" s="105"/>
      <c r="G5" s="105"/>
      <c r="H5" s="104"/>
    </row>
    <row r="6" spans="1:8" ht="15" x14ac:dyDescent="0.25">
      <c r="A6" s="119" t="s">
        <v>0</v>
      </c>
      <c r="B6" s="12" t="s">
        <v>1</v>
      </c>
      <c r="C6" s="12" t="s">
        <v>2</v>
      </c>
      <c r="D6" s="12" t="s">
        <v>3</v>
      </c>
      <c r="E6" s="106" t="s">
        <v>4</v>
      </c>
      <c r="F6" s="106" t="s">
        <v>5</v>
      </c>
      <c r="G6" s="107" t="s">
        <v>6</v>
      </c>
      <c r="H6" s="12" t="s">
        <v>7</v>
      </c>
    </row>
    <row r="7" spans="1:8" ht="15" x14ac:dyDescent="0.25">
      <c r="A7" s="81"/>
      <c r="B7" s="82"/>
      <c r="C7" s="83" t="s">
        <v>8</v>
      </c>
      <c r="D7" s="84"/>
      <c r="E7" s="85"/>
      <c r="F7" s="58">
        <f t="shared" ref="F7:F72" si="0">D7*E7</f>
        <v>0</v>
      </c>
      <c r="G7" s="16"/>
      <c r="H7" s="68"/>
    </row>
    <row r="8" spans="1:8" ht="15" x14ac:dyDescent="0.25">
      <c r="A8" s="86"/>
      <c r="B8" s="87"/>
      <c r="C8" s="83" t="s">
        <v>8</v>
      </c>
      <c r="D8" s="88"/>
      <c r="E8" s="85"/>
      <c r="F8" s="58">
        <f t="shared" si="0"/>
        <v>0</v>
      </c>
      <c r="G8" s="16"/>
      <c r="H8" s="68"/>
    </row>
    <row r="9" spans="1:8" ht="15" x14ac:dyDescent="0.25">
      <c r="A9" s="86"/>
      <c r="B9" s="82"/>
      <c r="C9" s="83" t="s">
        <v>10</v>
      </c>
      <c r="D9" s="88"/>
      <c r="E9" s="85"/>
      <c r="F9" s="58">
        <f t="shared" si="0"/>
        <v>0</v>
      </c>
      <c r="G9" s="16"/>
      <c r="H9" s="68"/>
    </row>
    <row r="10" spans="1:8" ht="15" x14ac:dyDescent="0.25">
      <c r="A10" s="86"/>
      <c r="B10" s="82"/>
      <c r="C10" s="83" t="s">
        <v>8</v>
      </c>
      <c r="D10" s="84"/>
      <c r="E10" s="85"/>
      <c r="F10" s="58">
        <f t="shared" ref="F10:F27" si="1">D10*E10</f>
        <v>0</v>
      </c>
      <c r="G10" s="16"/>
      <c r="H10" s="68"/>
    </row>
    <row r="11" spans="1:8" ht="15" x14ac:dyDescent="0.25">
      <c r="A11" s="86"/>
      <c r="B11" s="82"/>
      <c r="C11" s="83" t="s">
        <v>8</v>
      </c>
      <c r="D11" s="84"/>
      <c r="E11" s="85"/>
      <c r="F11" s="58">
        <f t="shared" si="1"/>
        <v>0</v>
      </c>
      <c r="G11" s="16"/>
      <c r="H11" s="68"/>
    </row>
    <row r="12" spans="1:8" ht="15" x14ac:dyDescent="0.25">
      <c r="A12" s="86"/>
      <c r="B12" s="82"/>
      <c r="C12" s="83" t="s">
        <v>8</v>
      </c>
      <c r="D12" s="84"/>
      <c r="E12" s="85"/>
      <c r="F12" s="58">
        <f t="shared" si="1"/>
        <v>0</v>
      </c>
      <c r="G12" s="16"/>
      <c r="H12" s="68"/>
    </row>
    <row r="13" spans="1:8" ht="15" x14ac:dyDescent="0.25">
      <c r="A13" s="86"/>
      <c r="B13" s="87"/>
      <c r="C13" s="83" t="s">
        <v>8</v>
      </c>
      <c r="D13" s="88"/>
      <c r="E13" s="85"/>
      <c r="F13" s="58">
        <f t="shared" si="1"/>
        <v>0</v>
      </c>
      <c r="G13" s="16"/>
      <c r="H13" s="68"/>
    </row>
    <row r="14" spans="1:8" ht="15" x14ac:dyDescent="0.25">
      <c r="A14" s="86"/>
      <c r="B14" s="82"/>
      <c r="C14" s="83" t="s">
        <v>8</v>
      </c>
      <c r="D14" s="84"/>
      <c r="E14" s="85"/>
      <c r="F14" s="58">
        <f t="shared" si="1"/>
        <v>0</v>
      </c>
      <c r="G14" s="16"/>
      <c r="H14" s="68"/>
    </row>
    <row r="15" spans="1:8" ht="15" x14ac:dyDescent="0.25">
      <c r="A15" s="86"/>
      <c r="B15" s="82"/>
      <c r="C15" s="83" t="s">
        <v>10</v>
      </c>
      <c r="D15" s="88"/>
      <c r="E15" s="85"/>
      <c r="F15" s="58">
        <f t="shared" si="1"/>
        <v>0</v>
      </c>
      <c r="G15" s="16"/>
      <c r="H15" s="68"/>
    </row>
    <row r="16" spans="1:8" ht="15" x14ac:dyDescent="0.25">
      <c r="A16" s="86"/>
      <c r="B16" s="89"/>
      <c r="C16" s="83" t="s">
        <v>8</v>
      </c>
      <c r="D16" s="84"/>
      <c r="E16" s="85"/>
      <c r="F16" s="58">
        <f t="shared" si="1"/>
        <v>0</v>
      </c>
      <c r="G16" s="16"/>
      <c r="H16" s="68"/>
    </row>
    <row r="17" spans="1:8" ht="15" x14ac:dyDescent="0.25">
      <c r="A17" s="86"/>
      <c r="B17" s="82"/>
      <c r="C17" s="83" t="s">
        <v>8</v>
      </c>
      <c r="D17" s="84"/>
      <c r="E17" s="85"/>
      <c r="F17" s="58">
        <f t="shared" si="1"/>
        <v>0</v>
      </c>
      <c r="G17" s="16"/>
      <c r="H17" s="68"/>
    </row>
    <row r="18" spans="1:8" ht="15" x14ac:dyDescent="0.25">
      <c r="A18" s="86"/>
      <c r="B18" s="89"/>
      <c r="C18" s="90" t="s">
        <v>8</v>
      </c>
      <c r="D18" s="91"/>
      <c r="E18" s="92"/>
      <c r="F18" s="58">
        <f t="shared" si="1"/>
        <v>0</v>
      </c>
      <c r="G18" s="16"/>
      <c r="H18" s="68"/>
    </row>
    <row r="19" spans="1:8" ht="15" x14ac:dyDescent="0.25">
      <c r="A19" s="86"/>
      <c r="B19" s="82"/>
      <c r="C19" s="83" t="s">
        <v>8</v>
      </c>
      <c r="D19" s="84"/>
      <c r="E19" s="85"/>
      <c r="F19" s="58">
        <f t="shared" si="1"/>
        <v>0</v>
      </c>
      <c r="G19" s="16"/>
      <c r="H19" s="68"/>
    </row>
    <row r="20" spans="1:8" ht="15" x14ac:dyDescent="0.25">
      <c r="A20" s="86"/>
      <c r="B20" s="82"/>
      <c r="C20" s="83" t="s">
        <v>8</v>
      </c>
      <c r="D20" s="84"/>
      <c r="E20" s="85"/>
      <c r="F20" s="58">
        <f t="shared" si="1"/>
        <v>0</v>
      </c>
      <c r="G20" s="16"/>
      <c r="H20" s="68"/>
    </row>
    <row r="21" spans="1:8" ht="15" x14ac:dyDescent="0.25">
      <c r="A21" s="86"/>
      <c r="B21" s="87"/>
      <c r="C21" s="83" t="s">
        <v>8</v>
      </c>
      <c r="D21" s="84"/>
      <c r="E21" s="85"/>
      <c r="F21" s="58">
        <f t="shared" si="1"/>
        <v>0</v>
      </c>
      <c r="G21" s="16"/>
      <c r="H21" s="68"/>
    </row>
    <row r="22" spans="1:8" ht="15" x14ac:dyDescent="0.25">
      <c r="A22" s="86"/>
      <c r="B22" s="82"/>
      <c r="C22" s="83" t="s">
        <v>8</v>
      </c>
      <c r="D22" s="84"/>
      <c r="E22" s="85"/>
      <c r="F22" s="58">
        <f t="shared" si="1"/>
        <v>0</v>
      </c>
      <c r="G22" s="16"/>
      <c r="H22" s="68"/>
    </row>
    <row r="23" spans="1:8" ht="15" x14ac:dyDescent="0.25">
      <c r="A23" s="86"/>
      <c r="B23" s="82"/>
      <c r="C23" s="83" t="s">
        <v>8</v>
      </c>
      <c r="D23" s="84"/>
      <c r="E23" s="85"/>
      <c r="F23" s="58">
        <f t="shared" si="1"/>
        <v>0</v>
      </c>
      <c r="G23" s="16"/>
      <c r="H23" s="68"/>
    </row>
    <row r="24" spans="1:8" ht="15" x14ac:dyDescent="0.25">
      <c r="A24" s="86"/>
      <c r="B24" s="82"/>
      <c r="C24" s="83" t="s">
        <v>10</v>
      </c>
      <c r="D24" s="84"/>
      <c r="E24" s="85"/>
      <c r="F24" s="58">
        <f t="shared" si="1"/>
        <v>0</v>
      </c>
      <c r="G24" s="16"/>
      <c r="H24" s="68"/>
    </row>
    <row r="25" spans="1:8" ht="15" x14ac:dyDescent="0.25">
      <c r="A25" s="86"/>
      <c r="B25" s="82"/>
      <c r="C25" s="83" t="s">
        <v>8</v>
      </c>
      <c r="D25" s="84"/>
      <c r="E25" s="85"/>
      <c r="F25" s="58">
        <f t="shared" si="1"/>
        <v>0</v>
      </c>
      <c r="G25" s="16"/>
      <c r="H25" s="68"/>
    </row>
    <row r="26" spans="1:8" ht="15" x14ac:dyDescent="0.25">
      <c r="A26" s="86"/>
      <c r="B26" s="82"/>
      <c r="C26" s="83" t="s">
        <v>8</v>
      </c>
      <c r="D26" s="84"/>
      <c r="E26" s="85"/>
      <c r="F26" s="58">
        <f t="shared" si="1"/>
        <v>0</v>
      </c>
      <c r="G26" s="16"/>
      <c r="H26" s="68"/>
    </row>
    <row r="27" spans="1:8" ht="15" x14ac:dyDescent="0.25">
      <c r="A27" s="86"/>
      <c r="B27" s="93"/>
      <c r="C27" s="94" t="s">
        <v>8</v>
      </c>
      <c r="D27" s="95"/>
      <c r="E27" s="96"/>
      <c r="F27" s="58">
        <f t="shared" si="1"/>
        <v>0</v>
      </c>
      <c r="G27" s="16"/>
      <c r="H27" s="68"/>
    </row>
    <row r="28" spans="1:8" ht="15" x14ac:dyDescent="0.25">
      <c r="A28" s="86"/>
      <c r="B28" s="82"/>
      <c r="C28" s="83" t="s">
        <v>8</v>
      </c>
      <c r="D28" s="84"/>
      <c r="E28" s="85"/>
      <c r="F28" s="58">
        <f t="shared" si="0"/>
        <v>0</v>
      </c>
      <c r="G28" s="16"/>
      <c r="H28" s="68"/>
    </row>
    <row r="29" spans="1:8" ht="15" x14ac:dyDescent="0.25">
      <c r="A29" s="86"/>
      <c r="B29" s="82"/>
      <c r="C29" s="83" t="s">
        <v>8</v>
      </c>
      <c r="D29" s="84"/>
      <c r="E29" s="85"/>
      <c r="F29" s="58">
        <f t="shared" si="0"/>
        <v>0</v>
      </c>
      <c r="G29" s="16"/>
      <c r="H29" s="68"/>
    </row>
    <row r="30" spans="1:8" ht="15" x14ac:dyDescent="0.25">
      <c r="A30" s="86"/>
      <c r="B30" s="82"/>
      <c r="C30" s="83" t="s">
        <v>10</v>
      </c>
      <c r="D30" s="84"/>
      <c r="E30" s="85"/>
      <c r="F30" s="58">
        <f t="shared" si="0"/>
        <v>0</v>
      </c>
      <c r="G30" s="16"/>
      <c r="H30" s="68"/>
    </row>
    <row r="31" spans="1:8" ht="15" x14ac:dyDescent="0.25">
      <c r="A31" s="86"/>
      <c r="B31" s="82"/>
      <c r="C31" s="83" t="s">
        <v>8</v>
      </c>
      <c r="D31" s="84"/>
      <c r="E31" s="85"/>
      <c r="F31" s="58">
        <f t="shared" si="0"/>
        <v>0</v>
      </c>
      <c r="G31" s="16"/>
      <c r="H31" s="68"/>
    </row>
    <row r="32" spans="1:8" ht="15" x14ac:dyDescent="0.25">
      <c r="A32" s="86"/>
      <c r="B32" s="87"/>
      <c r="C32" s="83" t="s">
        <v>8</v>
      </c>
      <c r="D32" s="84"/>
      <c r="E32" s="85"/>
      <c r="F32" s="58">
        <f t="shared" si="0"/>
        <v>0</v>
      </c>
      <c r="G32" s="16"/>
      <c r="H32" s="68"/>
    </row>
    <row r="33" spans="1:8" ht="15" x14ac:dyDescent="0.25">
      <c r="A33" s="86"/>
      <c r="B33" s="89"/>
      <c r="C33" s="90" t="s">
        <v>8</v>
      </c>
      <c r="D33" s="91"/>
      <c r="E33" s="92"/>
      <c r="F33" s="58">
        <f t="shared" si="0"/>
        <v>0</v>
      </c>
      <c r="G33" s="16"/>
      <c r="H33" s="68"/>
    </row>
    <row r="34" spans="1:8" ht="15" x14ac:dyDescent="0.25">
      <c r="A34" s="86"/>
      <c r="B34" s="89"/>
      <c r="C34" s="83" t="s">
        <v>8</v>
      </c>
      <c r="D34" s="84"/>
      <c r="E34" s="85"/>
      <c r="F34" s="58">
        <f t="shared" si="0"/>
        <v>0</v>
      </c>
      <c r="G34" s="16"/>
      <c r="H34" s="68"/>
    </row>
    <row r="35" spans="1:8" ht="21.75" customHeight="1" x14ac:dyDescent="0.25">
      <c r="A35" s="86"/>
      <c r="B35" s="82"/>
      <c r="C35" s="83" t="s">
        <v>8</v>
      </c>
      <c r="D35" s="84"/>
      <c r="E35" s="85"/>
      <c r="F35" s="58">
        <f t="shared" si="0"/>
        <v>0</v>
      </c>
      <c r="G35" s="16"/>
      <c r="H35" s="68"/>
    </row>
    <row r="36" spans="1:8" ht="15" x14ac:dyDescent="0.25">
      <c r="A36" s="86"/>
      <c r="B36" s="82"/>
      <c r="C36" s="83" t="s">
        <v>8</v>
      </c>
      <c r="D36" s="84"/>
      <c r="E36" s="85"/>
      <c r="F36" s="58">
        <f t="shared" si="0"/>
        <v>0</v>
      </c>
      <c r="G36" s="16"/>
      <c r="H36" s="68"/>
    </row>
    <row r="37" spans="1:8" ht="15" x14ac:dyDescent="0.25">
      <c r="A37" s="86"/>
      <c r="B37" s="82"/>
      <c r="C37" s="83" t="s">
        <v>8</v>
      </c>
      <c r="D37" s="84"/>
      <c r="E37" s="85"/>
      <c r="F37" s="58">
        <f t="shared" si="0"/>
        <v>0</v>
      </c>
      <c r="G37" s="16"/>
      <c r="H37" s="68"/>
    </row>
    <row r="38" spans="1:8" ht="15" x14ac:dyDescent="0.25">
      <c r="A38" s="86"/>
      <c r="B38" s="87"/>
      <c r="C38" s="83" t="s">
        <v>8</v>
      </c>
      <c r="D38" s="84"/>
      <c r="E38" s="85"/>
      <c r="F38" s="58">
        <f t="shared" si="0"/>
        <v>0</v>
      </c>
      <c r="G38" s="16"/>
      <c r="H38" s="68"/>
    </row>
    <row r="39" spans="1:8" ht="15" x14ac:dyDescent="0.25">
      <c r="A39" s="86"/>
      <c r="B39" s="82"/>
      <c r="C39" s="83" t="s">
        <v>8</v>
      </c>
      <c r="D39" s="84"/>
      <c r="E39" s="85"/>
      <c r="F39" s="58">
        <f t="shared" si="0"/>
        <v>0</v>
      </c>
      <c r="G39" s="16"/>
      <c r="H39" s="68"/>
    </row>
    <row r="40" spans="1:8" ht="15" x14ac:dyDescent="0.25">
      <c r="A40" s="86"/>
      <c r="B40" s="82"/>
      <c r="C40" s="83" t="s">
        <v>8</v>
      </c>
      <c r="D40" s="84"/>
      <c r="E40" s="85"/>
      <c r="F40" s="58">
        <f t="shared" si="0"/>
        <v>0</v>
      </c>
      <c r="G40" s="16"/>
      <c r="H40" s="68"/>
    </row>
    <row r="41" spans="1:8" ht="15" x14ac:dyDescent="0.25">
      <c r="A41" s="86"/>
      <c r="B41" s="82"/>
      <c r="C41" s="83" t="s">
        <v>10</v>
      </c>
      <c r="D41" s="84"/>
      <c r="E41" s="85"/>
      <c r="F41" s="58">
        <f t="shared" si="0"/>
        <v>0</v>
      </c>
      <c r="G41" s="16"/>
      <c r="H41" s="68"/>
    </row>
    <row r="42" spans="1:8" ht="15" x14ac:dyDescent="0.25">
      <c r="A42" s="86"/>
      <c r="B42" s="82"/>
      <c r="C42" s="83" t="s">
        <v>10</v>
      </c>
      <c r="D42" s="84"/>
      <c r="E42" s="85"/>
      <c r="F42" s="58">
        <f t="shared" si="0"/>
        <v>0</v>
      </c>
      <c r="G42" s="16"/>
      <c r="H42" s="68"/>
    </row>
    <row r="43" spans="1:8" ht="15" x14ac:dyDescent="0.25">
      <c r="A43" s="86"/>
      <c r="B43" s="82"/>
      <c r="C43" s="83" t="s">
        <v>10</v>
      </c>
      <c r="D43" s="84"/>
      <c r="E43" s="85"/>
      <c r="F43" s="58">
        <f t="shared" si="0"/>
        <v>0</v>
      </c>
      <c r="G43" s="16"/>
      <c r="H43" s="68"/>
    </row>
    <row r="44" spans="1:8" ht="15" x14ac:dyDescent="0.25">
      <c r="A44" s="86"/>
      <c r="B44" s="87"/>
      <c r="C44" s="83" t="s">
        <v>10</v>
      </c>
      <c r="D44" s="84"/>
      <c r="E44" s="85"/>
      <c r="F44" s="58">
        <f t="shared" si="0"/>
        <v>0</v>
      </c>
      <c r="G44" s="16"/>
      <c r="H44" s="68"/>
    </row>
    <row r="45" spans="1:8" ht="15" x14ac:dyDescent="0.25">
      <c r="A45" s="86"/>
      <c r="B45" s="82"/>
      <c r="C45" s="83" t="s">
        <v>10</v>
      </c>
      <c r="D45" s="84"/>
      <c r="E45" s="85"/>
      <c r="F45" s="58">
        <f t="shared" si="0"/>
        <v>0</v>
      </c>
      <c r="G45" s="16"/>
      <c r="H45" s="68"/>
    </row>
    <row r="46" spans="1:8" ht="15" x14ac:dyDescent="0.25">
      <c r="A46" s="86"/>
      <c r="B46" s="82"/>
      <c r="C46" s="83" t="s">
        <v>10</v>
      </c>
      <c r="D46" s="84"/>
      <c r="E46" s="85"/>
      <c r="F46" s="58">
        <f t="shared" si="0"/>
        <v>0</v>
      </c>
      <c r="G46" s="16"/>
      <c r="H46" s="68"/>
    </row>
    <row r="47" spans="1:8" ht="15" x14ac:dyDescent="0.25">
      <c r="A47" s="86"/>
      <c r="B47" s="82"/>
      <c r="C47" s="83" t="s">
        <v>10</v>
      </c>
      <c r="D47" s="84"/>
      <c r="E47" s="85"/>
      <c r="F47" s="58">
        <f t="shared" si="0"/>
        <v>0</v>
      </c>
      <c r="G47" s="16"/>
      <c r="H47" s="68"/>
    </row>
    <row r="48" spans="1:8" ht="15" x14ac:dyDescent="0.25">
      <c r="A48" s="86"/>
      <c r="B48" s="82"/>
      <c r="C48" s="83" t="s">
        <v>10</v>
      </c>
      <c r="D48" s="84"/>
      <c r="E48" s="85"/>
      <c r="F48" s="58">
        <f t="shared" si="0"/>
        <v>0</v>
      </c>
      <c r="G48" s="16"/>
      <c r="H48" s="68"/>
    </row>
    <row r="49" spans="1:8" ht="15" x14ac:dyDescent="0.25">
      <c r="A49" s="86"/>
      <c r="B49" s="82"/>
      <c r="C49" s="83" t="s">
        <v>10</v>
      </c>
      <c r="D49" s="84"/>
      <c r="E49" s="85"/>
      <c r="F49" s="58">
        <f t="shared" si="0"/>
        <v>0</v>
      </c>
      <c r="G49" s="16"/>
      <c r="H49" s="68"/>
    </row>
    <row r="50" spans="1:8" ht="15" x14ac:dyDescent="0.25">
      <c r="A50" s="86"/>
      <c r="B50" s="82"/>
      <c r="C50" s="83" t="s">
        <v>10</v>
      </c>
      <c r="D50" s="84"/>
      <c r="E50" s="85"/>
      <c r="F50" s="58">
        <f t="shared" si="0"/>
        <v>0</v>
      </c>
      <c r="G50" s="16"/>
      <c r="H50" s="68"/>
    </row>
    <row r="51" spans="1:8" ht="15" x14ac:dyDescent="0.25">
      <c r="A51" s="86"/>
      <c r="B51" s="82"/>
      <c r="C51" s="83" t="s">
        <v>10</v>
      </c>
      <c r="D51" s="84"/>
      <c r="E51" s="85"/>
      <c r="F51" s="58">
        <f t="shared" si="0"/>
        <v>0</v>
      </c>
      <c r="G51" s="16"/>
      <c r="H51" s="68"/>
    </row>
    <row r="52" spans="1:8" ht="15" x14ac:dyDescent="0.25">
      <c r="A52" s="86"/>
      <c r="B52" s="82"/>
      <c r="C52" s="83" t="s">
        <v>10</v>
      </c>
      <c r="D52" s="84"/>
      <c r="E52" s="85"/>
      <c r="F52" s="58">
        <f t="shared" si="0"/>
        <v>0</v>
      </c>
      <c r="G52" s="16"/>
      <c r="H52" s="68"/>
    </row>
    <row r="53" spans="1:8" ht="15" x14ac:dyDescent="0.25">
      <c r="A53" s="86"/>
      <c r="B53" s="82"/>
      <c r="C53" s="83" t="s">
        <v>10</v>
      </c>
      <c r="D53" s="84"/>
      <c r="E53" s="85"/>
      <c r="F53" s="58">
        <f t="shared" si="0"/>
        <v>0</v>
      </c>
      <c r="G53" s="16"/>
      <c r="H53" s="68"/>
    </row>
    <row r="54" spans="1:8" ht="15" x14ac:dyDescent="0.25">
      <c r="A54" s="97"/>
      <c r="B54" s="82"/>
      <c r="C54" s="83" t="s">
        <v>10</v>
      </c>
      <c r="D54" s="84"/>
      <c r="E54" s="85"/>
      <c r="F54" s="58">
        <f t="shared" si="0"/>
        <v>0</v>
      </c>
      <c r="G54" s="16"/>
      <c r="H54" s="68"/>
    </row>
    <row r="55" spans="1:8" ht="15" x14ac:dyDescent="0.25">
      <c r="A55" s="97"/>
      <c r="B55" s="89"/>
      <c r="C55" s="83" t="s">
        <v>10</v>
      </c>
      <c r="D55" s="84"/>
      <c r="E55" s="85"/>
      <c r="F55" s="58">
        <f t="shared" si="0"/>
        <v>0</v>
      </c>
      <c r="G55" s="16"/>
      <c r="H55" s="68"/>
    </row>
    <row r="56" spans="1:8" ht="15" x14ac:dyDescent="0.25">
      <c r="A56" s="97"/>
      <c r="B56" s="82"/>
      <c r="C56" s="83" t="s">
        <v>10</v>
      </c>
      <c r="D56" s="84"/>
      <c r="E56" s="85"/>
      <c r="F56" s="58">
        <f t="shared" si="0"/>
        <v>0</v>
      </c>
      <c r="G56" s="16"/>
      <c r="H56" s="68"/>
    </row>
    <row r="57" spans="1:8" ht="15" x14ac:dyDescent="0.25">
      <c r="A57" s="97"/>
      <c r="B57" s="82"/>
      <c r="C57" s="83" t="s">
        <v>10</v>
      </c>
      <c r="D57" s="84"/>
      <c r="E57" s="85"/>
      <c r="F57" s="58">
        <f t="shared" si="0"/>
        <v>0</v>
      </c>
      <c r="G57" s="16"/>
      <c r="H57" s="68"/>
    </row>
    <row r="58" spans="1:8" ht="15" x14ac:dyDescent="0.25">
      <c r="A58" s="97"/>
      <c r="B58" s="82"/>
      <c r="C58" s="83" t="s">
        <v>8</v>
      </c>
      <c r="D58" s="84"/>
      <c r="E58" s="85"/>
      <c r="F58" s="58">
        <f t="shared" si="0"/>
        <v>0</v>
      </c>
      <c r="G58" s="16"/>
      <c r="H58" s="68"/>
    </row>
    <row r="59" spans="1:8" ht="15" x14ac:dyDescent="0.25">
      <c r="A59" s="97"/>
      <c r="B59" s="82"/>
      <c r="C59" s="83" t="s">
        <v>8</v>
      </c>
      <c r="D59" s="84"/>
      <c r="E59" s="85"/>
      <c r="F59" s="58">
        <f t="shared" si="0"/>
        <v>0</v>
      </c>
      <c r="G59" s="16"/>
      <c r="H59" s="68"/>
    </row>
    <row r="60" spans="1:8" ht="15" x14ac:dyDescent="0.25">
      <c r="A60" s="97"/>
      <c r="B60" s="82"/>
      <c r="C60" s="83" t="s">
        <v>10</v>
      </c>
      <c r="D60" s="84"/>
      <c r="E60" s="85"/>
      <c r="F60" s="58">
        <f t="shared" si="0"/>
        <v>0</v>
      </c>
      <c r="G60" s="16"/>
      <c r="H60" s="68"/>
    </row>
    <row r="61" spans="1:8" ht="15" x14ac:dyDescent="0.25">
      <c r="A61" s="97"/>
      <c r="B61" s="89"/>
      <c r="C61" s="83" t="s">
        <v>10</v>
      </c>
      <c r="D61" s="91"/>
      <c r="E61" s="92"/>
      <c r="F61" s="58">
        <f t="shared" si="0"/>
        <v>0</v>
      </c>
      <c r="G61" s="16"/>
      <c r="H61" s="68"/>
    </row>
    <row r="62" spans="1:8" ht="15" x14ac:dyDescent="0.25">
      <c r="A62" s="97"/>
      <c r="B62" s="89"/>
      <c r="C62" s="83" t="s">
        <v>10</v>
      </c>
      <c r="D62" s="91"/>
      <c r="E62" s="92"/>
      <c r="F62" s="58">
        <f t="shared" si="0"/>
        <v>0</v>
      </c>
      <c r="G62" s="16"/>
      <c r="H62" s="68"/>
    </row>
    <row r="63" spans="1:8" ht="15" x14ac:dyDescent="0.25">
      <c r="A63" s="97"/>
      <c r="B63" s="89"/>
      <c r="C63" s="83" t="s">
        <v>10</v>
      </c>
      <c r="D63" s="91"/>
      <c r="E63" s="92"/>
      <c r="F63" s="58">
        <f t="shared" si="0"/>
        <v>0</v>
      </c>
      <c r="G63" s="16"/>
      <c r="H63" s="68"/>
    </row>
    <row r="64" spans="1:8" ht="15" x14ac:dyDescent="0.25">
      <c r="A64" s="97"/>
      <c r="B64" s="82"/>
      <c r="C64" s="83" t="s">
        <v>10</v>
      </c>
      <c r="D64" s="84"/>
      <c r="E64" s="85"/>
      <c r="F64" s="58">
        <f t="shared" si="0"/>
        <v>0</v>
      </c>
      <c r="G64" s="16"/>
      <c r="H64" s="68"/>
    </row>
    <row r="65" spans="1:8" ht="15" x14ac:dyDescent="0.25">
      <c r="A65" s="97"/>
      <c r="B65" s="82"/>
      <c r="C65" s="83" t="s">
        <v>10</v>
      </c>
      <c r="D65" s="84"/>
      <c r="E65" s="92"/>
      <c r="F65" s="58">
        <f t="shared" si="0"/>
        <v>0</v>
      </c>
      <c r="G65" s="16"/>
      <c r="H65" s="68"/>
    </row>
    <row r="66" spans="1:8" ht="15" x14ac:dyDescent="0.25">
      <c r="A66" s="97"/>
      <c r="B66" s="82"/>
      <c r="C66" s="83" t="s">
        <v>10</v>
      </c>
      <c r="D66" s="84"/>
      <c r="E66" s="85"/>
      <c r="F66" s="58">
        <f t="shared" si="0"/>
        <v>0</v>
      </c>
      <c r="G66" s="16"/>
      <c r="H66" s="68"/>
    </row>
    <row r="67" spans="1:8" ht="15" x14ac:dyDescent="0.25">
      <c r="A67" s="97"/>
      <c r="B67" s="82"/>
      <c r="C67" s="83" t="s">
        <v>10</v>
      </c>
      <c r="D67" s="84"/>
      <c r="E67" s="85"/>
      <c r="F67" s="58">
        <f t="shared" si="0"/>
        <v>0</v>
      </c>
      <c r="G67" s="16"/>
      <c r="H67" s="68"/>
    </row>
    <row r="68" spans="1:8" ht="15" x14ac:dyDescent="0.25">
      <c r="A68" s="97"/>
      <c r="B68" s="89"/>
      <c r="C68" s="83" t="s">
        <v>10</v>
      </c>
      <c r="D68" s="91"/>
      <c r="E68" s="92"/>
      <c r="F68" s="58">
        <f t="shared" si="0"/>
        <v>0</v>
      </c>
      <c r="G68" s="16"/>
      <c r="H68" s="68"/>
    </row>
    <row r="69" spans="1:8" ht="15" x14ac:dyDescent="0.25">
      <c r="A69" s="97"/>
      <c r="B69" s="89"/>
      <c r="C69" s="83" t="s">
        <v>10</v>
      </c>
      <c r="D69" s="84"/>
      <c r="E69" s="85"/>
      <c r="F69" s="58">
        <f t="shared" si="0"/>
        <v>0</v>
      </c>
      <c r="G69" s="16"/>
      <c r="H69" s="68"/>
    </row>
    <row r="70" spans="1:8" ht="15" x14ac:dyDescent="0.25">
      <c r="A70" s="97"/>
      <c r="B70" s="89"/>
      <c r="C70" s="83" t="s">
        <v>8</v>
      </c>
      <c r="D70" s="84"/>
      <c r="E70" s="85"/>
      <c r="F70" s="58">
        <f t="shared" si="0"/>
        <v>0</v>
      </c>
      <c r="G70" s="16"/>
      <c r="H70" s="68"/>
    </row>
    <row r="71" spans="1:8" ht="15" x14ac:dyDescent="0.25">
      <c r="A71" s="97"/>
      <c r="B71" s="89"/>
      <c r="C71" s="83" t="s">
        <v>8</v>
      </c>
      <c r="D71" s="91"/>
      <c r="E71" s="92"/>
      <c r="F71" s="58">
        <f t="shared" si="0"/>
        <v>0</v>
      </c>
      <c r="G71" s="16"/>
      <c r="H71" s="68"/>
    </row>
    <row r="72" spans="1:8" ht="15" x14ac:dyDescent="0.25">
      <c r="A72" s="19"/>
      <c r="B72" s="68"/>
      <c r="C72" s="68" t="s">
        <v>10</v>
      </c>
      <c r="D72" s="68"/>
      <c r="E72" s="69"/>
      <c r="F72" s="58">
        <f t="shared" si="0"/>
        <v>0</v>
      </c>
      <c r="G72" s="16"/>
      <c r="H72" s="68"/>
    </row>
    <row r="73" spans="1:8" ht="15" x14ac:dyDescent="0.25">
      <c r="A73" s="299" t="s">
        <v>35</v>
      </c>
      <c r="B73" s="300"/>
      <c r="C73" s="108"/>
      <c r="D73" s="109">
        <f>SUBTOTAL(9,D7:D72)</f>
        <v>0</v>
      </c>
      <c r="E73" s="110"/>
      <c r="F73" s="111">
        <f>SUBTOTAL(9,F7:F72)</f>
        <v>0</v>
      </c>
      <c r="G73" s="111">
        <f>SUBTOTAL(9,G7:G72)</f>
        <v>0</v>
      </c>
      <c r="H73" s="112"/>
    </row>
    <row r="75" spans="1:8" x14ac:dyDescent="0.2">
      <c r="B75" s="140" t="s">
        <v>57</v>
      </c>
      <c r="C75" s="68" t="s">
        <v>10</v>
      </c>
      <c r="D75" s="114">
        <f>SUMIF($B$6:$B$72,B75,$D$6:$D$72)</f>
        <v>0</v>
      </c>
      <c r="E75" s="69" t="e">
        <f>F75/D75</f>
        <v>#DIV/0!</v>
      </c>
      <c r="F75" s="21">
        <f t="shared" ref="F75:F93" si="2">SUMIF($B$6:$B$72,B75,$F$6:$F$72)</f>
        <v>0</v>
      </c>
    </row>
    <row r="76" spans="1:8" x14ac:dyDescent="0.2">
      <c r="B76" s="82" t="s">
        <v>46</v>
      </c>
      <c r="C76" s="68" t="s">
        <v>10</v>
      </c>
      <c r="D76" s="114">
        <v>1</v>
      </c>
      <c r="E76" s="69">
        <v>160000</v>
      </c>
      <c r="F76" s="21">
        <f t="shared" si="2"/>
        <v>0</v>
      </c>
    </row>
    <row r="77" spans="1:8" x14ac:dyDescent="0.2">
      <c r="B77" s="140" t="s">
        <v>49</v>
      </c>
      <c r="C77" s="68" t="s">
        <v>10</v>
      </c>
      <c r="D77" s="114">
        <f t="shared" ref="D77:D93" si="3">SUMIF($B$6:$B$72,B77,$D$6:$D$72)</f>
        <v>0</v>
      </c>
      <c r="E77" s="69" t="e">
        <f>F77/D77</f>
        <v>#DIV/0!</v>
      </c>
      <c r="F77" s="21">
        <f t="shared" si="2"/>
        <v>0</v>
      </c>
    </row>
    <row r="78" spans="1:8" x14ac:dyDescent="0.2">
      <c r="B78" s="140" t="s">
        <v>44</v>
      </c>
      <c r="C78" s="68" t="s">
        <v>10</v>
      </c>
      <c r="D78" s="114">
        <f t="shared" si="3"/>
        <v>0</v>
      </c>
      <c r="E78" s="69" t="e">
        <f>F78/D78</f>
        <v>#DIV/0!</v>
      </c>
      <c r="F78" s="21">
        <f t="shared" si="2"/>
        <v>0</v>
      </c>
    </row>
    <row r="79" spans="1:8" x14ac:dyDescent="0.2">
      <c r="B79" s="140" t="s">
        <v>43</v>
      </c>
      <c r="C79" s="68" t="s">
        <v>10</v>
      </c>
      <c r="D79" s="114">
        <f t="shared" si="3"/>
        <v>0</v>
      </c>
      <c r="E79" s="69" t="e">
        <f>F79/D79</f>
        <v>#DIV/0!</v>
      </c>
      <c r="F79" s="21">
        <f t="shared" si="2"/>
        <v>0</v>
      </c>
    </row>
    <row r="80" spans="1:8" x14ac:dyDescent="0.2">
      <c r="B80" s="140" t="s">
        <v>59</v>
      </c>
      <c r="C80" s="68" t="s">
        <v>10</v>
      </c>
      <c r="D80" s="114">
        <f t="shared" si="3"/>
        <v>0</v>
      </c>
      <c r="E80" s="69" t="e">
        <f t="shared" ref="E80:E93" si="4">F80/D80</f>
        <v>#DIV/0!</v>
      </c>
      <c r="F80" s="21">
        <f t="shared" si="2"/>
        <v>0</v>
      </c>
    </row>
    <row r="81" spans="2:6" x14ac:dyDescent="0.2">
      <c r="B81" s="141" t="s">
        <v>58</v>
      </c>
      <c r="C81" s="68" t="s">
        <v>10</v>
      </c>
      <c r="D81" s="114">
        <f t="shared" si="3"/>
        <v>0</v>
      </c>
      <c r="E81" s="69" t="e">
        <f t="shared" si="4"/>
        <v>#DIV/0!</v>
      </c>
      <c r="F81" s="21">
        <f t="shared" si="2"/>
        <v>0</v>
      </c>
    </row>
    <row r="82" spans="2:6" x14ac:dyDescent="0.2">
      <c r="B82" s="141" t="s">
        <v>51</v>
      </c>
      <c r="C82" s="68" t="s">
        <v>10</v>
      </c>
      <c r="D82" s="114">
        <f t="shared" si="3"/>
        <v>0</v>
      </c>
      <c r="E82" s="69" t="e">
        <f t="shared" si="4"/>
        <v>#DIV/0!</v>
      </c>
      <c r="F82" s="21">
        <f t="shared" si="2"/>
        <v>0</v>
      </c>
    </row>
    <row r="83" spans="2:6" x14ac:dyDescent="0.2">
      <c r="B83" s="141" t="s">
        <v>23</v>
      </c>
      <c r="C83" s="68" t="s">
        <v>10</v>
      </c>
      <c r="D83" s="114">
        <f t="shared" si="3"/>
        <v>0</v>
      </c>
      <c r="E83" s="69" t="e">
        <f t="shared" si="4"/>
        <v>#DIV/0!</v>
      </c>
      <c r="F83" s="21">
        <f t="shared" si="2"/>
        <v>0</v>
      </c>
    </row>
    <row r="84" spans="2:6" x14ac:dyDescent="0.2">
      <c r="B84" s="140" t="s">
        <v>53</v>
      </c>
      <c r="C84" s="68" t="s">
        <v>10</v>
      </c>
      <c r="D84" s="114">
        <f t="shared" si="3"/>
        <v>0</v>
      </c>
      <c r="E84" s="69" t="e">
        <f t="shared" si="4"/>
        <v>#DIV/0!</v>
      </c>
      <c r="F84" s="21">
        <f t="shared" si="2"/>
        <v>0</v>
      </c>
    </row>
    <row r="85" spans="2:6" x14ac:dyDescent="0.2">
      <c r="B85" s="141" t="s">
        <v>62</v>
      </c>
      <c r="C85" s="68" t="s">
        <v>10</v>
      </c>
      <c r="D85" s="114">
        <f t="shared" si="3"/>
        <v>0</v>
      </c>
      <c r="E85" s="69" t="e">
        <f t="shared" si="4"/>
        <v>#DIV/0!</v>
      </c>
      <c r="F85" s="21">
        <f t="shared" si="2"/>
        <v>0</v>
      </c>
    </row>
    <row r="86" spans="2:6" x14ac:dyDescent="0.2">
      <c r="B86" s="141" t="s">
        <v>11</v>
      </c>
      <c r="C86" s="68" t="s">
        <v>10</v>
      </c>
      <c r="D86" s="114">
        <f t="shared" si="3"/>
        <v>0</v>
      </c>
      <c r="E86" s="69" t="e">
        <f t="shared" si="4"/>
        <v>#DIV/0!</v>
      </c>
      <c r="F86" s="21">
        <f t="shared" si="2"/>
        <v>0</v>
      </c>
    </row>
    <row r="87" spans="2:6" x14ac:dyDescent="0.2">
      <c r="B87" s="140" t="s">
        <v>50</v>
      </c>
      <c r="C87" s="68" t="s">
        <v>10</v>
      </c>
      <c r="D87" s="114">
        <f t="shared" si="3"/>
        <v>0</v>
      </c>
      <c r="E87" s="69" t="e">
        <f t="shared" si="4"/>
        <v>#DIV/0!</v>
      </c>
      <c r="F87" s="21">
        <f t="shared" si="2"/>
        <v>0</v>
      </c>
    </row>
    <row r="88" spans="2:6" x14ac:dyDescent="0.2">
      <c r="B88" s="140" t="s">
        <v>21</v>
      </c>
      <c r="C88" s="68" t="s">
        <v>10</v>
      </c>
      <c r="D88" s="114">
        <f t="shared" si="3"/>
        <v>0</v>
      </c>
      <c r="E88" s="69" t="e">
        <f t="shared" si="4"/>
        <v>#DIV/0!</v>
      </c>
      <c r="F88" s="21">
        <f t="shared" si="2"/>
        <v>0</v>
      </c>
    </row>
    <row r="89" spans="2:6" x14ac:dyDescent="0.2">
      <c r="B89" s="140" t="s">
        <v>61</v>
      </c>
      <c r="C89" s="68" t="s">
        <v>10</v>
      </c>
      <c r="D89" s="114">
        <f t="shared" si="3"/>
        <v>0</v>
      </c>
      <c r="E89" s="69" t="e">
        <f t="shared" si="4"/>
        <v>#DIV/0!</v>
      </c>
      <c r="F89" s="21">
        <f t="shared" si="2"/>
        <v>0</v>
      </c>
    </row>
    <row r="90" spans="2:6" x14ac:dyDescent="0.2">
      <c r="B90" s="140" t="s">
        <v>45</v>
      </c>
      <c r="C90" s="68" t="s">
        <v>10</v>
      </c>
      <c r="D90" s="114">
        <f t="shared" si="3"/>
        <v>0</v>
      </c>
      <c r="E90" s="69" t="e">
        <f t="shared" si="4"/>
        <v>#DIV/0!</v>
      </c>
      <c r="F90" s="21">
        <f t="shared" si="2"/>
        <v>0</v>
      </c>
    </row>
    <row r="91" spans="2:6" x14ac:dyDescent="0.2">
      <c r="B91" s="140" t="s">
        <v>56</v>
      </c>
      <c r="C91" s="68" t="s">
        <v>10</v>
      </c>
      <c r="D91" s="114">
        <f t="shared" si="3"/>
        <v>0</v>
      </c>
      <c r="E91" s="69" t="e">
        <f t="shared" si="4"/>
        <v>#DIV/0!</v>
      </c>
      <c r="F91" s="21">
        <f t="shared" si="2"/>
        <v>0</v>
      </c>
    </row>
    <row r="92" spans="2:6" x14ac:dyDescent="0.2">
      <c r="B92" s="140" t="s">
        <v>60</v>
      </c>
      <c r="C92" s="68" t="s">
        <v>10</v>
      </c>
      <c r="D92" s="114">
        <f t="shared" si="3"/>
        <v>0</v>
      </c>
      <c r="E92" s="69" t="e">
        <f t="shared" si="4"/>
        <v>#DIV/0!</v>
      </c>
      <c r="F92" s="21">
        <f t="shared" si="2"/>
        <v>0</v>
      </c>
    </row>
    <row r="93" spans="2:6" x14ac:dyDescent="0.2">
      <c r="B93" s="140" t="s">
        <v>52</v>
      </c>
      <c r="C93" s="68" t="s">
        <v>10</v>
      </c>
      <c r="D93" s="114">
        <f t="shared" si="3"/>
        <v>0</v>
      </c>
      <c r="E93" s="69" t="e">
        <f t="shared" si="4"/>
        <v>#DIV/0!</v>
      </c>
      <c r="F93" s="21">
        <f t="shared" si="2"/>
        <v>0</v>
      </c>
    </row>
    <row r="94" spans="2:6" ht="15.75" x14ac:dyDescent="0.25">
      <c r="F94" s="115">
        <f>SUM(F75:F93)</f>
        <v>0</v>
      </c>
    </row>
    <row r="97" spans="6:6" x14ac:dyDescent="0.2">
      <c r="F97" s="116"/>
    </row>
    <row r="98" spans="6:6" x14ac:dyDescent="0.2">
      <c r="F98" s="116"/>
    </row>
    <row r="112" spans="6:6" ht="21" customHeight="1" x14ac:dyDescent="0.2"/>
  </sheetData>
  <mergeCells count="3">
    <mergeCell ref="A3:G3"/>
    <mergeCell ref="A4:G4"/>
    <mergeCell ref="A73:B73"/>
  </mergeCells>
  <conditionalFormatting sqref="B7 B17 B20 B9:B15 B22:B23 B78:B79 B91 B75:B76">
    <cfRule type="expression" dxfId="412" priority="183" stopIfTrue="1">
      <formula>AND(COUNTIF(#REF!, B7)&gt;1,NOT(ISBLANK(B7)))</formula>
    </cfRule>
  </conditionalFormatting>
  <conditionalFormatting sqref="B7 B17 B20 B9:B15 B22:B23 B78:B79 B91 B75:B76">
    <cfRule type="expression" dxfId="411" priority="182" stopIfTrue="1">
      <formula>AND(COUNTIF(#REF!, B7)+COUNTIF(#REF!, B7)&gt;1,NOT(ISBLANK(B7)))</formula>
    </cfRule>
  </conditionalFormatting>
  <conditionalFormatting sqref="B7 B17 B20 B9:B15 B22:B23 B78:B79 B91 B75:B76">
    <cfRule type="expression" dxfId="410" priority="181" stopIfTrue="1">
      <formula>AND(COUNTIF(#REF!, B7)+COUNTIF(#REF!, B7)+COUNTIF(#REF!, B7)+COUNTIF(#REF!, B7)+COUNTIF(#REF!, B7)+COUNTIF(#REF!, B7)&gt;1,NOT(ISBLANK(B7)))</formula>
    </cfRule>
  </conditionalFormatting>
  <conditionalFormatting sqref="B7 B17 B20 B9:B15 B22:B23 B78:B79 B91 B75:B76">
    <cfRule type="expression" dxfId="409" priority="180" stopIfTrue="1">
      <formula>AND(COUNTIF(#REF!, B7)+COUNTIF(#REF!, B7)+COUNTIF(#REF!, B7)&gt;1,NOT(ISBLANK(B7)))</formula>
    </cfRule>
  </conditionalFormatting>
  <conditionalFormatting sqref="B7 B17 B20 B9:B15 B22:B23 B78:B79 B91 B75:B76">
    <cfRule type="expression" dxfId="408" priority="179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1">
    <cfRule type="duplicateValues" dxfId="407" priority="178"/>
  </conditionalFormatting>
  <conditionalFormatting sqref="B7">
    <cfRule type="duplicateValues" dxfId="406" priority="177"/>
  </conditionalFormatting>
  <conditionalFormatting sqref="B13">
    <cfRule type="duplicateValues" dxfId="405" priority="176"/>
  </conditionalFormatting>
  <conditionalFormatting sqref="B14:B15 B17">
    <cfRule type="duplicateValues" dxfId="404" priority="175"/>
  </conditionalFormatting>
  <conditionalFormatting sqref="B14">
    <cfRule type="duplicateValues" dxfId="403" priority="174"/>
  </conditionalFormatting>
  <conditionalFormatting sqref="B15">
    <cfRule type="duplicateValues" dxfId="402" priority="173"/>
  </conditionalFormatting>
  <conditionalFormatting sqref="B19 B24 B21:B22">
    <cfRule type="duplicateValues" dxfId="401" priority="172"/>
  </conditionalFormatting>
  <conditionalFormatting sqref="B19:B24">
    <cfRule type="duplicateValues" dxfId="400" priority="171"/>
  </conditionalFormatting>
  <conditionalFormatting sqref="B21 B19">
    <cfRule type="duplicateValues" dxfId="399" priority="170"/>
  </conditionalFormatting>
  <conditionalFormatting sqref="B19:B21">
    <cfRule type="duplicateValues" dxfId="398" priority="169"/>
  </conditionalFormatting>
  <conditionalFormatting sqref="B24">
    <cfRule type="duplicateValues" dxfId="397" priority="168"/>
  </conditionalFormatting>
  <conditionalFormatting sqref="B24:B25">
    <cfRule type="duplicateValues" dxfId="396" priority="167"/>
  </conditionalFormatting>
  <conditionalFormatting sqref="B26">
    <cfRule type="duplicateValues" dxfId="395" priority="166"/>
  </conditionalFormatting>
  <conditionalFormatting sqref="B28">
    <cfRule type="duplicateValues" dxfId="394" priority="165"/>
  </conditionalFormatting>
  <conditionalFormatting sqref="B29">
    <cfRule type="duplicateValues" dxfId="393" priority="164"/>
  </conditionalFormatting>
  <conditionalFormatting sqref="B30 B32">
    <cfRule type="duplicateValues" dxfId="392" priority="163"/>
  </conditionalFormatting>
  <conditionalFormatting sqref="B30:B32">
    <cfRule type="duplicateValues" dxfId="391" priority="162"/>
  </conditionalFormatting>
  <conditionalFormatting sqref="B32">
    <cfRule type="duplicateValues" dxfId="390" priority="161"/>
  </conditionalFormatting>
  <conditionalFormatting sqref="B31:B32">
    <cfRule type="duplicateValues" dxfId="389" priority="160"/>
  </conditionalFormatting>
  <conditionalFormatting sqref="B30">
    <cfRule type="duplicateValues" dxfId="388" priority="159"/>
  </conditionalFormatting>
  <conditionalFormatting sqref="B35:B37">
    <cfRule type="duplicateValues" dxfId="387" priority="158"/>
  </conditionalFormatting>
  <conditionalFormatting sqref="B37 B35">
    <cfRule type="duplicateValues" dxfId="386" priority="157"/>
  </conditionalFormatting>
  <conditionalFormatting sqref="B35:B36">
    <cfRule type="duplicateValues" dxfId="385" priority="156"/>
  </conditionalFormatting>
  <conditionalFormatting sqref="B35">
    <cfRule type="duplicateValues" dxfId="384" priority="155"/>
  </conditionalFormatting>
  <conditionalFormatting sqref="B38">
    <cfRule type="duplicateValues" dxfId="383" priority="154"/>
  </conditionalFormatting>
  <conditionalFormatting sqref="B41">
    <cfRule type="duplicateValues" dxfId="382" priority="153"/>
  </conditionalFormatting>
  <conditionalFormatting sqref="B14:B15">
    <cfRule type="duplicateValues" dxfId="381" priority="152"/>
  </conditionalFormatting>
  <conditionalFormatting sqref="B21:B22">
    <cfRule type="duplicateValues" dxfId="380" priority="151"/>
  </conditionalFormatting>
  <conditionalFormatting sqref="B21">
    <cfRule type="duplicateValues" dxfId="379" priority="150"/>
  </conditionalFormatting>
  <conditionalFormatting sqref="B37">
    <cfRule type="duplicateValues" dxfId="378" priority="149"/>
  </conditionalFormatting>
  <conditionalFormatting sqref="B8:B12">
    <cfRule type="duplicateValues" dxfId="377" priority="148"/>
  </conditionalFormatting>
  <conditionalFormatting sqref="B13:B14">
    <cfRule type="duplicateValues" dxfId="376" priority="147"/>
  </conditionalFormatting>
  <conditionalFormatting sqref="B20:B21">
    <cfRule type="duplicateValues" dxfId="375" priority="146"/>
  </conditionalFormatting>
  <conditionalFormatting sqref="B20">
    <cfRule type="duplicateValues" dxfId="374" priority="145"/>
  </conditionalFormatting>
  <conditionalFormatting sqref="B19:B20">
    <cfRule type="duplicateValues" dxfId="373" priority="144"/>
  </conditionalFormatting>
  <conditionalFormatting sqref="B22:B23">
    <cfRule type="duplicateValues" dxfId="372" priority="143"/>
  </conditionalFormatting>
  <conditionalFormatting sqref="B22">
    <cfRule type="duplicateValues" dxfId="371" priority="142"/>
  </conditionalFormatting>
  <conditionalFormatting sqref="B25">
    <cfRule type="duplicateValues" dxfId="370" priority="141"/>
  </conditionalFormatting>
  <conditionalFormatting sqref="B26 B28">
    <cfRule type="duplicateValues" dxfId="369" priority="140"/>
  </conditionalFormatting>
  <conditionalFormatting sqref="B31">
    <cfRule type="duplicateValues" dxfId="368" priority="139"/>
  </conditionalFormatting>
  <conditionalFormatting sqref="B36:B39">
    <cfRule type="duplicateValues" dxfId="367" priority="138"/>
  </conditionalFormatting>
  <conditionalFormatting sqref="B36:B37 B39">
    <cfRule type="duplicateValues" dxfId="366" priority="137"/>
  </conditionalFormatting>
  <conditionalFormatting sqref="B36 B38">
    <cfRule type="duplicateValues" dxfId="365" priority="136"/>
  </conditionalFormatting>
  <conditionalFormatting sqref="B36">
    <cfRule type="duplicateValues" dxfId="364" priority="135"/>
  </conditionalFormatting>
  <conditionalFormatting sqref="B40">
    <cfRule type="duplicateValues" dxfId="363" priority="134"/>
  </conditionalFormatting>
  <conditionalFormatting sqref="B17">
    <cfRule type="duplicateValues" dxfId="362" priority="133"/>
  </conditionalFormatting>
  <conditionalFormatting sqref="B19">
    <cfRule type="duplicateValues" dxfId="361" priority="132"/>
  </conditionalFormatting>
  <conditionalFormatting sqref="B23">
    <cfRule type="duplicateValues" dxfId="360" priority="131"/>
  </conditionalFormatting>
  <conditionalFormatting sqref="B23:B26">
    <cfRule type="duplicateValues" dxfId="359" priority="130"/>
  </conditionalFormatting>
  <conditionalFormatting sqref="B29:B32">
    <cfRule type="duplicateValues" dxfId="358" priority="129"/>
  </conditionalFormatting>
  <conditionalFormatting sqref="B38:B40">
    <cfRule type="duplicateValues" dxfId="357" priority="128"/>
  </conditionalFormatting>
  <conditionalFormatting sqref="B38:B39">
    <cfRule type="duplicateValues" dxfId="356" priority="127"/>
  </conditionalFormatting>
  <conditionalFormatting sqref="B8:B11">
    <cfRule type="duplicateValues" dxfId="355" priority="126"/>
  </conditionalFormatting>
  <conditionalFormatting sqref="B12:B13">
    <cfRule type="duplicateValues" dxfId="354" priority="125"/>
  </conditionalFormatting>
  <conditionalFormatting sqref="B12">
    <cfRule type="duplicateValues" dxfId="353" priority="124"/>
  </conditionalFormatting>
  <conditionalFormatting sqref="B13:B15">
    <cfRule type="duplicateValues" dxfId="352" priority="123"/>
  </conditionalFormatting>
  <conditionalFormatting sqref="B9">
    <cfRule type="duplicateValues" dxfId="351" priority="122"/>
  </conditionalFormatting>
  <conditionalFormatting sqref="B8:B15">
    <cfRule type="duplicateValues" dxfId="350" priority="121"/>
  </conditionalFormatting>
  <conditionalFormatting sqref="B7:B15">
    <cfRule type="duplicateValues" dxfId="349" priority="120"/>
  </conditionalFormatting>
  <conditionalFormatting sqref="B8">
    <cfRule type="duplicateValues" dxfId="348" priority="119"/>
  </conditionalFormatting>
  <conditionalFormatting sqref="B10:B11">
    <cfRule type="duplicateValues" dxfId="347" priority="118"/>
  </conditionalFormatting>
  <conditionalFormatting sqref="B24 B22">
    <cfRule type="duplicateValues" dxfId="346" priority="117"/>
  </conditionalFormatting>
  <conditionalFormatting sqref="B22:B24">
    <cfRule type="duplicateValues" dxfId="345" priority="116"/>
  </conditionalFormatting>
  <conditionalFormatting sqref="B23:B24">
    <cfRule type="duplicateValues" dxfId="344" priority="115"/>
  </conditionalFormatting>
  <conditionalFormatting sqref="B7:B8">
    <cfRule type="duplicateValues" dxfId="343" priority="114"/>
  </conditionalFormatting>
  <conditionalFormatting sqref="B15 B13">
    <cfRule type="duplicateValues" dxfId="342" priority="113"/>
  </conditionalFormatting>
  <conditionalFormatting sqref="B25:B26">
    <cfRule type="duplicateValues" dxfId="341" priority="112"/>
  </conditionalFormatting>
  <conditionalFormatting sqref="B31:B32 B29">
    <cfRule type="duplicateValues" dxfId="340" priority="111"/>
  </conditionalFormatting>
  <conditionalFormatting sqref="B30:B31">
    <cfRule type="duplicateValues" dxfId="339" priority="110"/>
  </conditionalFormatting>
  <conditionalFormatting sqref="B41:B42">
    <cfRule type="duplicateValues" dxfId="338" priority="109"/>
  </conditionalFormatting>
  <conditionalFormatting sqref="B43:B44">
    <cfRule type="duplicateValues" dxfId="337" priority="108"/>
  </conditionalFormatting>
  <conditionalFormatting sqref="B45:B53">
    <cfRule type="duplicateValues" dxfId="336" priority="107"/>
  </conditionalFormatting>
  <conditionalFormatting sqref="B46:B53">
    <cfRule type="duplicateValues" dxfId="335" priority="106"/>
  </conditionalFormatting>
  <conditionalFormatting sqref="B8:B9">
    <cfRule type="duplicateValues" dxfId="334" priority="105"/>
  </conditionalFormatting>
  <conditionalFormatting sqref="B17 B19:B20">
    <cfRule type="duplicateValues" dxfId="333" priority="104"/>
  </conditionalFormatting>
  <conditionalFormatting sqref="B17 B19">
    <cfRule type="duplicateValues" dxfId="332" priority="103"/>
  </conditionalFormatting>
  <conditionalFormatting sqref="B29 B31">
    <cfRule type="duplicateValues" dxfId="331" priority="102"/>
  </conditionalFormatting>
  <conditionalFormatting sqref="B35:B38">
    <cfRule type="duplicateValues" dxfId="330" priority="101"/>
  </conditionalFormatting>
  <conditionalFormatting sqref="B38 B35:B36">
    <cfRule type="duplicateValues" dxfId="329" priority="100"/>
  </conditionalFormatting>
  <conditionalFormatting sqref="B35 B37">
    <cfRule type="duplicateValues" dxfId="328" priority="99"/>
  </conditionalFormatting>
  <conditionalFormatting sqref="B39">
    <cfRule type="duplicateValues" dxfId="327" priority="98"/>
  </conditionalFormatting>
  <conditionalFormatting sqref="B40:B42">
    <cfRule type="duplicateValues" dxfId="326" priority="97"/>
  </conditionalFormatting>
  <conditionalFormatting sqref="B40:B41">
    <cfRule type="duplicateValues" dxfId="325" priority="96"/>
  </conditionalFormatting>
  <conditionalFormatting sqref="B43:B45">
    <cfRule type="duplicateValues" dxfId="324" priority="95"/>
  </conditionalFormatting>
  <conditionalFormatting sqref="B43">
    <cfRule type="duplicateValues" dxfId="323" priority="94"/>
  </conditionalFormatting>
  <conditionalFormatting sqref="B44">
    <cfRule type="duplicateValues" dxfId="322" priority="93"/>
  </conditionalFormatting>
  <conditionalFormatting sqref="B8:B14">
    <cfRule type="duplicateValues" dxfId="321" priority="92"/>
  </conditionalFormatting>
  <conditionalFormatting sqref="B8:B13">
    <cfRule type="duplicateValues" dxfId="320" priority="91"/>
  </conditionalFormatting>
  <conditionalFormatting sqref="B15 B17">
    <cfRule type="duplicateValues" dxfId="319" priority="90"/>
  </conditionalFormatting>
  <conditionalFormatting sqref="B22:B25">
    <cfRule type="duplicateValues" dxfId="318" priority="89"/>
  </conditionalFormatting>
  <conditionalFormatting sqref="B28:B32">
    <cfRule type="duplicateValues" dxfId="317" priority="88"/>
  </conditionalFormatting>
  <conditionalFormatting sqref="B28:B31">
    <cfRule type="duplicateValues" dxfId="316" priority="87"/>
  </conditionalFormatting>
  <conditionalFormatting sqref="B37:B39">
    <cfRule type="duplicateValues" dxfId="315" priority="86"/>
  </conditionalFormatting>
  <conditionalFormatting sqref="B37:B38">
    <cfRule type="duplicateValues" dxfId="314" priority="85"/>
  </conditionalFormatting>
  <conditionalFormatting sqref="B41:B43">
    <cfRule type="duplicateValues" dxfId="313" priority="84"/>
  </conditionalFormatting>
  <conditionalFormatting sqref="B45">
    <cfRule type="duplicateValues" dxfId="312" priority="83"/>
  </conditionalFormatting>
  <conditionalFormatting sqref="B46:B48">
    <cfRule type="duplicateValues" dxfId="311" priority="82"/>
  </conditionalFormatting>
  <conditionalFormatting sqref="B49:B53">
    <cfRule type="duplicateValues" dxfId="310" priority="81"/>
  </conditionalFormatting>
  <conditionalFormatting sqref="B49:B52">
    <cfRule type="duplicateValues" dxfId="309" priority="80"/>
  </conditionalFormatting>
  <conditionalFormatting sqref="B53">
    <cfRule type="duplicateValues" dxfId="308" priority="79"/>
  </conditionalFormatting>
  <conditionalFormatting sqref="B54">
    <cfRule type="duplicateValues" dxfId="307" priority="78"/>
  </conditionalFormatting>
  <conditionalFormatting sqref="B58">
    <cfRule type="duplicateValues" dxfId="306" priority="77"/>
  </conditionalFormatting>
  <conditionalFormatting sqref="B59">
    <cfRule type="duplicateValues" dxfId="305" priority="76"/>
  </conditionalFormatting>
  <conditionalFormatting sqref="B64">
    <cfRule type="duplicateValues" dxfId="304" priority="75"/>
  </conditionalFormatting>
  <conditionalFormatting sqref="B66">
    <cfRule type="duplicateValues" dxfId="303" priority="74"/>
  </conditionalFormatting>
  <conditionalFormatting sqref="B67">
    <cfRule type="duplicateValues" dxfId="302" priority="73"/>
  </conditionalFormatting>
  <conditionalFormatting sqref="B46">
    <cfRule type="duplicateValues" dxfId="301" priority="72"/>
  </conditionalFormatting>
  <conditionalFormatting sqref="B48">
    <cfRule type="duplicateValues" dxfId="300" priority="71"/>
  </conditionalFormatting>
  <conditionalFormatting sqref="B52">
    <cfRule type="duplicateValues" dxfId="299" priority="70"/>
  </conditionalFormatting>
  <conditionalFormatting sqref="B56:B57">
    <cfRule type="duplicateValues" dxfId="298" priority="69"/>
  </conditionalFormatting>
  <conditionalFormatting sqref="B56">
    <cfRule type="duplicateValues" dxfId="297" priority="68"/>
  </conditionalFormatting>
  <conditionalFormatting sqref="B57">
    <cfRule type="duplicateValues" dxfId="296" priority="67"/>
  </conditionalFormatting>
  <conditionalFormatting sqref="B60">
    <cfRule type="duplicateValues" dxfId="295" priority="66"/>
  </conditionalFormatting>
  <conditionalFormatting sqref="B64:B65">
    <cfRule type="duplicateValues" dxfId="294" priority="65"/>
  </conditionalFormatting>
  <conditionalFormatting sqref="B65">
    <cfRule type="duplicateValues" dxfId="293" priority="64"/>
  </conditionalFormatting>
  <conditionalFormatting sqref="B75:B79">
    <cfRule type="duplicateValues" dxfId="292" priority="58"/>
  </conditionalFormatting>
  <conditionalFormatting sqref="B75:B76">
    <cfRule type="duplicateValues" dxfId="291" priority="57"/>
  </conditionalFormatting>
  <conditionalFormatting sqref="B77:B79">
    <cfRule type="duplicateValues" dxfId="290" priority="56"/>
  </conditionalFormatting>
  <conditionalFormatting sqref="B78">
    <cfRule type="duplicateValues" dxfId="289" priority="54"/>
  </conditionalFormatting>
  <conditionalFormatting sqref="B77">
    <cfRule type="duplicateValues" dxfId="288" priority="51"/>
  </conditionalFormatting>
  <conditionalFormatting sqref="B79">
    <cfRule type="duplicateValues" dxfId="287" priority="50"/>
  </conditionalFormatting>
  <conditionalFormatting sqref="B75:B77">
    <cfRule type="duplicateValues" dxfId="286" priority="49"/>
  </conditionalFormatting>
  <conditionalFormatting sqref="B77:B78">
    <cfRule type="duplicateValues" dxfId="285" priority="48"/>
  </conditionalFormatting>
  <conditionalFormatting sqref="B80">
    <cfRule type="duplicateValues" dxfId="284" priority="45"/>
  </conditionalFormatting>
  <conditionalFormatting sqref="B84">
    <cfRule type="duplicateValues" dxfId="283" priority="44"/>
  </conditionalFormatting>
  <conditionalFormatting sqref="B87">
    <cfRule type="duplicateValues" dxfId="282" priority="43"/>
  </conditionalFormatting>
  <conditionalFormatting sqref="B88:B89">
    <cfRule type="duplicateValues" dxfId="281" priority="42"/>
  </conditionalFormatting>
  <conditionalFormatting sqref="B90">
    <cfRule type="duplicateValues" dxfId="280" priority="38"/>
  </conditionalFormatting>
  <conditionalFormatting sqref="B91">
    <cfRule type="duplicateValues" dxfId="279" priority="24"/>
  </conditionalFormatting>
  <conditionalFormatting sqref="B92">
    <cfRule type="duplicateValues" dxfId="278" priority="18"/>
  </conditionalFormatting>
  <conditionalFormatting sqref="B93">
    <cfRule type="duplicateValues" dxfId="277" priority="11"/>
  </conditionalFormatting>
  <conditionalFormatting sqref="B76">
    <cfRule type="duplicateValues" dxfId="276" priority="8"/>
  </conditionalFormatting>
  <conditionalFormatting sqref="B76">
    <cfRule type="duplicateValues" dxfId="275" priority="7"/>
  </conditionalFormatting>
  <conditionalFormatting sqref="B76">
    <cfRule type="duplicateValues" dxfId="274" priority="6"/>
  </conditionalFormatting>
  <conditionalFormatting sqref="B76">
    <cfRule type="duplicateValues" dxfId="273" priority="5"/>
  </conditionalFormatting>
  <conditionalFormatting sqref="B76">
    <cfRule type="duplicateValues" dxfId="272" priority="4"/>
  </conditionalFormatting>
  <conditionalFormatting sqref="B76">
    <cfRule type="duplicateValues" dxfId="271" priority="3"/>
  </conditionalFormatting>
  <conditionalFormatting sqref="B76">
    <cfRule type="duplicateValues" dxfId="270" priority="2"/>
  </conditionalFormatting>
  <conditionalFormatting sqref="B76">
    <cfRule type="duplicateValues" dxfId="269" priority="1"/>
  </conditionalFormatting>
  <pageMargins left="0.7" right="0.7" top="0.75" bottom="0.75" header="0.3" footer="0.3"/>
  <pageSetup paperSize="9"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7" workbookViewId="0">
      <selection activeCell="L18" sqref="L18"/>
    </sheetView>
  </sheetViews>
  <sheetFormatPr defaultRowHeight="14.25" x14ac:dyDescent="0.2"/>
  <cols>
    <col min="1" max="1" width="11.5703125" style="2" customWidth="1"/>
    <col min="2" max="2" width="17.42578125" style="2" customWidth="1"/>
    <col min="3" max="3" width="5.42578125" style="2" customWidth="1"/>
    <col min="4" max="4" width="9.28515625" style="3" bestFit="1" customWidth="1"/>
    <col min="5" max="5" width="10.85546875" style="3" customWidth="1"/>
    <col min="6" max="6" width="11.5703125" style="4" customWidth="1"/>
    <col min="7" max="7" width="12.42578125" style="2" customWidth="1"/>
    <col min="8" max="8" width="8.7109375" style="2" customWidth="1"/>
    <col min="9" max="9" width="9.140625" style="2"/>
    <col min="10" max="10" width="11.5703125" style="146" bestFit="1" customWidth="1"/>
    <col min="11" max="16384" width="9.140625" style="2"/>
  </cols>
  <sheetData>
    <row r="1" spans="1:8" ht="15" x14ac:dyDescent="0.25">
      <c r="A1" s="56" t="s">
        <v>41</v>
      </c>
    </row>
    <row r="3" spans="1:8" ht="21" customHeight="1" x14ac:dyDescent="0.25">
      <c r="A3" s="291" t="s">
        <v>109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customHeight="1" x14ac:dyDescent="0.2">
      <c r="A7" s="301">
        <v>42561</v>
      </c>
      <c r="B7" s="50" t="s">
        <v>42</v>
      </c>
      <c r="C7" s="12" t="s">
        <v>10</v>
      </c>
      <c r="D7" s="51">
        <v>2</v>
      </c>
      <c r="E7" s="52">
        <v>16000</v>
      </c>
      <c r="F7" s="24">
        <f>D7*E7</f>
        <v>32000</v>
      </c>
      <c r="G7" s="304">
        <f>F7+F8+F9</f>
        <v>402000</v>
      </c>
      <c r="H7" s="14"/>
    </row>
    <row r="8" spans="1:8" ht="15" customHeight="1" x14ac:dyDescent="0.2">
      <c r="A8" s="302"/>
      <c r="B8" s="50" t="s">
        <v>31</v>
      </c>
      <c r="C8" s="12" t="s">
        <v>10</v>
      </c>
      <c r="D8" s="51">
        <v>2</v>
      </c>
      <c r="E8" s="52">
        <v>140000</v>
      </c>
      <c r="F8" s="24">
        <f t="shared" ref="F8:F24" si="0">D8*E8</f>
        <v>280000</v>
      </c>
      <c r="G8" s="305"/>
      <c r="H8" s="14"/>
    </row>
    <row r="9" spans="1:8" ht="15" customHeight="1" x14ac:dyDescent="0.2">
      <c r="A9" s="303"/>
      <c r="B9" s="50" t="s">
        <v>14</v>
      </c>
      <c r="C9" s="12" t="s">
        <v>10</v>
      </c>
      <c r="D9" s="51">
        <v>5</v>
      </c>
      <c r="E9" s="52">
        <v>18000</v>
      </c>
      <c r="F9" s="24">
        <f t="shared" si="0"/>
        <v>90000</v>
      </c>
      <c r="G9" s="306"/>
      <c r="H9" s="14"/>
    </row>
    <row r="10" spans="1:8" ht="15" customHeight="1" x14ac:dyDescent="0.2">
      <c r="A10" s="307" t="s">
        <v>110</v>
      </c>
      <c r="B10" s="50" t="s">
        <v>31</v>
      </c>
      <c r="C10" s="12" t="s">
        <v>10</v>
      </c>
      <c r="D10" s="51">
        <v>1</v>
      </c>
      <c r="E10" s="52">
        <v>170000</v>
      </c>
      <c r="F10" s="24">
        <f t="shared" si="0"/>
        <v>170000</v>
      </c>
      <c r="G10" s="310">
        <f>F10+F11+F12</f>
        <v>292000</v>
      </c>
      <c r="H10" s="14"/>
    </row>
    <row r="11" spans="1:8" ht="15.75" customHeight="1" x14ac:dyDescent="0.2">
      <c r="A11" s="308"/>
      <c r="B11" s="50" t="s">
        <v>42</v>
      </c>
      <c r="C11" s="12" t="s">
        <v>10</v>
      </c>
      <c r="D11" s="51">
        <v>2</v>
      </c>
      <c r="E11" s="24">
        <v>16000</v>
      </c>
      <c r="F11" s="69">
        <f t="shared" si="0"/>
        <v>32000</v>
      </c>
      <c r="G11" s="311"/>
      <c r="H11" s="17"/>
    </row>
    <row r="12" spans="1:8" ht="15" customHeight="1" x14ac:dyDescent="0.2">
      <c r="A12" s="309"/>
      <c r="B12" s="50" t="s">
        <v>14</v>
      </c>
      <c r="C12" s="12" t="s">
        <v>10</v>
      </c>
      <c r="D12" s="51">
        <v>5</v>
      </c>
      <c r="E12" s="24">
        <v>18000</v>
      </c>
      <c r="F12" s="24">
        <f t="shared" si="0"/>
        <v>90000</v>
      </c>
      <c r="G12" s="312"/>
      <c r="H12" s="17"/>
    </row>
    <row r="13" spans="1:8" ht="15" customHeight="1" x14ac:dyDescent="0.2">
      <c r="A13" s="301" t="s">
        <v>111</v>
      </c>
      <c r="B13" s="50" t="s">
        <v>31</v>
      </c>
      <c r="C13" s="12" t="s">
        <v>10</v>
      </c>
      <c r="D13" s="51">
        <v>1</v>
      </c>
      <c r="E13" s="52">
        <v>180000</v>
      </c>
      <c r="F13" s="24">
        <f t="shared" si="0"/>
        <v>180000</v>
      </c>
      <c r="G13" s="310">
        <f>F15+F13+F14</f>
        <v>320000</v>
      </c>
      <c r="H13" s="17"/>
    </row>
    <row r="14" spans="1:8" ht="15" customHeight="1" x14ac:dyDescent="0.2">
      <c r="A14" s="302"/>
      <c r="B14" s="50" t="s">
        <v>42</v>
      </c>
      <c r="C14" s="12" t="s">
        <v>10</v>
      </c>
      <c r="D14" s="51">
        <v>2</v>
      </c>
      <c r="E14" s="24">
        <v>16000</v>
      </c>
      <c r="F14" s="24">
        <f t="shared" si="0"/>
        <v>32000</v>
      </c>
      <c r="G14" s="311"/>
      <c r="H14" s="17"/>
    </row>
    <row r="15" spans="1:8" ht="14.25" customHeight="1" x14ac:dyDescent="0.2">
      <c r="A15" s="303"/>
      <c r="B15" s="50" t="s">
        <v>14</v>
      </c>
      <c r="C15" s="12" t="s">
        <v>10</v>
      </c>
      <c r="D15" s="51">
        <v>6</v>
      </c>
      <c r="E15" s="24">
        <v>18000</v>
      </c>
      <c r="F15" s="24">
        <f t="shared" si="0"/>
        <v>108000</v>
      </c>
      <c r="G15" s="312"/>
      <c r="H15" s="17"/>
    </row>
    <row r="16" spans="1:8" ht="15" customHeight="1" x14ac:dyDescent="0.2">
      <c r="A16" s="301" t="s">
        <v>112</v>
      </c>
      <c r="B16" s="50" t="s">
        <v>42</v>
      </c>
      <c r="C16" s="12" t="s">
        <v>10</v>
      </c>
      <c r="D16" s="51">
        <v>2.2999999999999998</v>
      </c>
      <c r="E16" s="24">
        <v>16000</v>
      </c>
      <c r="F16" s="24">
        <f>D16*E16</f>
        <v>36800</v>
      </c>
      <c r="G16" s="304">
        <f>F16+F17+F18</f>
        <v>206800</v>
      </c>
      <c r="H16" s="17"/>
    </row>
    <row r="17" spans="1:8" ht="15" customHeight="1" x14ac:dyDescent="0.2">
      <c r="A17" s="303"/>
      <c r="B17" s="50" t="s">
        <v>31</v>
      </c>
      <c r="C17" s="12" t="s">
        <v>10</v>
      </c>
      <c r="D17" s="51">
        <v>1</v>
      </c>
      <c r="E17" s="24">
        <v>170000</v>
      </c>
      <c r="F17" s="24">
        <f t="shared" si="0"/>
        <v>170000</v>
      </c>
      <c r="G17" s="305"/>
      <c r="H17" s="17"/>
    </row>
    <row r="18" spans="1:8" ht="15" customHeight="1" x14ac:dyDescent="0.2">
      <c r="A18" s="290"/>
      <c r="B18" s="50"/>
      <c r="C18" s="54" t="s">
        <v>8</v>
      </c>
      <c r="D18" s="51"/>
      <c r="E18" s="23"/>
      <c r="F18" s="24">
        <f t="shared" si="0"/>
        <v>0</v>
      </c>
      <c r="G18" s="306"/>
      <c r="H18" s="20"/>
    </row>
    <row r="19" spans="1:8" ht="15" x14ac:dyDescent="0.25">
      <c r="A19" s="19"/>
      <c r="B19" s="50"/>
      <c r="C19" s="54" t="s">
        <v>8</v>
      </c>
      <c r="D19" s="51"/>
      <c r="E19" s="23"/>
      <c r="F19" s="24">
        <f t="shared" si="0"/>
        <v>0</v>
      </c>
      <c r="G19" s="16"/>
      <c r="H19" s="17"/>
    </row>
    <row r="20" spans="1:8" ht="15" x14ac:dyDescent="0.25">
      <c r="A20" s="18"/>
      <c r="B20" s="50"/>
      <c r="C20" s="54" t="s">
        <v>8</v>
      </c>
      <c r="D20" s="51"/>
      <c r="E20" s="23"/>
      <c r="F20" s="24">
        <f t="shared" si="0"/>
        <v>0</v>
      </c>
      <c r="G20" s="16"/>
      <c r="H20" s="17"/>
    </row>
    <row r="21" spans="1:8" ht="15.75" customHeight="1" x14ac:dyDescent="0.25">
      <c r="A21" s="19"/>
      <c r="B21" s="50"/>
      <c r="C21" s="12" t="s">
        <v>10</v>
      </c>
      <c r="D21" s="51"/>
      <c r="E21" s="23"/>
      <c r="F21" s="24">
        <f t="shared" si="0"/>
        <v>0</v>
      </c>
      <c r="G21" s="16"/>
      <c r="H21" s="17"/>
    </row>
    <row r="22" spans="1:8" ht="15" x14ac:dyDescent="0.25">
      <c r="A22" s="19"/>
      <c r="B22" s="50"/>
      <c r="C22" s="12" t="s">
        <v>10</v>
      </c>
      <c r="D22" s="21"/>
      <c r="E22" s="23"/>
      <c r="F22" s="24">
        <f t="shared" si="0"/>
        <v>0</v>
      </c>
      <c r="G22" s="16"/>
      <c r="H22" s="20"/>
    </row>
    <row r="23" spans="1:8" ht="15" x14ac:dyDescent="0.25">
      <c r="A23" s="18"/>
      <c r="B23" s="22"/>
      <c r="C23" s="12" t="s">
        <v>10</v>
      </c>
      <c r="D23" s="23"/>
      <c r="E23" s="24"/>
      <c r="F23" s="24">
        <f t="shared" si="0"/>
        <v>0</v>
      </c>
      <c r="G23" s="13"/>
      <c r="H23" s="22"/>
    </row>
    <row r="24" spans="1:8" ht="15" x14ac:dyDescent="0.25">
      <c r="A24" s="18"/>
      <c r="B24" s="22"/>
      <c r="C24" s="12" t="s">
        <v>10</v>
      </c>
      <c r="D24" s="23"/>
      <c r="E24" s="24"/>
      <c r="F24" s="24">
        <f t="shared" si="0"/>
        <v>0</v>
      </c>
      <c r="G24" s="13"/>
      <c r="H24" s="22"/>
    </row>
    <row r="25" spans="1:8" ht="15" x14ac:dyDescent="0.25">
      <c r="A25" s="25"/>
      <c r="B25" s="26" t="s">
        <v>9</v>
      </c>
      <c r="C25" s="27"/>
      <c r="D25" s="53">
        <f>SUBTOTAL(9,D7:D24)</f>
        <v>29.3</v>
      </c>
      <c r="E25" s="28"/>
      <c r="F25" s="53">
        <f>SUBTOTAL(9,F7:F24)</f>
        <v>1220800</v>
      </c>
      <c r="G25" s="53">
        <f>SUBTOTAL(9,G7:G24)</f>
        <v>1220800</v>
      </c>
      <c r="H25" s="27"/>
    </row>
    <row r="26" spans="1:8" ht="15" x14ac:dyDescent="0.25">
      <c r="A26" s="29"/>
      <c r="B26" s="30"/>
      <c r="C26" s="30"/>
      <c r="D26" s="31"/>
      <c r="E26" s="32"/>
      <c r="F26" s="33"/>
      <c r="G26" s="34"/>
      <c r="H26" s="30"/>
    </row>
    <row r="27" spans="1:8" ht="15" hidden="1" x14ac:dyDescent="0.25">
      <c r="A27" s="35"/>
      <c r="B27" s="50" t="s">
        <v>11</v>
      </c>
      <c r="C27" s="54" t="s">
        <v>8</v>
      </c>
      <c r="D27" s="36">
        <f t="shared" ref="D27:D32" si="1">SUMIF($B$7:$B$23,B27,$D$7:$D$23)</f>
        <v>0</v>
      </c>
      <c r="E27" s="24" t="e">
        <f>F27/D27</f>
        <v>#DIV/0!</v>
      </c>
      <c r="F27" s="23">
        <f t="shared" ref="F27:F32" si="2">SUMIF($B$7:$B$23,B27,$F$7:$F$23)</f>
        <v>0</v>
      </c>
      <c r="G27" s="34"/>
      <c r="H27" s="30"/>
    </row>
    <row r="28" spans="1:8" ht="15" x14ac:dyDescent="0.25">
      <c r="A28" s="35"/>
      <c r="B28" s="50" t="s">
        <v>42</v>
      </c>
      <c r="C28" s="54" t="s">
        <v>8</v>
      </c>
      <c r="D28" s="36">
        <f t="shared" si="1"/>
        <v>8.3000000000000007</v>
      </c>
      <c r="E28" s="24">
        <f>F28/D28</f>
        <v>15999.999999999998</v>
      </c>
      <c r="F28" s="23">
        <f t="shared" si="2"/>
        <v>132800</v>
      </c>
      <c r="G28" s="34"/>
      <c r="H28" s="30"/>
    </row>
    <row r="29" spans="1:8" ht="15" x14ac:dyDescent="0.25">
      <c r="A29" s="35"/>
      <c r="B29" s="50" t="s">
        <v>31</v>
      </c>
      <c r="C29" s="54" t="s">
        <v>8</v>
      </c>
      <c r="D29" s="36">
        <f t="shared" si="1"/>
        <v>5</v>
      </c>
      <c r="E29" s="24">
        <f>F29/D29</f>
        <v>160000</v>
      </c>
      <c r="F29" s="23">
        <f t="shared" si="2"/>
        <v>800000</v>
      </c>
      <c r="G29" s="34"/>
      <c r="H29" s="30"/>
    </row>
    <row r="30" spans="1:8" ht="15" hidden="1" x14ac:dyDescent="0.25">
      <c r="A30" s="35"/>
      <c r="B30" s="50" t="s">
        <v>12</v>
      </c>
      <c r="C30" s="54" t="s">
        <v>8</v>
      </c>
      <c r="D30" s="36">
        <f t="shared" si="1"/>
        <v>0</v>
      </c>
      <c r="E30" s="24" t="e">
        <f t="shared" ref="E30:E32" si="3">F30/D30</f>
        <v>#DIV/0!</v>
      </c>
      <c r="F30" s="23">
        <f t="shared" si="2"/>
        <v>0</v>
      </c>
      <c r="G30" s="34"/>
      <c r="H30" s="30"/>
    </row>
    <row r="31" spans="1:8" ht="15" hidden="1" x14ac:dyDescent="0.25">
      <c r="A31" s="37"/>
      <c r="B31" s="50" t="s">
        <v>13</v>
      </c>
      <c r="C31" s="54" t="s">
        <v>8</v>
      </c>
      <c r="D31" s="36">
        <f t="shared" si="1"/>
        <v>0</v>
      </c>
      <c r="E31" s="24" t="e">
        <f t="shared" si="3"/>
        <v>#DIV/0!</v>
      </c>
      <c r="F31" s="23">
        <f t="shared" si="2"/>
        <v>0</v>
      </c>
      <c r="G31" s="34"/>
      <c r="H31" s="30"/>
    </row>
    <row r="32" spans="1:8" ht="15" x14ac:dyDescent="0.25">
      <c r="A32" s="35"/>
      <c r="B32" s="50" t="s">
        <v>14</v>
      </c>
      <c r="C32" s="54" t="s">
        <v>8</v>
      </c>
      <c r="D32" s="36">
        <f t="shared" si="1"/>
        <v>16</v>
      </c>
      <c r="E32" s="24">
        <f t="shared" si="3"/>
        <v>18000</v>
      </c>
      <c r="F32" s="23">
        <f t="shared" si="2"/>
        <v>288000</v>
      </c>
      <c r="G32" s="34"/>
      <c r="H32" s="30"/>
    </row>
    <row r="33" spans="1:8" ht="15.75" x14ac:dyDescent="0.25">
      <c r="A33" s="37"/>
      <c r="B33" s="30"/>
      <c r="C33" s="30"/>
      <c r="D33" s="31"/>
      <c r="E33" s="32"/>
      <c r="F33" s="172">
        <f>SUM(F27:F32)</f>
        <v>1220800</v>
      </c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8"/>
      <c r="B35" s="30"/>
      <c r="C35" s="30"/>
      <c r="D35" s="31"/>
      <c r="E35" s="32"/>
      <c r="F35" s="33"/>
      <c r="G35" s="34"/>
      <c r="H35" s="30"/>
    </row>
    <row r="36" spans="1:8" ht="15" x14ac:dyDescent="0.25">
      <c r="A36" s="37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5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9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7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5"/>
      <c r="B45" s="30"/>
      <c r="C45" s="30"/>
      <c r="D45" s="31"/>
      <c r="E45" s="32"/>
      <c r="F45" s="33"/>
      <c r="G45" s="34"/>
      <c r="H45" s="30"/>
    </row>
    <row r="46" spans="1:8" ht="15" x14ac:dyDescent="0.25">
      <c r="A46" s="38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5"/>
      <c r="B48" s="30"/>
      <c r="C48" s="30"/>
      <c r="D48" s="31"/>
      <c r="E48" s="32"/>
      <c r="F48" s="33"/>
      <c r="G48" s="34"/>
      <c r="H48" s="30"/>
    </row>
    <row r="49" spans="1:8" ht="15" x14ac:dyDescent="0.25">
      <c r="A49" s="37"/>
      <c r="B49" s="30"/>
      <c r="C49" s="30"/>
      <c r="D49" s="31"/>
      <c r="E49" s="32"/>
      <c r="F49" s="33"/>
      <c r="G49" s="34"/>
      <c r="H49" s="30"/>
    </row>
    <row r="50" spans="1:8" ht="15" x14ac:dyDescent="0.25">
      <c r="A50" s="35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9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7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5"/>
      <c r="B59" s="30"/>
      <c r="C59" s="30"/>
      <c r="D59" s="31"/>
      <c r="E59" s="32"/>
      <c r="F59" s="33"/>
      <c r="G59" s="34"/>
      <c r="H59" s="30"/>
    </row>
    <row r="60" spans="1:8" ht="15" x14ac:dyDescent="0.25">
      <c r="A60" s="35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7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7"/>
      <c r="B65" s="30"/>
      <c r="C65" s="30"/>
      <c r="D65" s="31"/>
      <c r="E65" s="32"/>
      <c r="F65" s="33"/>
      <c r="G65" s="34"/>
      <c r="H65" s="30"/>
    </row>
    <row r="66" spans="1:8" ht="15" x14ac:dyDescent="0.25">
      <c r="A66" s="35"/>
      <c r="B66" s="30"/>
      <c r="C66" s="30"/>
      <c r="D66" s="31"/>
      <c r="E66" s="32"/>
      <c r="F66" s="33"/>
      <c r="G66" s="34"/>
      <c r="H66" s="30"/>
    </row>
    <row r="67" spans="1:8" ht="15" x14ac:dyDescent="0.25">
      <c r="A67" s="37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37"/>
      <c r="B76" s="30"/>
      <c r="C76" s="30"/>
      <c r="D76" s="31"/>
      <c r="E76" s="32"/>
      <c r="F76" s="33"/>
      <c r="G76" s="34"/>
      <c r="H76" s="30"/>
    </row>
    <row r="77" spans="1:8" ht="15" x14ac:dyDescent="0.25">
      <c r="A77" s="37"/>
      <c r="B77" s="30"/>
      <c r="C77" s="30"/>
      <c r="D77" s="31"/>
      <c r="E77" s="32"/>
      <c r="F77" s="33"/>
      <c r="G77" s="34"/>
      <c r="H77" s="30"/>
    </row>
    <row r="78" spans="1:8" ht="15" x14ac:dyDescent="0.25">
      <c r="A78" s="35"/>
      <c r="B78" s="30"/>
      <c r="C78" s="30"/>
      <c r="D78" s="31"/>
      <c r="E78" s="32"/>
      <c r="F78" s="33"/>
      <c r="G78" s="34"/>
      <c r="H78" s="30"/>
    </row>
    <row r="79" spans="1:8" ht="15" x14ac:dyDescent="0.25">
      <c r="A79" s="35"/>
      <c r="B79" s="30"/>
      <c r="C79" s="30"/>
      <c r="D79" s="31"/>
      <c r="E79" s="32"/>
      <c r="F79" s="33"/>
      <c r="G79" s="34"/>
      <c r="H79" s="30"/>
    </row>
    <row r="80" spans="1:8" ht="15" x14ac:dyDescent="0.25">
      <c r="A80" s="35"/>
      <c r="B80" s="30"/>
      <c r="C80" s="30"/>
      <c r="D80" s="31"/>
      <c r="E80" s="32"/>
      <c r="F80" s="33"/>
      <c r="G80" s="34"/>
      <c r="H80" s="30"/>
    </row>
    <row r="81" spans="1:8" ht="15" x14ac:dyDescent="0.25">
      <c r="A81" s="35"/>
      <c r="B81" s="30"/>
      <c r="C81" s="30"/>
      <c r="D81" s="31"/>
      <c r="E81" s="32"/>
      <c r="F81" s="33"/>
      <c r="G81" s="34"/>
      <c r="H81" s="30"/>
    </row>
    <row r="82" spans="1:8" ht="15" x14ac:dyDescent="0.25">
      <c r="A82" s="35"/>
      <c r="B82" s="30"/>
      <c r="C82" s="30"/>
      <c r="D82" s="31"/>
      <c r="E82" s="32"/>
      <c r="F82" s="33"/>
      <c r="G82" s="34"/>
      <c r="H82" s="30"/>
    </row>
    <row r="83" spans="1:8" ht="15" x14ac:dyDescent="0.25">
      <c r="A83" s="37"/>
      <c r="B83" s="30"/>
      <c r="C83" s="30"/>
      <c r="D83" s="31"/>
      <c r="E83" s="32"/>
      <c r="F83" s="33"/>
      <c r="G83" s="34"/>
      <c r="H83" s="30"/>
    </row>
    <row r="84" spans="1:8" ht="15" x14ac:dyDescent="0.25">
      <c r="A84" s="35"/>
      <c r="B84" s="30"/>
      <c r="C84" s="30"/>
      <c r="D84" s="31"/>
      <c r="E84" s="32"/>
      <c r="F84" s="33"/>
      <c r="G84" s="34"/>
      <c r="H84" s="30"/>
    </row>
    <row r="85" spans="1:8" ht="15" x14ac:dyDescent="0.25">
      <c r="A85" s="35"/>
      <c r="B85" s="30"/>
      <c r="C85" s="30"/>
      <c r="D85" s="31"/>
      <c r="E85" s="32"/>
      <c r="F85" s="33"/>
      <c r="G85" s="34"/>
      <c r="H85" s="30"/>
    </row>
    <row r="86" spans="1:8" ht="15" x14ac:dyDescent="0.25">
      <c r="A86" s="35"/>
      <c r="B86" s="30"/>
      <c r="C86" s="30"/>
      <c r="D86" s="31"/>
      <c r="E86" s="32"/>
      <c r="F86" s="33"/>
      <c r="G86" s="34"/>
      <c r="H86" s="30"/>
    </row>
    <row r="87" spans="1:8" ht="15" x14ac:dyDescent="0.25">
      <c r="A87" s="35"/>
      <c r="B87" s="30"/>
      <c r="C87" s="30"/>
      <c r="D87" s="31"/>
      <c r="E87" s="32"/>
      <c r="F87" s="33"/>
      <c r="G87" s="34"/>
      <c r="H87" s="30"/>
    </row>
    <row r="88" spans="1:8" ht="15" x14ac:dyDescent="0.25">
      <c r="A88" s="35"/>
      <c r="B88" s="30"/>
      <c r="C88" s="30"/>
      <c r="D88" s="31"/>
      <c r="E88" s="32"/>
      <c r="F88" s="33"/>
      <c r="G88" s="34"/>
      <c r="H88" s="30"/>
    </row>
    <row r="89" spans="1:8" ht="15" x14ac:dyDescent="0.25">
      <c r="A89" s="37"/>
      <c r="B89" s="30"/>
      <c r="C89" s="30"/>
      <c r="D89" s="31"/>
      <c r="E89" s="32"/>
      <c r="F89" s="33"/>
      <c r="G89" s="34"/>
      <c r="H89" s="30"/>
    </row>
    <row r="90" spans="1:8" ht="15" x14ac:dyDescent="0.25">
      <c r="A90" s="35"/>
      <c r="B90" s="30"/>
      <c r="C90" s="30"/>
      <c r="D90" s="31"/>
      <c r="E90" s="32"/>
      <c r="F90" s="33"/>
      <c r="G90" s="34"/>
      <c r="H90" s="30"/>
    </row>
    <row r="91" spans="1:8" ht="15" x14ac:dyDescent="0.25">
      <c r="A91" s="35"/>
      <c r="B91" s="30"/>
      <c r="C91" s="30"/>
      <c r="D91" s="31"/>
      <c r="E91" s="32"/>
      <c r="F91" s="33"/>
      <c r="G91" s="34"/>
      <c r="H91" s="30"/>
    </row>
    <row r="92" spans="1:8" ht="15" x14ac:dyDescent="0.25">
      <c r="A92" s="35"/>
      <c r="B92" s="30"/>
      <c r="C92" s="30"/>
      <c r="D92" s="31"/>
      <c r="E92" s="32"/>
      <c r="F92" s="33"/>
      <c r="G92" s="34"/>
      <c r="H92" s="30"/>
    </row>
    <row r="93" spans="1:8" ht="15" x14ac:dyDescent="0.25">
      <c r="A93" s="40"/>
      <c r="B93" s="41"/>
      <c r="C93" s="30"/>
      <c r="D93" s="42"/>
      <c r="E93" s="32"/>
      <c r="F93" s="33"/>
      <c r="G93" s="40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43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30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43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43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43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30"/>
      <c r="B115" s="30"/>
      <c r="C115" s="30"/>
      <c r="D115" s="31"/>
      <c r="E115" s="32"/>
      <c r="F115" s="33"/>
      <c r="G115" s="34"/>
      <c r="H115" s="30"/>
    </row>
    <row r="116" spans="1:8" ht="15" x14ac:dyDescent="0.25">
      <c r="A116" s="30"/>
      <c r="B116" s="30"/>
      <c r="C116" s="30"/>
      <c r="D116" s="31"/>
      <c r="E116" s="32"/>
      <c r="F116" s="33"/>
      <c r="G116" s="34"/>
      <c r="H116" s="30"/>
    </row>
    <row r="117" spans="1:8" ht="15" x14ac:dyDescent="0.25">
      <c r="A117" s="30"/>
      <c r="B117" s="30"/>
      <c r="C117" s="30"/>
      <c r="D117" s="31"/>
      <c r="E117" s="32"/>
      <c r="F117" s="33"/>
      <c r="G117" s="34"/>
      <c r="H117" s="30"/>
    </row>
    <row r="118" spans="1:8" ht="15" x14ac:dyDescent="0.25">
      <c r="A118" s="30"/>
      <c r="B118" s="30"/>
      <c r="C118" s="30"/>
      <c r="D118" s="31"/>
      <c r="E118" s="32"/>
      <c r="F118" s="33"/>
      <c r="G118" s="34"/>
      <c r="H118" s="30"/>
    </row>
    <row r="119" spans="1:8" ht="15" x14ac:dyDescent="0.25">
      <c r="A119" s="30"/>
      <c r="B119" s="30"/>
      <c r="C119" s="30"/>
      <c r="D119" s="31"/>
      <c r="E119" s="32"/>
      <c r="F119" s="33"/>
      <c r="G119" s="34"/>
      <c r="H119" s="30"/>
    </row>
    <row r="120" spans="1:8" ht="15" x14ac:dyDescent="0.25">
      <c r="A120" s="30"/>
      <c r="B120" s="30"/>
      <c r="C120" s="30"/>
      <c r="D120" s="31"/>
      <c r="E120" s="32"/>
      <c r="F120" s="33"/>
      <c r="G120" s="34"/>
      <c r="H120" s="30"/>
    </row>
    <row r="121" spans="1:8" ht="15" x14ac:dyDescent="0.25">
      <c r="A121" s="30"/>
      <c r="B121" s="30"/>
      <c r="C121" s="30"/>
      <c r="D121" s="31"/>
      <c r="E121" s="32"/>
      <c r="F121" s="33"/>
      <c r="G121" s="34"/>
      <c r="H121" s="30"/>
    </row>
    <row r="122" spans="1:8" ht="15" x14ac:dyDescent="0.25">
      <c r="A122" s="30"/>
      <c r="B122" s="30"/>
      <c r="C122" s="30"/>
      <c r="D122" s="31"/>
      <c r="E122" s="32"/>
      <c r="F122" s="33"/>
      <c r="G122" s="34"/>
      <c r="H122" s="30"/>
    </row>
    <row r="123" spans="1:8" ht="15" x14ac:dyDescent="0.25">
      <c r="A123" s="30"/>
      <c r="B123" s="30"/>
      <c r="C123" s="30"/>
      <c r="D123" s="31"/>
      <c r="E123" s="32"/>
      <c r="F123" s="33"/>
      <c r="G123" s="34"/>
      <c r="H123" s="30"/>
    </row>
    <row r="124" spans="1:8" ht="15" x14ac:dyDescent="0.25">
      <c r="A124" s="30"/>
      <c r="B124" s="30"/>
      <c r="C124" s="30"/>
      <c r="D124" s="31"/>
      <c r="E124" s="32"/>
      <c r="F124" s="33"/>
      <c r="G124" s="34"/>
      <c r="H124" s="30"/>
    </row>
    <row r="125" spans="1:8" ht="15" x14ac:dyDescent="0.25">
      <c r="A125" s="30"/>
      <c r="B125" s="30"/>
      <c r="C125" s="30"/>
      <c r="D125" s="31"/>
      <c r="E125" s="32"/>
      <c r="F125" s="33"/>
      <c r="G125" s="34"/>
      <c r="H125" s="30"/>
    </row>
    <row r="126" spans="1:8" ht="15" x14ac:dyDescent="0.25">
      <c r="A126" s="30"/>
      <c r="B126" s="30"/>
      <c r="C126" s="30"/>
      <c r="D126" s="31"/>
      <c r="E126" s="32"/>
      <c r="F126" s="33"/>
      <c r="G126" s="34"/>
      <c r="H126" s="30"/>
    </row>
    <row r="127" spans="1:8" ht="15" x14ac:dyDescent="0.25">
      <c r="A127" s="30"/>
      <c r="B127" s="30"/>
      <c r="C127" s="30"/>
      <c r="D127" s="31"/>
      <c r="E127" s="32"/>
      <c r="F127" s="33"/>
      <c r="G127" s="34"/>
      <c r="H127" s="30"/>
    </row>
    <row r="128" spans="1:8" ht="15" x14ac:dyDescent="0.25">
      <c r="A128" s="30"/>
      <c r="B128" s="30"/>
      <c r="C128" s="30"/>
      <c r="D128" s="31"/>
      <c r="E128" s="32"/>
      <c r="F128" s="33"/>
      <c r="G128" s="34"/>
      <c r="H128" s="30"/>
    </row>
    <row r="129" spans="1:8" ht="15" x14ac:dyDescent="0.25">
      <c r="A129" s="30"/>
      <c r="B129" s="30"/>
      <c r="C129" s="30"/>
      <c r="D129" s="31"/>
      <c r="E129" s="32"/>
      <c r="F129" s="33"/>
      <c r="G129" s="34"/>
      <c r="H129" s="30"/>
    </row>
    <row r="130" spans="1:8" ht="15" x14ac:dyDescent="0.25">
      <c r="A130" s="30"/>
      <c r="B130" s="30"/>
      <c r="C130" s="30"/>
      <c r="D130" s="31"/>
      <c r="E130" s="32"/>
      <c r="F130" s="33"/>
      <c r="G130" s="34"/>
      <c r="H130" s="30"/>
    </row>
    <row r="131" spans="1:8" ht="15" x14ac:dyDescent="0.25">
      <c r="A131" s="30"/>
      <c r="B131" s="30"/>
      <c r="C131" s="30"/>
      <c r="D131" s="31"/>
      <c r="E131" s="32"/>
      <c r="F131" s="33"/>
      <c r="G131" s="34"/>
      <c r="H131" s="30"/>
    </row>
    <row r="132" spans="1:8" ht="15" x14ac:dyDescent="0.25">
      <c r="A132" s="292"/>
      <c r="B132" s="292"/>
      <c r="C132" s="62"/>
      <c r="D132" s="44"/>
      <c r="E132" s="44"/>
      <c r="F132" s="45"/>
      <c r="G132" s="34"/>
      <c r="H132" s="40"/>
    </row>
  </sheetData>
  <autoFilter ref="A6:H15"/>
  <mergeCells count="11">
    <mergeCell ref="A132:B132"/>
    <mergeCell ref="A3:H3"/>
    <mergeCell ref="A4:H4"/>
    <mergeCell ref="A7:A9"/>
    <mergeCell ref="G7:G9"/>
    <mergeCell ref="G16:G18"/>
    <mergeCell ref="A10:A12"/>
    <mergeCell ref="G10:G12"/>
    <mergeCell ref="A13:A15"/>
    <mergeCell ref="G13:G15"/>
    <mergeCell ref="A16:A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K21" sqref="K21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9.140625" style="2" customWidth="1"/>
    <col min="5" max="5" width="9.5703125" style="2" bestFit="1" customWidth="1"/>
    <col min="6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3">
      <c r="A1" s="61" t="s">
        <v>48</v>
      </c>
      <c r="B1" s="63"/>
      <c r="C1" s="63"/>
      <c r="D1" s="63"/>
      <c r="E1" s="63"/>
      <c r="F1" s="63"/>
      <c r="G1" s="64"/>
      <c r="H1" s="63"/>
    </row>
    <row r="2" spans="1:8" ht="20.25" x14ac:dyDescent="0.3">
      <c r="A2" s="56"/>
      <c r="B2" s="63"/>
      <c r="C2" s="63"/>
      <c r="D2" s="63"/>
      <c r="E2" s="63"/>
      <c r="F2" s="63"/>
      <c r="G2" s="64"/>
      <c r="H2" s="63"/>
    </row>
    <row r="3" spans="1:8" ht="20.25" x14ac:dyDescent="0.3">
      <c r="A3" s="313" t="s">
        <v>90</v>
      </c>
      <c r="B3" s="313"/>
      <c r="C3" s="313"/>
      <c r="D3" s="313"/>
      <c r="E3" s="313"/>
      <c r="F3" s="313"/>
      <c r="G3" s="313"/>
      <c r="H3" s="65"/>
    </row>
    <row r="4" spans="1:8" ht="20.25" x14ac:dyDescent="0.3">
      <c r="A4" s="313" t="s">
        <v>17</v>
      </c>
      <c r="B4" s="313"/>
      <c r="C4" s="313"/>
      <c r="D4" s="313"/>
      <c r="E4" s="313"/>
      <c r="F4" s="313"/>
      <c r="G4" s="313"/>
      <c r="H4" s="65"/>
    </row>
    <row r="5" spans="1:8" ht="23.25" x14ac:dyDescent="0.35">
      <c r="A5" s="5"/>
      <c r="B5" s="66"/>
      <c r="C5" s="66"/>
      <c r="D5" s="66"/>
      <c r="E5" s="66"/>
      <c r="F5" s="66"/>
      <c r="G5" s="6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19"/>
      <c r="B7" s="22"/>
      <c r="C7" s="22" t="s">
        <v>10</v>
      </c>
      <c r="D7" s="22"/>
      <c r="E7" s="24"/>
      <c r="F7" s="58">
        <f t="shared" ref="F7:F56" si="0">D7*E7</f>
        <v>0</v>
      </c>
      <c r="G7" s="16"/>
      <c r="H7" s="22"/>
    </row>
    <row r="8" spans="1:8" ht="15" x14ac:dyDescent="0.25">
      <c r="A8" s="19"/>
      <c r="B8" s="22"/>
      <c r="C8" s="22" t="s">
        <v>10</v>
      </c>
      <c r="D8" s="22"/>
      <c r="E8" s="24"/>
      <c r="F8" s="58">
        <f t="shared" si="0"/>
        <v>0</v>
      </c>
      <c r="G8" s="16"/>
      <c r="H8" s="22"/>
    </row>
    <row r="9" spans="1:8" ht="15" x14ac:dyDescent="0.25">
      <c r="A9" s="19"/>
      <c r="B9" s="22"/>
      <c r="C9" s="22" t="s">
        <v>10</v>
      </c>
      <c r="D9" s="22"/>
      <c r="E9" s="24"/>
      <c r="F9" s="58">
        <f t="shared" si="0"/>
        <v>0</v>
      </c>
      <c r="G9" s="16"/>
      <c r="H9" s="22"/>
    </row>
    <row r="10" spans="1:8" ht="15" x14ac:dyDescent="0.25">
      <c r="A10" s="19"/>
      <c r="B10" s="22"/>
      <c r="C10" s="22" t="s">
        <v>10</v>
      </c>
      <c r="D10" s="22"/>
      <c r="E10" s="24"/>
      <c r="F10" s="58">
        <f t="shared" si="0"/>
        <v>0</v>
      </c>
      <c r="G10" s="16"/>
      <c r="H10" s="22"/>
    </row>
    <row r="11" spans="1:8" ht="15" x14ac:dyDescent="0.25">
      <c r="A11" s="19"/>
      <c r="B11" s="22"/>
      <c r="C11" s="22" t="s">
        <v>10</v>
      </c>
      <c r="D11" s="22"/>
      <c r="E11" s="24"/>
      <c r="F11" s="58">
        <f t="shared" si="0"/>
        <v>0</v>
      </c>
      <c r="G11" s="16"/>
      <c r="H11" s="22"/>
    </row>
    <row r="12" spans="1:8" ht="15" x14ac:dyDescent="0.25">
      <c r="A12" s="19"/>
      <c r="B12" s="22"/>
      <c r="C12" s="22" t="s">
        <v>10</v>
      </c>
      <c r="D12" s="22"/>
      <c r="E12" s="24"/>
      <c r="F12" s="58">
        <f t="shared" si="0"/>
        <v>0</v>
      </c>
      <c r="G12" s="16"/>
      <c r="H12" s="22"/>
    </row>
    <row r="13" spans="1:8" ht="15" x14ac:dyDescent="0.25">
      <c r="A13" s="19"/>
      <c r="B13" s="22"/>
      <c r="C13" s="22" t="s">
        <v>10</v>
      </c>
      <c r="D13" s="22"/>
      <c r="E13" s="24"/>
      <c r="F13" s="58">
        <f t="shared" si="0"/>
        <v>0</v>
      </c>
      <c r="G13" s="16"/>
      <c r="H13" s="22"/>
    </row>
    <row r="14" spans="1:8" ht="15" x14ac:dyDescent="0.25">
      <c r="A14" s="19"/>
      <c r="B14" s="22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19"/>
      <c r="B16" s="22"/>
      <c r="C16" s="22" t="s">
        <v>10</v>
      </c>
      <c r="D16" s="22"/>
      <c r="E16" s="24"/>
      <c r="F16" s="58">
        <f t="shared" si="0"/>
        <v>0</v>
      </c>
      <c r="G16" s="16"/>
      <c r="H16" s="22"/>
    </row>
    <row r="17" spans="1:8" ht="15" x14ac:dyDescent="0.25">
      <c r="A17" s="19"/>
      <c r="B17" s="22"/>
      <c r="C17" s="22" t="s">
        <v>10</v>
      </c>
      <c r="D17" s="22"/>
      <c r="E17" s="24"/>
      <c r="F17" s="58">
        <f t="shared" si="0"/>
        <v>0</v>
      </c>
      <c r="G17" s="16"/>
      <c r="H17" s="22"/>
    </row>
    <row r="18" spans="1:8" ht="15" x14ac:dyDescent="0.25">
      <c r="A18" s="19"/>
      <c r="B18" s="22"/>
      <c r="C18" s="22" t="s">
        <v>10</v>
      </c>
      <c r="D18" s="22"/>
      <c r="E18" s="24"/>
      <c r="F18" s="58">
        <f t="shared" si="0"/>
        <v>0</v>
      </c>
      <c r="G18" s="16">
        <f>SUM(F7:F17)</f>
        <v>0</v>
      </c>
      <c r="H18" s="22"/>
    </row>
    <row r="19" spans="1:8" ht="15" x14ac:dyDescent="0.25">
      <c r="A19" s="19"/>
      <c r="B19" s="22"/>
      <c r="C19" s="22" t="s">
        <v>10</v>
      </c>
      <c r="D19" s="22"/>
      <c r="E19" s="24"/>
      <c r="F19" s="58">
        <f t="shared" si="0"/>
        <v>0</v>
      </c>
      <c r="G19" s="16"/>
      <c r="H19" s="22"/>
    </row>
    <row r="20" spans="1:8" ht="15" x14ac:dyDescent="0.25">
      <c r="A20" s="19"/>
      <c r="B20" s="22"/>
      <c r="C20" s="22" t="s">
        <v>10</v>
      </c>
      <c r="D20" s="22"/>
      <c r="E20" s="24"/>
      <c r="F20" s="58">
        <f t="shared" si="0"/>
        <v>0</v>
      </c>
      <c r="G20" s="16"/>
      <c r="H20" s="22"/>
    </row>
    <row r="21" spans="1:8" ht="15" x14ac:dyDescent="0.25">
      <c r="A21" s="19"/>
      <c r="B21" s="22"/>
      <c r="C21" s="22" t="s">
        <v>10</v>
      </c>
      <c r="D21" s="22"/>
      <c r="E21" s="24"/>
      <c r="F21" s="58">
        <f t="shared" si="0"/>
        <v>0</v>
      </c>
      <c r="G21" s="16"/>
      <c r="H21" s="22"/>
    </row>
    <row r="22" spans="1:8" ht="15" x14ac:dyDescent="0.25">
      <c r="A22" s="19"/>
      <c r="B22" s="22"/>
      <c r="C22" s="22" t="s">
        <v>10</v>
      </c>
      <c r="D22" s="22"/>
      <c r="E22" s="24"/>
      <c r="F22" s="58">
        <f t="shared" si="0"/>
        <v>0</v>
      </c>
      <c r="G22" s="16"/>
      <c r="H22" s="22"/>
    </row>
    <row r="23" spans="1:8" ht="15" x14ac:dyDescent="0.25">
      <c r="A23" s="19"/>
      <c r="B23" s="22"/>
      <c r="C23" s="22" t="s">
        <v>10</v>
      </c>
      <c r="D23" s="22"/>
      <c r="E23" s="24"/>
      <c r="F23" s="58">
        <f t="shared" si="0"/>
        <v>0</v>
      </c>
      <c r="G23" s="16"/>
      <c r="H23" s="22"/>
    </row>
    <row r="24" spans="1:8" ht="15" x14ac:dyDescent="0.25">
      <c r="A24" s="19"/>
      <c r="B24" s="22"/>
      <c r="C24" s="22" t="s">
        <v>10</v>
      </c>
      <c r="D24" s="22"/>
      <c r="E24" s="24"/>
      <c r="F24" s="58">
        <f t="shared" si="0"/>
        <v>0</v>
      </c>
      <c r="G24" s="16"/>
      <c r="H24" s="22"/>
    </row>
    <row r="25" spans="1:8" ht="15" x14ac:dyDescent="0.25">
      <c r="A25" s="19"/>
      <c r="B25" s="22"/>
      <c r="C25" s="22" t="s">
        <v>10</v>
      </c>
      <c r="D25" s="22"/>
      <c r="E25" s="24"/>
      <c r="F25" s="58">
        <f t="shared" si="0"/>
        <v>0</v>
      </c>
      <c r="G25" s="16"/>
      <c r="H25" s="22"/>
    </row>
    <row r="26" spans="1:8" ht="15" x14ac:dyDescent="0.25">
      <c r="A26" s="19"/>
      <c r="B26" s="22"/>
      <c r="C26" s="22" t="s">
        <v>10</v>
      </c>
      <c r="D26" s="22"/>
      <c r="E26" s="24"/>
      <c r="F26" s="58">
        <f t="shared" si="0"/>
        <v>0</v>
      </c>
      <c r="G26" s="16"/>
      <c r="H26" s="22"/>
    </row>
    <row r="27" spans="1:8" ht="15" x14ac:dyDescent="0.25">
      <c r="A27" s="19"/>
      <c r="B27" s="22"/>
      <c r="C27" s="22" t="s">
        <v>10</v>
      </c>
      <c r="D27" s="22"/>
      <c r="E27" s="24"/>
      <c r="F27" s="58">
        <f t="shared" si="0"/>
        <v>0</v>
      </c>
      <c r="G27" s="16"/>
      <c r="H27" s="22"/>
    </row>
    <row r="28" spans="1:8" ht="15" x14ac:dyDescent="0.25">
      <c r="A28" s="19"/>
      <c r="B28" s="22"/>
      <c r="C28" s="22" t="s">
        <v>10</v>
      </c>
      <c r="D28" s="22"/>
      <c r="E28" s="24"/>
      <c r="F28" s="58">
        <f t="shared" si="0"/>
        <v>0</v>
      </c>
      <c r="G28" s="16"/>
      <c r="H28" s="22"/>
    </row>
    <row r="29" spans="1:8" ht="15" x14ac:dyDescent="0.25">
      <c r="A29" s="19"/>
      <c r="B29" s="22"/>
      <c r="C29" s="22" t="s">
        <v>10</v>
      </c>
      <c r="D29" s="22"/>
      <c r="E29" s="24"/>
      <c r="F29" s="58">
        <f t="shared" si="0"/>
        <v>0</v>
      </c>
      <c r="G29" s="16"/>
      <c r="H29" s="22"/>
    </row>
    <row r="30" spans="1:8" ht="15" x14ac:dyDescent="0.25">
      <c r="A30" s="19"/>
      <c r="B30" s="22"/>
      <c r="C30" s="22" t="s">
        <v>10</v>
      </c>
      <c r="D30" s="22"/>
      <c r="E30" s="24"/>
      <c r="F30" s="58">
        <f t="shared" si="0"/>
        <v>0</v>
      </c>
      <c r="G30" s="16"/>
      <c r="H30" s="22"/>
    </row>
    <row r="31" spans="1:8" ht="15" x14ac:dyDescent="0.25">
      <c r="A31" s="19"/>
      <c r="B31" s="22"/>
      <c r="C31" s="22" t="s">
        <v>10</v>
      </c>
      <c r="D31" s="22"/>
      <c r="E31" s="24"/>
      <c r="F31" s="58">
        <f t="shared" si="0"/>
        <v>0</v>
      </c>
      <c r="G31" s="16">
        <f>SUM(F19:F30)</f>
        <v>0</v>
      </c>
      <c r="H31" s="22"/>
    </row>
    <row r="32" spans="1:8" ht="15" x14ac:dyDescent="0.25">
      <c r="A32" s="77"/>
      <c r="B32" s="22"/>
      <c r="C32" s="22" t="s">
        <v>10</v>
      </c>
      <c r="D32" s="22"/>
      <c r="E32" s="24"/>
      <c r="F32" s="58">
        <f t="shared" si="0"/>
        <v>0</v>
      </c>
      <c r="G32" s="16"/>
      <c r="H32" s="22"/>
    </row>
    <row r="33" spans="1:8" ht="15" x14ac:dyDescent="0.25">
      <c r="A33" s="77"/>
      <c r="B33" s="22"/>
      <c r="C33" s="22" t="s">
        <v>10</v>
      </c>
      <c r="D33" s="22"/>
      <c r="E33" s="24"/>
      <c r="F33" s="58">
        <f t="shared" si="0"/>
        <v>0</v>
      </c>
      <c r="G33" s="16"/>
      <c r="H33" s="22"/>
    </row>
    <row r="34" spans="1:8" ht="15" x14ac:dyDescent="0.25">
      <c r="A34" s="77"/>
      <c r="B34" s="22"/>
      <c r="C34" s="22" t="s">
        <v>10</v>
      </c>
      <c r="D34" s="22"/>
      <c r="E34" s="24"/>
      <c r="F34" s="58">
        <f t="shared" si="0"/>
        <v>0</v>
      </c>
      <c r="G34" s="16"/>
      <c r="H34" s="22"/>
    </row>
    <row r="35" spans="1:8" ht="15" x14ac:dyDescent="0.25">
      <c r="A35" s="77"/>
      <c r="B35" s="22"/>
      <c r="C35" s="22" t="s">
        <v>10</v>
      </c>
      <c r="D35" s="22"/>
      <c r="E35" s="24"/>
      <c r="F35" s="58">
        <f t="shared" si="0"/>
        <v>0</v>
      </c>
      <c r="G35" s="16"/>
      <c r="H35" s="22"/>
    </row>
    <row r="36" spans="1:8" ht="15" x14ac:dyDescent="0.25">
      <c r="A36" s="77"/>
      <c r="B36" s="22"/>
      <c r="C36" s="22" t="s">
        <v>10</v>
      </c>
      <c r="D36" s="22"/>
      <c r="E36" s="24"/>
      <c r="F36" s="58">
        <f t="shared" si="0"/>
        <v>0</v>
      </c>
      <c r="G36" s="16">
        <f>SUM(F32:F35)</f>
        <v>0</v>
      </c>
      <c r="H36" s="22"/>
    </row>
    <row r="37" spans="1:8" ht="15" x14ac:dyDescent="0.25">
      <c r="A37" s="77"/>
      <c r="B37" s="22"/>
      <c r="C37" s="22" t="s">
        <v>10</v>
      </c>
      <c r="D37" s="22"/>
      <c r="E37" s="24"/>
      <c r="F37" s="58">
        <f t="shared" si="0"/>
        <v>0</v>
      </c>
      <c r="G37" s="16"/>
      <c r="H37" s="22"/>
    </row>
    <row r="38" spans="1:8" ht="15" x14ac:dyDescent="0.25">
      <c r="A38" s="77"/>
      <c r="B38" s="22"/>
      <c r="C38" s="22" t="s">
        <v>10</v>
      </c>
      <c r="D38" s="22"/>
      <c r="E38" s="24"/>
      <c r="F38" s="58">
        <f t="shared" si="0"/>
        <v>0</v>
      </c>
      <c r="G38" s="16"/>
      <c r="H38" s="22"/>
    </row>
    <row r="39" spans="1:8" ht="15" x14ac:dyDescent="0.25">
      <c r="A39" s="77"/>
      <c r="B39" s="22"/>
      <c r="C39" s="22" t="s">
        <v>10</v>
      </c>
      <c r="D39" s="22"/>
      <c r="E39" s="24"/>
      <c r="F39" s="58">
        <f t="shared" si="0"/>
        <v>0</v>
      </c>
      <c r="G39" s="16"/>
      <c r="H39" s="22"/>
    </row>
    <row r="40" spans="1:8" ht="15" x14ac:dyDescent="0.25">
      <c r="A40" s="77"/>
      <c r="B40" s="22"/>
      <c r="C40" s="22" t="s">
        <v>10</v>
      </c>
      <c r="D40" s="22"/>
      <c r="E40" s="24"/>
      <c r="F40" s="58">
        <f t="shared" si="0"/>
        <v>0</v>
      </c>
      <c r="G40" s="16"/>
      <c r="H40" s="22"/>
    </row>
    <row r="41" spans="1:8" ht="15" x14ac:dyDescent="0.25">
      <c r="A41" s="77"/>
      <c r="B41" s="22"/>
      <c r="C41" s="22" t="s">
        <v>10</v>
      </c>
      <c r="D41" s="22"/>
      <c r="E41" s="24"/>
      <c r="F41" s="58">
        <f t="shared" si="0"/>
        <v>0</v>
      </c>
      <c r="G41" s="16"/>
      <c r="H41" s="22"/>
    </row>
    <row r="42" spans="1:8" ht="15" x14ac:dyDescent="0.25">
      <c r="A42" s="77"/>
      <c r="B42" s="22"/>
      <c r="C42" s="22" t="s">
        <v>10</v>
      </c>
      <c r="D42" s="22"/>
      <c r="E42" s="24"/>
      <c r="F42" s="58">
        <f t="shared" si="0"/>
        <v>0</v>
      </c>
      <c r="G42" s="16"/>
      <c r="H42" s="22"/>
    </row>
    <row r="43" spans="1:8" ht="15" x14ac:dyDescent="0.25">
      <c r="A43" s="77"/>
      <c r="B43" s="22"/>
      <c r="C43" s="22" t="s">
        <v>10</v>
      </c>
      <c r="D43" s="22"/>
      <c r="E43" s="24"/>
      <c r="F43" s="58">
        <f t="shared" si="0"/>
        <v>0</v>
      </c>
      <c r="G43" s="16"/>
      <c r="H43" s="22"/>
    </row>
    <row r="44" spans="1:8" ht="15" x14ac:dyDescent="0.25">
      <c r="A44" s="77"/>
      <c r="B44" s="22"/>
      <c r="C44" s="22" t="s">
        <v>10</v>
      </c>
      <c r="D44" s="22"/>
      <c r="E44" s="24"/>
      <c r="F44" s="58">
        <f t="shared" si="0"/>
        <v>0</v>
      </c>
      <c r="G44" s="16"/>
      <c r="H44" s="22"/>
    </row>
    <row r="45" spans="1:8" ht="15" x14ac:dyDescent="0.25">
      <c r="A45" s="77"/>
      <c r="B45" s="22"/>
      <c r="C45" s="22" t="s">
        <v>10</v>
      </c>
      <c r="D45" s="22"/>
      <c r="E45" s="24"/>
      <c r="F45" s="58">
        <f t="shared" si="0"/>
        <v>0</v>
      </c>
      <c r="G45" s="16"/>
      <c r="H45" s="22"/>
    </row>
    <row r="46" spans="1:8" ht="15" x14ac:dyDescent="0.25">
      <c r="A46" s="77"/>
      <c r="B46" s="22"/>
      <c r="C46" s="22" t="s">
        <v>10</v>
      </c>
      <c r="D46" s="22"/>
      <c r="E46" s="24"/>
      <c r="F46" s="58">
        <f t="shared" si="0"/>
        <v>0</v>
      </c>
      <c r="G46" s="16"/>
      <c r="H46" s="22"/>
    </row>
    <row r="47" spans="1:8" ht="15" x14ac:dyDescent="0.25">
      <c r="A47" s="77"/>
      <c r="B47" s="22"/>
      <c r="C47" s="22" t="s">
        <v>10</v>
      </c>
      <c r="D47" s="22"/>
      <c r="E47" s="24"/>
      <c r="F47" s="58">
        <f t="shared" si="0"/>
        <v>0</v>
      </c>
      <c r="G47" s="16">
        <f>SUM(F37:F46)</f>
        <v>0</v>
      </c>
      <c r="H47" s="22"/>
    </row>
    <row r="48" spans="1:8" ht="15" x14ac:dyDescent="0.25">
      <c r="A48" s="77"/>
      <c r="B48" s="22"/>
      <c r="C48" s="22" t="s">
        <v>10</v>
      </c>
      <c r="D48" s="22"/>
      <c r="E48" s="24"/>
      <c r="F48" s="58">
        <f t="shared" si="0"/>
        <v>0</v>
      </c>
      <c r="G48" s="16"/>
      <c r="H48" s="22"/>
    </row>
    <row r="49" spans="1:8" ht="15" x14ac:dyDescent="0.25">
      <c r="A49" s="77"/>
      <c r="B49" s="22"/>
      <c r="C49" s="22" t="s">
        <v>10</v>
      </c>
      <c r="D49" s="22"/>
      <c r="E49" s="24"/>
      <c r="F49" s="58">
        <f t="shared" si="0"/>
        <v>0</v>
      </c>
      <c r="G49" s="16"/>
      <c r="H49" s="22"/>
    </row>
    <row r="50" spans="1:8" ht="15" x14ac:dyDescent="0.25">
      <c r="A50" s="77"/>
      <c r="B50" s="22"/>
      <c r="C50" s="22" t="s">
        <v>10</v>
      </c>
      <c r="D50" s="22"/>
      <c r="E50" s="24"/>
      <c r="F50" s="58">
        <f t="shared" si="0"/>
        <v>0</v>
      </c>
      <c r="G50" s="16"/>
      <c r="H50" s="22"/>
    </row>
    <row r="51" spans="1:8" ht="15" x14ac:dyDescent="0.25">
      <c r="A51" s="77"/>
      <c r="B51" s="22"/>
      <c r="C51" s="22" t="s">
        <v>10</v>
      </c>
      <c r="D51" s="22"/>
      <c r="E51" s="24"/>
      <c r="F51" s="58">
        <f t="shared" si="0"/>
        <v>0</v>
      </c>
      <c r="G51" s="16"/>
      <c r="H51" s="22"/>
    </row>
    <row r="52" spans="1:8" ht="15" x14ac:dyDescent="0.25">
      <c r="A52" s="77"/>
      <c r="B52" s="22"/>
      <c r="C52" s="22" t="s">
        <v>10</v>
      </c>
      <c r="D52" s="22"/>
      <c r="E52" s="24"/>
      <c r="F52" s="58">
        <f t="shared" si="0"/>
        <v>0</v>
      </c>
      <c r="G52" s="16"/>
      <c r="H52" s="22"/>
    </row>
    <row r="53" spans="1:8" ht="15" x14ac:dyDescent="0.25">
      <c r="A53" s="77"/>
      <c r="B53" s="22"/>
      <c r="C53" s="22" t="s">
        <v>10</v>
      </c>
      <c r="D53" s="22"/>
      <c r="E53" s="24"/>
      <c r="F53" s="58">
        <f t="shared" si="0"/>
        <v>0</v>
      </c>
      <c r="G53" s="16"/>
      <c r="H53" s="22"/>
    </row>
    <row r="54" spans="1:8" ht="15" x14ac:dyDescent="0.25">
      <c r="A54" s="77"/>
      <c r="B54" s="22"/>
      <c r="C54" s="22" t="s">
        <v>10</v>
      </c>
      <c r="D54" s="22"/>
      <c r="E54" s="24"/>
      <c r="F54" s="58">
        <f t="shared" si="0"/>
        <v>0</v>
      </c>
      <c r="G54" s="16"/>
      <c r="H54" s="22"/>
    </row>
    <row r="55" spans="1:8" ht="15" x14ac:dyDescent="0.25">
      <c r="A55" s="77"/>
      <c r="B55" s="22"/>
      <c r="C55" s="22" t="s">
        <v>10</v>
      </c>
      <c r="D55" s="22"/>
      <c r="E55" s="24"/>
      <c r="F55" s="58">
        <f t="shared" si="0"/>
        <v>0</v>
      </c>
      <c r="G55" s="16"/>
      <c r="H55" s="22"/>
    </row>
    <row r="56" spans="1:8" ht="15" x14ac:dyDescent="0.25">
      <c r="A56" s="19"/>
      <c r="B56" s="22"/>
      <c r="C56" s="22" t="s">
        <v>10</v>
      </c>
      <c r="D56" s="22"/>
      <c r="E56" s="24"/>
      <c r="F56" s="58">
        <f t="shared" si="0"/>
        <v>0</v>
      </c>
      <c r="G56" s="16">
        <f>SUM(F48:F55)</f>
        <v>0</v>
      </c>
      <c r="H56" s="22"/>
    </row>
    <row r="57" spans="1:8" ht="15" x14ac:dyDescent="0.25">
      <c r="A57" s="314" t="s">
        <v>35</v>
      </c>
      <c r="B57" s="314"/>
      <c r="C57" s="70"/>
      <c r="D57" s="71">
        <f>SUBTOTAL(9,D7:D56)</f>
        <v>0</v>
      </c>
      <c r="E57" s="72"/>
      <c r="F57" s="73">
        <f>SUBTOTAL(9,F7:F56)</f>
        <v>0</v>
      </c>
      <c r="G57" s="73">
        <f>SUBTOTAL(9,G7:G56)</f>
        <v>0</v>
      </c>
      <c r="H57" s="59"/>
    </row>
    <row r="59" spans="1:8" hidden="1" x14ac:dyDescent="0.2">
      <c r="B59" s="22" t="s">
        <v>34</v>
      </c>
      <c r="C59" s="22" t="s">
        <v>10</v>
      </c>
      <c r="D59" s="75">
        <f t="shared" ref="D59:D80" si="1">SUMIF($B$6:$B$56,B59,$D$6:$D$56)</f>
        <v>0</v>
      </c>
      <c r="E59" s="24" t="e">
        <f>F59/D59</f>
        <v>#DIV/0!</v>
      </c>
      <c r="F59" s="23">
        <f t="shared" ref="F59:F80" si="2">SUMIF($B$6:$B$56,B59,$F$6:$F$56)</f>
        <v>0</v>
      </c>
    </row>
    <row r="60" spans="1:8" hidden="1" x14ac:dyDescent="0.2">
      <c r="B60" s="22" t="s">
        <v>36</v>
      </c>
      <c r="C60" s="22" t="s">
        <v>10</v>
      </c>
      <c r="D60" s="75">
        <f t="shared" si="1"/>
        <v>0</v>
      </c>
      <c r="E60" s="24" t="e">
        <f>F60/D60</f>
        <v>#DIV/0!</v>
      </c>
      <c r="F60" s="23">
        <f t="shared" si="2"/>
        <v>0</v>
      </c>
    </row>
    <row r="61" spans="1:8" hidden="1" x14ac:dyDescent="0.2">
      <c r="B61" s="22" t="s">
        <v>37</v>
      </c>
      <c r="C61" s="22" t="s">
        <v>10</v>
      </c>
      <c r="D61" s="75">
        <f t="shared" si="1"/>
        <v>0</v>
      </c>
      <c r="E61" s="24" t="e">
        <f>F61/D61</f>
        <v>#DIV/0!</v>
      </c>
      <c r="F61" s="23">
        <f t="shared" si="2"/>
        <v>0</v>
      </c>
    </row>
    <row r="62" spans="1:8" x14ac:dyDescent="0.2">
      <c r="B62" s="22" t="s">
        <v>22</v>
      </c>
      <c r="C62" s="22" t="s">
        <v>10</v>
      </c>
      <c r="D62" s="75">
        <f t="shared" si="1"/>
        <v>0</v>
      </c>
      <c r="E62" s="24" t="e">
        <f>F62/D62</f>
        <v>#DIV/0!</v>
      </c>
      <c r="F62" s="23">
        <f t="shared" si="2"/>
        <v>0</v>
      </c>
    </row>
    <row r="63" spans="1:8" x14ac:dyDescent="0.2">
      <c r="B63" s="22" t="s">
        <v>21</v>
      </c>
      <c r="C63" s="22" t="s">
        <v>10</v>
      </c>
      <c r="D63" s="75">
        <f t="shared" si="1"/>
        <v>0</v>
      </c>
      <c r="E63" s="24" t="e">
        <f t="shared" ref="E63:E80" si="3">F63/D63</f>
        <v>#DIV/0!</v>
      </c>
      <c r="F63" s="23">
        <f t="shared" si="2"/>
        <v>0</v>
      </c>
    </row>
    <row r="64" spans="1:8" x14ac:dyDescent="0.2">
      <c r="B64" s="22" t="s">
        <v>32</v>
      </c>
      <c r="C64" s="22" t="s">
        <v>10</v>
      </c>
      <c r="D64" s="75">
        <f t="shared" si="1"/>
        <v>0</v>
      </c>
      <c r="E64" s="24" t="e">
        <f t="shared" si="3"/>
        <v>#DIV/0!</v>
      </c>
      <c r="F64" s="23">
        <f t="shared" si="2"/>
        <v>0</v>
      </c>
    </row>
    <row r="65" spans="2:6" hidden="1" x14ac:dyDescent="0.2">
      <c r="B65" s="22" t="s">
        <v>38</v>
      </c>
      <c r="C65" s="22" t="s">
        <v>10</v>
      </c>
      <c r="D65" s="75">
        <f t="shared" si="1"/>
        <v>0</v>
      </c>
      <c r="E65" s="24" t="e">
        <f t="shared" si="3"/>
        <v>#DIV/0!</v>
      </c>
      <c r="F65" s="23">
        <f t="shared" si="2"/>
        <v>0</v>
      </c>
    </row>
    <row r="66" spans="2:6" x14ac:dyDescent="0.2">
      <c r="B66" s="22" t="s">
        <v>19</v>
      </c>
      <c r="C66" s="22" t="s">
        <v>10</v>
      </c>
      <c r="D66" s="75">
        <f t="shared" si="1"/>
        <v>0</v>
      </c>
      <c r="E66" s="24" t="e">
        <f t="shared" si="3"/>
        <v>#DIV/0!</v>
      </c>
      <c r="F66" s="23">
        <f t="shared" si="2"/>
        <v>0</v>
      </c>
    </row>
    <row r="67" spans="2:6" x14ac:dyDescent="0.2">
      <c r="B67" s="22" t="s">
        <v>31</v>
      </c>
      <c r="C67" s="22" t="s">
        <v>10</v>
      </c>
      <c r="D67" s="75">
        <f t="shared" si="1"/>
        <v>0</v>
      </c>
      <c r="E67" s="24" t="e">
        <f t="shared" si="3"/>
        <v>#DIV/0!</v>
      </c>
      <c r="F67" s="23">
        <f t="shared" si="2"/>
        <v>0</v>
      </c>
    </row>
    <row r="68" spans="2:6" x14ac:dyDescent="0.2">
      <c r="B68" s="22" t="s">
        <v>20</v>
      </c>
      <c r="C68" s="22" t="s">
        <v>10</v>
      </c>
      <c r="D68" s="75">
        <f t="shared" si="1"/>
        <v>0</v>
      </c>
      <c r="E68" s="24" t="e">
        <f t="shared" si="3"/>
        <v>#DIV/0!</v>
      </c>
      <c r="F68" s="23">
        <f t="shared" si="2"/>
        <v>0</v>
      </c>
    </row>
    <row r="69" spans="2:6" hidden="1" x14ac:dyDescent="0.2">
      <c r="B69" s="22" t="s">
        <v>26</v>
      </c>
      <c r="C69" s="22" t="s">
        <v>10</v>
      </c>
      <c r="D69" s="75">
        <f t="shared" si="1"/>
        <v>0</v>
      </c>
      <c r="E69" s="24" t="e">
        <f t="shared" si="3"/>
        <v>#DIV/0!</v>
      </c>
      <c r="F69" s="23">
        <f t="shared" si="2"/>
        <v>0</v>
      </c>
    </row>
    <row r="70" spans="2:6" x14ac:dyDescent="0.2">
      <c r="B70" s="22" t="s">
        <v>23</v>
      </c>
      <c r="C70" s="22" t="s">
        <v>10</v>
      </c>
      <c r="D70" s="75">
        <f t="shared" si="1"/>
        <v>0</v>
      </c>
      <c r="E70" s="24" t="e">
        <f t="shared" si="3"/>
        <v>#DIV/0!</v>
      </c>
      <c r="F70" s="23">
        <f t="shared" si="2"/>
        <v>0</v>
      </c>
    </row>
    <row r="71" spans="2:6" x14ac:dyDescent="0.2">
      <c r="B71" s="22" t="s">
        <v>33</v>
      </c>
      <c r="C71" s="22" t="s">
        <v>10</v>
      </c>
      <c r="D71" s="75">
        <f t="shared" si="1"/>
        <v>0</v>
      </c>
      <c r="E71" s="24" t="e">
        <f t="shared" si="3"/>
        <v>#DIV/0!</v>
      </c>
      <c r="F71" s="23">
        <f t="shared" si="2"/>
        <v>0</v>
      </c>
    </row>
    <row r="72" spans="2:6" hidden="1" x14ac:dyDescent="0.2">
      <c r="B72" s="22" t="s">
        <v>11</v>
      </c>
      <c r="C72" s="22" t="s">
        <v>10</v>
      </c>
      <c r="D72" s="75">
        <f t="shared" si="1"/>
        <v>0</v>
      </c>
      <c r="E72" s="24" t="e">
        <f t="shared" si="3"/>
        <v>#DIV/0!</v>
      </c>
      <c r="F72" s="23">
        <f t="shared" si="2"/>
        <v>0</v>
      </c>
    </row>
    <row r="73" spans="2:6" hidden="1" x14ac:dyDescent="0.2">
      <c r="B73" s="22" t="s">
        <v>25</v>
      </c>
      <c r="C73" s="22" t="s">
        <v>10</v>
      </c>
      <c r="D73" s="75">
        <f t="shared" si="1"/>
        <v>0</v>
      </c>
      <c r="E73" s="24" t="e">
        <f t="shared" si="3"/>
        <v>#DIV/0!</v>
      </c>
      <c r="F73" s="23">
        <f t="shared" si="2"/>
        <v>0</v>
      </c>
    </row>
    <row r="74" spans="2:6" x14ac:dyDescent="0.2">
      <c r="B74" s="22" t="s">
        <v>29</v>
      </c>
      <c r="C74" s="22" t="s">
        <v>10</v>
      </c>
      <c r="D74" s="75">
        <f t="shared" si="1"/>
        <v>0</v>
      </c>
      <c r="E74" s="24" t="e">
        <f t="shared" si="3"/>
        <v>#DIV/0!</v>
      </c>
      <c r="F74" s="23">
        <f t="shared" si="2"/>
        <v>0</v>
      </c>
    </row>
    <row r="75" spans="2:6" hidden="1" x14ac:dyDescent="0.2">
      <c r="B75" s="22" t="s">
        <v>27</v>
      </c>
      <c r="C75" s="22" t="s">
        <v>10</v>
      </c>
      <c r="D75" s="75">
        <f t="shared" si="1"/>
        <v>0</v>
      </c>
      <c r="E75" s="24" t="e">
        <f t="shared" si="3"/>
        <v>#DIV/0!</v>
      </c>
      <c r="F75" s="23">
        <f t="shared" si="2"/>
        <v>0</v>
      </c>
    </row>
    <row r="76" spans="2:6" x14ac:dyDescent="0.2">
      <c r="B76" s="22" t="s">
        <v>13</v>
      </c>
      <c r="C76" s="22" t="s">
        <v>10</v>
      </c>
      <c r="D76" s="75">
        <f t="shared" si="1"/>
        <v>0</v>
      </c>
      <c r="E76" s="24" t="e">
        <f t="shared" si="3"/>
        <v>#DIV/0!</v>
      </c>
      <c r="F76" s="23">
        <f t="shared" si="2"/>
        <v>0</v>
      </c>
    </row>
    <row r="77" spans="2:6" hidden="1" x14ac:dyDescent="0.2">
      <c r="B77" s="22" t="s">
        <v>28</v>
      </c>
      <c r="C77" s="22" t="s">
        <v>10</v>
      </c>
      <c r="D77" s="75">
        <f t="shared" si="1"/>
        <v>0</v>
      </c>
      <c r="E77" s="24" t="e">
        <f t="shared" si="3"/>
        <v>#DIV/0!</v>
      </c>
      <c r="F77" s="23">
        <f t="shared" si="2"/>
        <v>0</v>
      </c>
    </row>
    <row r="78" spans="2:6" x14ac:dyDescent="0.2">
      <c r="B78" s="22" t="s">
        <v>24</v>
      </c>
      <c r="C78" s="22" t="s">
        <v>10</v>
      </c>
      <c r="D78" s="75">
        <f t="shared" si="1"/>
        <v>0</v>
      </c>
      <c r="E78" s="24" t="e">
        <f t="shared" si="3"/>
        <v>#DIV/0!</v>
      </c>
      <c r="F78" s="23">
        <f t="shared" si="2"/>
        <v>0</v>
      </c>
    </row>
    <row r="79" spans="2:6" x14ac:dyDescent="0.2">
      <c r="B79" s="22" t="s">
        <v>30</v>
      </c>
      <c r="C79" s="22" t="s">
        <v>10</v>
      </c>
      <c r="D79" s="75">
        <f t="shared" si="1"/>
        <v>0</v>
      </c>
      <c r="E79" s="24" t="e">
        <f t="shared" si="3"/>
        <v>#DIV/0!</v>
      </c>
      <c r="F79" s="23">
        <f t="shared" si="2"/>
        <v>0</v>
      </c>
    </row>
    <row r="80" spans="2:6" hidden="1" x14ac:dyDescent="0.2">
      <c r="B80" s="22" t="s">
        <v>18</v>
      </c>
      <c r="C80" s="22" t="s">
        <v>10</v>
      </c>
      <c r="D80" s="75">
        <f t="shared" si="1"/>
        <v>0</v>
      </c>
      <c r="E80" s="24" t="e">
        <f t="shared" si="3"/>
        <v>#DIV/0!</v>
      </c>
      <c r="F80" s="23">
        <f t="shared" si="2"/>
        <v>0</v>
      </c>
    </row>
    <row r="81" spans="6:6" ht="15.75" x14ac:dyDescent="0.25">
      <c r="F81" s="76">
        <f>SUM(F59:F80)</f>
        <v>0</v>
      </c>
    </row>
    <row r="84" spans="6:6" x14ac:dyDescent="0.2">
      <c r="F84" s="3"/>
    </row>
    <row r="85" spans="6:6" x14ac:dyDescent="0.2">
      <c r="F85" s="3"/>
    </row>
  </sheetData>
  <autoFilter ref="A5:H56"/>
  <mergeCells count="3">
    <mergeCell ref="A3:G3"/>
    <mergeCell ref="A4:G4"/>
    <mergeCell ref="A57:B5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" workbookViewId="0">
      <selection activeCell="D7" sqref="D7:D14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7.28515625" style="2" customWidth="1"/>
    <col min="5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25">
      <c r="A1" s="56" t="s">
        <v>54</v>
      </c>
    </row>
    <row r="2" spans="1:8" ht="15" x14ac:dyDescent="0.25">
      <c r="A2" s="56"/>
    </row>
    <row r="3" spans="1:8" ht="15" x14ac:dyDescent="0.25">
      <c r="A3" s="291" t="s">
        <v>90</v>
      </c>
      <c r="B3" s="291"/>
      <c r="C3" s="291"/>
      <c r="D3" s="291"/>
      <c r="E3" s="291"/>
      <c r="F3" s="291"/>
      <c r="G3" s="291"/>
      <c r="H3" s="46"/>
    </row>
    <row r="4" spans="1:8" ht="15" x14ac:dyDescent="0.25">
      <c r="A4" s="291" t="s">
        <v>17</v>
      </c>
      <c r="B4" s="291"/>
      <c r="C4" s="291"/>
      <c r="D4" s="291"/>
      <c r="E4" s="291"/>
      <c r="F4" s="291"/>
      <c r="G4" s="291"/>
      <c r="H4" s="46"/>
    </row>
    <row r="5" spans="1:8" ht="15" x14ac:dyDescent="0.25">
      <c r="A5" s="5"/>
      <c r="B5" s="224"/>
      <c r="C5" s="224"/>
      <c r="D5" s="224"/>
      <c r="E5" s="224"/>
      <c r="F5" s="224"/>
      <c r="G5" s="224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281"/>
      <c r="B7" s="22"/>
      <c r="C7" s="22" t="s">
        <v>10</v>
      </c>
      <c r="D7" s="283"/>
      <c r="E7" s="192"/>
      <c r="F7" s="58">
        <f t="shared" ref="F7:F15" si="0">D7*E7</f>
        <v>0</v>
      </c>
      <c r="G7" s="16"/>
      <c r="H7" s="22"/>
    </row>
    <row r="8" spans="1:8" ht="15" x14ac:dyDescent="0.25">
      <c r="A8" s="282"/>
      <c r="B8" s="22"/>
      <c r="C8" s="22" t="s">
        <v>10</v>
      </c>
      <c r="D8" s="283"/>
      <c r="E8" s="192"/>
      <c r="F8" s="58">
        <f t="shared" si="0"/>
        <v>0</v>
      </c>
      <c r="G8" s="16"/>
      <c r="H8" s="22"/>
    </row>
    <row r="9" spans="1:8" ht="15" x14ac:dyDescent="0.25">
      <c r="A9" s="282"/>
      <c r="B9" s="22"/>
      <c r="C9" s="22" t="s">
        <v>10</v>
      </c>
      <c r="D9" s="283"/>
      <c r="E9" s="192"/>
      <c r="F9" s="58">
        <f t="shared" si="0"/>
        <v>0</v>
      </c>
      <c r="G9" s="16"/>
      <c r="H9" s="22"/>
    </row>
    <row r="10" spans="1:8" ht="15" x14ac:dyDescent="0.25">
      <c r="A10" s="282"/>
      <c r="B10" s="22"/>
      <c r="C10" s="22" t="s">
        <v>10</v>
      </c>
      <c r="D10" s="283"/>
      <c r="E10" s="192"/>
      <c r="F10" s="58">
        <f t="shared" si="0"/>
        <v>0</v>
      </c>
      <c r="G10" s="16"/>
      <c r="H10" s="22"/>
    </row>
    <row r="11" spans="1:8" ht="15" x14ac:dyDescent="0.25">
      <c r="A11" s="282"/>
      <c r="B11" s="22"/>
      <c r="C11" s="22" t="s">
        <v>10</v>
      </c>
      <c r="D11" s="283"/>
      <c r="E11" s="192"/>
      <c r="F11" s="58">
        <f t="shared" si="0"/>
        <v>0</v>
      </c>
      <c r="G11" s="16"/>
      <c r="H11" s="22"/>
    </row>
    <row r="12" spans="1:8" ht="15" x14ac:dyDescent="0.25">
      <c r="A12" s="282"/>
      <c r="B12" s="22"/>
      <c r="C12" s="22" t="s">
        <v>10</v>
      </c>
      <c r="D12" s="283"/>
      <c r="E12" s="192"/>
      <c r="F12" s="58">
        <f t="shared" si="0"/>
        <v>0</v>
      </c>
      <c r="G12" s="16"/>
      <c r="H12" s="22"/>
    </row>
    <row r="13" spans="1:8" ht="15" x14ac:dyDescent="0.25">
      <c r="A13" s="282"/>
      <c r="B13" s="22"/>
      <c r="C13" s="22" t="s">
        <v>10</v>
      </c>
      <c r="D13" s="283"/>
      <c r="E13" s="192"/>
      <c r="F13" s="58">
        <f t="shared" si="0"/>
        <v>0</v>
      </c>
      <c r="G13" s="16"/>
      <c r="H13" s="22"/>
    </row>
    <row r="14" spans="1:8" ht="15" x14ac:dyDescent="0.25">
      <c r="A14" s="282"/>
      <c r="B14" s="191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314" t="s">
        <v>35</v>
      </c>
      <c r="B16" s="314"/>
      <c r="C16" s="225"/>
      <c r="D16" s="71">
        <f>SUBTOTAL(9,D7:D15)</f>
        <v>0</v>
      </c>
      <c r="E16" s="72"/>
      <c r="F16" s="73">
        <f>SUBTOTAL(9,F7:F15)</f>
        <v>0</v>
      </c>
      <c r="G16" s="73">
        <f>SUBTOTAL(9,G7:G15)</f>
        <v>0</v>
      </c>
      <c r="H16" s="59"/>
    </row>
    <row r="18" spans="2:6" hidden="1" x14ac:dyDescent="0.2">
      <c r="B18" s="22" t="s">
        <v>34</v>
      </c>
      <c r="C18" s="22" t="s">
        <v>10</v>
      </c>
      <c r="D18" s="75">
        <f t="shared" ref="D18:D39" si="1">SUMIF($B$6:$B$15,B18,$D$6:$D$15)</f>
        <v>0</v>
      </c>
      <c r="E18" s="24" t="e">
        <f>F18/D18</f>
        <v>#DIV/0!</v>
      </c>
      <c r="F18" s="23">
        <f t="shared" ref="F18:F39" si="2">SUMIF($B$6:$B$15,B18,$F$6:$F$15)</f>
        <v>0</v>
      </c>
    </row>
    <row r="19" spans="2:6" hidden="1" x14ac:dyDescent="0.2">
      <c r="B19" s="22" t="s">
        <v>36</v>
      </c>
      <c r="C19" s="22" t="s">
        <v>10</v>
      </c>
      <c r="D19" s="75">
        <f t="shared" si="1"/>
        <v>0</v>
      </c>
      <c r="E19" s="24" t="e">
        <f>F19/D19</f>
        <v>#DIV/0!</v>
      </c>
      <c r="F19" s="23">
        <f t="shared" si="2"/>
        <v>0</v>
      </c>
    </row>
    <row r="20" spans="2:6" x14ac:dyDescent="0.2">
      <c r="B20" s="22" t="s">
        <v>37</v>
      </c>
      <c r="C20" s="22" t="s">
        <v>10</v>
      </c>
      <c r="D20" s="75">
        <f t="shared" si="1"/>
        <v>0</v>
      </c>
      <c r="E20" s="24" t="e">
        <f>F20/D20</f>
        <v>#DIV/0!</v>
      </c>
      <c r="F20" s="23">
        <f t="shared" si="2"/>
        <v>0</v>
      </c>
    </row>
    <row r="21" spans="2:6" hidden="1" x14ac:dyDescent="0.2">
      <c r="B21" s="22" t="s">
        <v>22</v>
      </c>
      <c r="C21" s="22" t="s">
        <v>10</v>
      </c>
      <c r="D21" s="75">
        <f t="shared" si="1"/>
        <v>0</v>
      </c>
      <c r="E21" s="24" t="e">
        <f>F21/D21</f>
        <v>#DIV/0!</v>
      </c>
      <c r="F21" s="23">
        <f t="shared" si="2"/>
        <v>0</v>
      </c>
    </row>
    <row r="22" spans="2:6" hidden="1" x14ac:dyDescent="0.2">
      <c r="B22" s="22" t="s">
        <v>21</v>
      </c>
      <c r="C22" s="22" t="s">
        <v>10</v>
      </c>
      <c r="D22" s="75">
        <f t="shared" si="1"/>
        <v>0</v>
      </c>
      <c r="E22" s="24" t="e">
        <f t="shared" ref="E22:E39" si="3">F22/D22</f>
        <v>#DIV/0!</v>
      </c>
      <c r="F22" s="23">
        <f t="shared" si="2"/>
        <v>0</v>
      </c>
    </row>
    <row r="23" spans="2:6" x14ac:dyDescent="0.2">
      <c r="B23" s="22" t="s">
        <v>32</v>
      </c>
      <c r="C23" s="22" t="s">
        <v>10</v>
      </c>
      <c r="D23" s="75">
        <f t="shared" si="1"/>
        <v>0</v>
      </c>
      <c r="E23" s="24" t="e">
        <f t="shared" si="3"/>
        <v>#DIV/0!</v>
      </c>
      <c r="F23" s="23">
        <f t="shared" si="2"/>
        <v>0</v>
      </c>
    </row>
    <row r="24" spans="2:6" hidden="1" x14ac:dyDescent="0.2">
      <c r="B24" s="22" t="s">
        <v>38</v>
      </c>
      <c r="C24" s="22" t="s">
        <v>10</v>
      </c>
      <c r="D24" s="75">
        <f t="shared" si="1"/>
        <v>0</v>
      </c>
      <c r="E24" s="24" t="e">
        <f t="shared" si="3"/>
        <v>#DIV/0!</v>
      </c>
      <c r="F24" s="23">
        <f t="shared" si="2"/>
        <v>0</v>
      </c>
    </row>
    <row r="25" spans="2:6" hidden="1" x14ac:dyDescent="0.2">
      <c r="B25" s="22" t="s">
        <v>19</v>
      </c>
      <c r="C25" s="22" t="s">
        <v>10</v>
      </c>
      <c r="D25" s="75">
        <f t="shared" si="1"/>
        <v>0</v>
      </c>
      <c r="E25" s="24" t="e">
        <f t="shared" si="3"/>
        <v>#DIV/0!</v>
      </c>
      <c r="F25" s="23">
        <f t="shared" si="2"/>
        <v>0</v>
      </c>
    </row>
    <row r="26" spans="2:6" hidden="1" x14ac:dyDescent="0.2">
      <c r="B26" s="22" t="s">
        <v>31</v>
      </c>
      <c r="C26" s="22" t="s">
        <v>10</v>
      </c>
      <c r="D26" s="75">
        <f t="shared" si="1"/>
        <v>0</v>
      </c>
      <c r="E26" s="24" t="e">
        <f t="shared" si="3"/>
        <v>#DIV/0!</v>
      </c>
      <c r="F26" s="23">
        <f t="shared" si="2"/>
        <v>0</v>
      </c>
    </row>
    <row r="27" spans="2:6" hidden="1" x14ac:dyDescent="0.2">
      <c r="B27" s="22" t="s">
        <v>20</v>
      </c>
      <c r="C27" s="22" t="s">
        <v>10</v>
      </c>
      <c r="D27" s="75">
        <f t="shared" si="1"/>
        <v>0</v>
      </c>
      <c r="E27" s="24" t="e">
        <f t="shared" si="3"/>
        <v>#DIV/0!</v>
      </c>
      <c r="F27" s="23">
        <f t="shared" si="2"/>
        <v>0</v>
      </c>
    </row>
    <row r="28" spans="2:6" hidden="1" x14ac:dyDescent="0.2">
      <c r="B28" s="22" t="s">
        <v>26</v>
      </c>
      <c r="C28" s="22" t="s">
        <v>10</v>
      </c>
      <c r="D28" s="75">
        <f t="shared" si="1"/>
        <v>0</v>
      </c>
      <c r="E28" s="24" t="e">
        <f t="shared" si="3"/>
        <v>#DIV/0!</v>
      </c>
      <c r="F28" s="23">
        <f t="shared" si="2"/>
        <v>0</v>
      </c>
    </row>
    <row r="29" spans="2:6" hidden="1" x14ac:dyDescent="0.2">
      <c r="B29" s="22" t="s">
        <v>23</v>
      </c>
      <c r="C29" s="22" t="s">
        <v>10</v>
      </c>
      <c r="D29" s="75">
        <f t="shared" si="1"/>
        <v>0</v>
      </c>
      <c r="E29" s="24" t="e">
        <f t="shared" si="3"/>
        <v>#DIV/0!</v>
      </c>
      <c r="F29" s="23">
        <f t="shared" si="2"/>
        <v>0</v>
      </c>
    </row>
    <row r="30" spans="2:6" hidden="1" x14ac:dyDescent="0.2">
      <c r="B30" s="22" t="s">
        <v>33</v>
      </c>
      <c r="C30" s="22" t="s">
        <v>10</v>
      </c>
      <c r="D30" s="75">
        <f t="shared" si="1"/>
        <v>0</v>
      </c>
      <c r="E30" s="24" t="e">
        <f t="shared" si="3"/>
        <v>#DIV/0!</v>
      </c>
      <c r="F30" s="23">
        <f t="shared" si="2"/>
        <v>0</v>
      </c>
    </row>
    <row r="31" spans="2:6" x14ac:dyDescent="0.2">
      <c r="B31" s="22" t="s">
        <v>11</v>
      </c>
      <c r="C31" s="22" t="s">
        <v>10</v>
      </c>
      <c r="D31" s="75">
        <f t="shared" si="1"/>
        <v>0</v>
      </c>
      <c r="E31" s="24" t="e">
        <f t="shared" si="3"/>
        <v>#DIV/0!</v>
      </c>
      <c r="F31" s="23">
        <f t="shared" si="2"/>
        <v>0</v>
      </c>
    </row>
    <row r="32" spans="2:6" hidden="1" x14ac:dyDescent="0.2">
      <c r="B32" s="22" t="s">
        <v>25</v>
      </c>
      <c r="C32" s="22" t="s">
        <v>10</v>
      </c>
      <c r="D32" s="75">
        <f t="shared" si="1"/>
        <v>0</v>
      </c>
      <c r="E32" s="24" t="e">
        <f t="shared" si="3"/>
        <v>#DIV/0!</v>
      </c>
      <c r="F32" s="23">
        <f t="shared" si="2"/>
        <v>0</v>
      </c>
    </row>
    <row r="33" spans="2:6" hidden="1" x14ac:dyDescent="0.2">
      <c r="B33" s="22" t="s">
        <v>29</v>
      </c>
      <c r="C33" s="22" t="s">
        <v>10</v>
      </c>
      <c r="D33" s="75">
        <f t="shared" si="1"/>
        <v>0</v>
      </c>
      <c r="E33" s="24" t="e">
        <f t="shared" si="3"/>
        <v>#DIV/0!</v>
      </c>
      <c r="F33" s="23">
        <f t="shared" si="2"/>
        <v>0</v>
      </c>
    </row>
    <row r="34" spans="2:6" hidden="1" x14ac:dyDescent="0.2">
      <c r="B34" s="22" t="s">
        <v>27</v>
      </c>
      <c r="C34" s="22" t="s">
        <v>10</v>
      </c>
      <c r="D34" s="75">
        <f t="shared" si="1"/>
        <v>0</v>
      </c>
      <c r="E34" s="24" t="e">
        <f t="shared" si="3"/>
        <v>#DIV/0!</v>
      </c>
      <c r="F34" s="23">
        <f t="shared" si="2"/>
        <v>0</v>
      </c>
    </row>
    <row r="35" spans="2:6" hidden="1" x14ac:dyDescent="0.2">
      <c r="B35" s="22" t="s">
        <v>13</v>
      </c>
      <c r="C35" s="22" t="s">
        <v>10</v>
      </c>
      <c r="D35" s="75">
        <f t="shared" si="1"/>
        <v>0</v>
      </c>
      <c r="E35" s="24" t="e">
        <f t="shared" si="3"/>
        <v>#DIV/0!</v>
      </c>
      <c r="F35" s="23">
        <f t="shared" si="2"/>
        <v>0</v>
      </c>
    </row>
    <row r="36" spans="2:6" hidden="1" x14ac:dyDescent="0.2">
      <c r="B36" s="22" t="s">
        <v>28</v>
      </c>
      <c r="C36" s="22" t="s">
        <v>10</v>
      </c>
      <c r="D36" s="75">
        <f t="shared" si="1"/>
        <v>0</v>
      </c>
      <c r="E36" s="24" t="e">
        <f t="shared" si="3"/>
        <v>#DIV/0!</v>
      </c>
      <c r="F36" s="23">
        <f t="shared" si="2"/>
        <v>0</v>
      </c>
    </row>
    <row r="37" spans="2:6" hidden="1" x14ac:dyDescent="0.2">
      <c r="B37" s="22" t="s">
        <v>24</v>
      </c>
      <c r="C37" s="22" t="s">
        <v>10</v>
      </c>
      <c r="D37" s="75">
        <f t="shared" si="1"/>
        <v>0</v>
      </c>
      <c r="E37" s="24" t="e">
        <f t="shared" si="3"/>
        <v>#DIV/0!</v>
      </c>
      <c r="F37" s="23">
        <f t="shared" si="2"/>
        <v>0</v>
      </c>
    </row>
    <row r="38" spans="2:6" hidden="1" x14ac:dyDescent="0.2">
      <c r="B38" s="22" t="s">
        <v>30</v>
      </c>
      <c r="C38" s="22" t="s">
        <v>10</v>
      </c>
      <c r="D38" s="75">
        <f t="shared" si="1"/>
        <v>0</v>
      </c>
      <c r="E38" s="24" t="e">
        <f t="shared" si="3"/>
        <v>#DIV/0!</v>
      </c>
      <c r="F38" s="23">
        <f t="shared" si="2"/>
        <v>0</v>
      </c>
    </row>
    <row r="39" spans="2:6" hidden="1" x14ac:dyDescent="0.2">
      <c r="B39" s="22" t="s">
        <v>18</v>
      </c>
      <c r="C39" s="22" t="s">
        <v>10</v>
      </c>
      <c r="D39" s="75">
        <f t="shared" si="1"/>
        <v>0</v>
      </c>
      <c r="E39" s="24" t="e">
        <f t="shared" si="3"/>
        <v>#DIV/0!</v>
      </c>
      <c r="F39" s="23">
        <f t="shared" si="2"/>
        <v>0</v>
      </c>
    </row>
    <row r="40" spans="2:6" ht="15" x14ac:dyDescent="0.25">
      <c r="F40" s="80">
        <f>SUM(F18:F39)</f>
        <v>0</v>
      </c>
    </row>
    <row r="43" spans="2:6" x14ac:dyDescent="0.2">
      <c r="F43" s="3"/>
    </row>
    <row r="44" spans="2:6" x14ac:dyDescent="0.2">
      <c r="F44" s="3"/>
    </row>
  </sheetData>
  <mergeCells count="3">
    <mergeCell ref="A3:G3"/>
    <mergeCell ref="A4:G4"/>
    <mergeCell ref="A16:B16"/>
  </mergeCells>
  <conditionalFormatting sqref="B14">
    <cfRule type="duplicateValues" dxfId="268" priority="23"/>
  </conditionalFormatting>
  <conditionalFormatting sqref="B14">
    <cfRule type="duplicateValues" dxfId="267" priority="21"/>
  </conditionalFormatting>
  <conditionalFormatting sqref="B14">
    <cfRule type="duplicateValues" dxfId="266" priority="20"/>
  </conditionalFormatting>
  <conditionalFormatting sqref="B14">
    <cfRule type="duplicateValues" dxfId="265" priority="16"/>
  </conditionalFormatting>
  <conditionalFormatting sqref="B14">
    <cfRule type="duplicateValues" dxfId="264" priority="12"/>
  </conditionalFormatting>
  <conditionalFormatting sqref="B14">
    <cfRule type="expression" dxfId="263" priority="11" stopIfTrue="1">
      <formula>AND(COUNTIF(#REF!, B14)&gt;1,NOT(ISBLANK(B14)))</formula>
    </cfRule>
  </conditionalFormatting>
  <conditionalFormatting sqref="B14">
    <cfRule type="expression" dxfId="262" priority="10" stopIfTrue="1">
      <formula>AND(COUNTIF(#REF!, B14)+COUNTIF(#REF!, B14)&gt;1,NOT(ISBLANK(B14)))</formula>
    </cfRule>
  </conditionalFormatting>
  <conditionalFormatting sqref="B14">
    <cfRule type="expression" dxfId="261" priority="9" stopIfTrue="1">
      <formula>AND(COUNTIF(#REF!, B14)+COUNTIF(#REF!, B14)+COUNTIF(#REF!, B14)+COUNTIF(#REF!, B14)+COUNTIF(#REF!, B14)+COUNTIF(#REF!, B14)&gt;1,NOT(ISBLANK(B14)))</formula>
    </cfRule>
  </conditionalFormatting>
  <conditionalFormatting sqref="B14">
    <cfRule type="expression" dxfId="260" priority="8" stopIfTrue="1">
      <formula>AND(COUNTIF(#REF!, B14)+COUNTIF(#REF!, B14)+COUNTIF(#REF!, B14)&gt;1,NOT(ISBLANK(B14)))</formula>
    </cfRule>
  </conditionalFormatting>
  <conditionalFormatting sqref="B14">
    <cfRule type="expression" dxfId="259" priority="7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B14">
    <cfRule type="duplicateValues" dxfId="258" priority="5"/>
  </conditionalFormatting>
  <conditionalFormatting sqref="B14">
    <cfRule type="duplicateValues" dxfId="257" priority="4"/>
  </conditionalFormatting>
  <conditionalFormatting sqref="B14">
    <cfRule type="duplicateValues" dxfId="256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23" sqref="J23"/>
    </sheetView>
  </sheetViews>
  <sheetFormatPr defaultRowHeight="14.25" x14ac:dyDescent="0.2"/>
  <cols>
    <col min="1" max="1" width="13.5703125" style="275" customWidth="1"/>
    <col min="2" max="2" width="24.140625" style="2" customWidth="1"/>
    <col min="3" max="3" width="6" style="275" customWidth="1"/>
    <col min="4" max="4" width="11" style="275" customWidth="1"/>
    <col min="5" max="5" width="13.5703125" style="2" customWidth="1"/>
    <col min="6" max="6" width="16.42578125" style="2" customWidth="1"/>
    <col min="7" max="16384" width="9.140625" style="2"/>
  </cols>
  <sheetData>
    <row r="1" spans="1:6" ht="15" x14ac:dyDescent="0.25">
      <c r="A1" s="291" t="s">
        <v>99</v>
      </c>
      <c r="B1" s="291"/>
      <c r="C1" s="291"/>
      <c r="D1" s="291"/>
      <c r="E1" s="291"/>
      <c r="F1" s="291"/>
    </row>
    <row r="2" spans="1:6" ht="15" x14ac:dyDescent="0.25">
      <c r="A2" s="291" t="s">
        <v>15</v>
      </c>
      <c r="B2" s="291"/>
      <c r="C2" s="291"/>
      <c r="D2" s="291"/>
      <c r="E2" s="291"/>
      <c r="F2" s="291"/>
    </row>
    <row r="3" spans="1:6" x14ac:dyDescent="0.2">
      <c r="A3" s="235"/>
      <c r="B3" s="234"/>
      <c r="C3" s="236"/>
      <c r="D3" s="237"/>
      <c r="E3" s="238"/>
      <c r="F3" s="234"/>
    </row>
    <row r="4" spans="1:6" x14ac:dyDescent="0.2">
      <c r="A4" s="235"/>
      <c r="B4" s="234"/>
      <c r="C4" s="236"/>
      <c r="D4" s="237"/>
      <c r="E4" s="238"/>
      <c r="F4" s="234"/>
    </row>
    <row r="5" spans="1:6" ht="15" x14ac:dyDescent="0.25">
      <c r="A5" s="315" t="s">
        <v>67</v>
      </c>
      <c r="B5" s="315"/>
      <c r="C5" s="315"/>
      <c r="D5" s="315"/>
      <c r="E5" s="315"/>
      <c r="F5" s="315"/>
    </row>
    <row r="6" spans="1:6" ht="15" x14ac:dyDescent="0.25">
      <c r="A6" s="239" t="s">
        <v>0</v>
      </c>
      <c r="B6" s="240" t="s">
        <v>68</v>
      </c>
      <c r="C6" s="241" t="s">
        <v>69</v>
      </c>
      <c r="D6" s="242" t="s">
        <v>3</v>
      </c>
      <c r="E6" s="243" t="s">
        <v>4</v>
      </c>
      <c r="F6" s="244" t="s">
        <v>5</v>
      </c>
    </row>
    <row r="7" spans="1:6" x14ac:dyDescent="0.2">
      <c r="A7" s="245"/>
      <c r="B7" s="246"/>
      <c r="C7" s="247" t="s">
        <v>8</v>
      </c>
      <c r="D7" s="248"/>
      <c r="E7" s="249"/>
      <c r="F7" s="250">
        <f>D7*E7</f>
        <v>0</v>
      </c>
    </row>
    <row r="8" spans="1:6" x14ac:dyDescent="0.2">
      <c r="A8" s="251"/>
      <c r="B8" s="246"/>
      <c r="C8" s="252" t="s">
        <v>10</v>
      </c>
      <c r="D8" s="248"/>
      <c r="E8" s="249"/>
      <c r="F8" s="253">
        <f t="shared" ref="F8:F82" si="0">D8*E8</f>
        <v>0</v>
      </c>
    </row>
    <row r="9" spans="1:6" x14ac:dyDescent="0.2">
      <c r="A9" s="251"/>
      <c r="B9" s="246"/>
      <c r="C9" s="252" t="s">
        <v>10</v>
      </c>
      <c r="D9" s="248"/>
      <c r="E9" s="249"/>
      <c r="F9" s="253">
        <f t="shared" si="0"/>
        <v>0</v>
      </c>
    </row>
    <row r="10" spans="1:6" x14ac:dyDescent="0.2">
      <c r="A10" s="251"/>
      <c r="B10" s="231"/>
      <c r="C10" s="247" t="s">
        <v>8</v>
      </c>
      <c r="D10" s="248"/>
      <c r="E10" s="249"/>
      <c r="F10" s="253">
        <f t="shared" si="0"/>
        <v>0</v>
      </c>
    </row>
    <row r="11" spans="1:6" x14ac:dyDescent="0.2">
      <c r="A11" s="251"/>
      <c r="B11" s="254"/>
      <c r="C11" s="252" t="s">
        <v>10</v>
      </c>
      <c r="D11" s="248"/>
      <c r="E11" s="249"/>
      <c r="F11" s="253">
        <f t="shared" si="0"/>
        <v>0</v>
      </c>
    </row>
    <row r="12" spans="1:6" x14ac:dyDescent="0.2">
      <c r="A12" s="251"/>
      <c r="B12" s="254"/>
      <c r="C12" s="252" t="s">
        <v>10</v>
      </c>
      <c r="D12" s="248"/>
      <c r="E12" s="249"/>
      <c r="F12" s="253">
        <f t="shared" si="0"/>
        <v>0</v>
      </c>
    </row>
    <row r="13" spans="1:6" x14ac:dyDescent="0.2">
      <c r="A13" s="251"/>
      <c r="B13" s="231"/>
      <c r="C13" s="252" t="s">
        <v>10</v>
      </c>
      <c r="D13" s="248"/>
      <c r="E13" s="249"/>
      <c r="F13" s="253">
        <f>D13*E13</f>
        <v>0</v>
      </c>
    </row>
    <row r="14" spans="1:6" x14ac:dyDescent="0.2">
      <c r="A14" s="251"/>
      <c r="B14" s="255"/>
      <c r="C14" s="247" t="s">
        <v>8</v>
      </c>
      <c r="D14" s="248"/>
      <c r="E14" s="249"/>
      <c r="F14" s="253">
        <f t="shared" si="0"/>
        <v>0</v>
      </c>
    </row>
    <row r="15" spans="1:6" x14ac:dyDescent="0.2">
      <c r="A15" s="251"/>
      <c r="B15" s="232"/>
      <c r="C15" s="247" t="s">
        <v>8</v>
      </c>
      <c r="D15" s="248"/>
      <c r="E15" s="249"/>
      <c r="F15" s="253">
        <f t="shared" si="0"/>
        <v>0</v>
      </c>
    </row>
    <row r="16" spans="1:6" x14ac:dyDescent="0.2">
      <c r="A16" s="251"/>
      <c r="B16" s="254"/>
      <c r="C16" s="256" t="s">
        <v>8</v>
      </c>
      <c r="D16" s="257"/>
      <c r="E16" s="258"/>
      <c r="F16" s="253">
        <f t="shared" si="0"/>
        <v>0</v>
      </c>
    </row>
    <row r="17" spans="1:6" x14ac:dyDescent="0.2">
      <c r="A17" s="251"/>
      <c r="B17" s="254"/>
      <c r="C17" s="247" t="s">
        <v>8</v>
      </c>
      <c r="D17" s="248"/>
      <c r="E17" s="249"/>
      <c r="F17" s="253">
        <f t="shared" si="0"/>
        <v>0</v>
      </c>
    </row>
    <row r="18" spans="1:6" x14ac:dyDescent="0.2">
      <c r="A18" s="251"/>
      <c r="B18" s="231"/>
      <c r="C18" s="252" t="s">
        <v>10</v>
      </c>
      <c r="D18" s="248"/>
      <c r="E18" s="249"/>
      <c r="F18" s="253">
        <f t="shared" si="0"/>
        <v>0</v>
      </c>
    </row>
    <row r="19" spans="1:6" x14ac:dyDescent="0.2">
      <c r="A19" s="251"/>
      <c r="B19" s="254"/>
      <c r="C19" s="247" t="s">
        <v>8</v>
      </c>
      <c r="D19" s="248"/>
      <c r="E19" s="249"/>
      <c r="F19" s="253">
        <f t="shared" si="0"/>
        <v>0</v>
      </c>
    </row>
    <row r="20" spans="1:6" x14ac:dyDescent="0.2">
      <c r="A20" s="251"/>
      <c r="B20" s="254"/>
      <c r="C20" s="247" t="s">
        <v>8</v>
      </c>
      <c r="D20" s="248"/>
      <c r="E20" s="249"/>
      <c r="F20" s="253">
        <f t="shared" si="0"/>
        <v>0</v>
      </c>
    </row>
    <row r="21" spans="1:6" x14ac:dyDescent="0.2">
      <c r="A21" s="251"/>
      <c r="B21" s="254"/>
      <c r="C21" s="247" t="s">
        <v>8</v>
      </c>
      <c r="D21" s="248"/>
      <c r="E21" s="249"/>
      <c r="F21" s="253">
        <f t="shared" si="0"/>
        <v>0</v>
      </c>
    </row>
    <row r="22" spans="1:6" x14ac:dyDescent="0.2">
      <c r="A22" s="251"/>
      <c r="B22" s="232"/>
      <c r="C22" s="247" t="s">
        <v>8</v>
      </c>
      <c r="D22" s="248"/>
      <c r="E22" s="249"/>
      <c r="F22" s="253">
        <f t="shared" si="0"/>
        <v>0</v>
      </c>
    </row>
    <row r="23" spans="1:6" x14ac:dyDescent="0.2">
      <c r="A23" s="251"/>
      <c r="B23" s="254"/>
      <c r="C23" s="252" t="s">
        <v>10</v>
      </c>
      <c r="D23" s="248"/>
      <c r="E23" s="249"/>
      <c r="F23" s="253">
        <f t="shared" si="0"/>
        <v>0</v>
      </c>
    </row>
    <row r="24" spans="1:6" x14ac:dyDescent="0.2">
      <c r="A24" s="251"/>
      <c r="B24" s="246"/>
      <c r="C24" s="247" t="s">
        <v>8</v>
      </c>
      <c r="D24" s="248"/>
      <c r="E24" s="249"/>
      <c r="F24" s="253">
        <f t="shared" si="0"/>
        <v>0</v>
      </c>
    </row>
    <row r="25" spans="1:6" x14ac:dyDescent="0.2">
      <c r="A25" s="251"/>
      <c r="B25" s="259"/>
      <c r="C25" s="252" t="s">
        <v>10</v>
      </c>
      <c r="D25" s="248"/>
      <c r="E25" s="249"/>
      <c r="F25" s="253">
        <f t="shared" si="0"/>
        <v>0</v>
      </c>
    </row>
    <row r="26" spans="1:6" x14ac:dyDescent="0.2">
      <c r="A26" s="251"/>
      <c r="B26" s="233"/>
      <c r="C26" s="260" t="s">
        <v>8</v>
      </c>
      <c r="D26" s="261"/>
      <c r="E26" s="262"/>
      <c r="F26" s="253">
        <f t="shared" si="0"/>
        <v>0</v>
      </c>
    </row>
    <row r="27" spans="1:6" x14ac:dyDescent="0.2">
      <c r="A27" s="251"/>
      <c r="B27" s="232"/>
      <c r="C27" s="252" t="s">
        <v>10</v>
      </c>
      <c r="D27" s="248"/>
      <c r="E27" s="249"/>
      <c r="F27" s="253">
        <f t="shared" si="0"/>
        <v>0</v>
      </c>
    </row>
    <row r="28" spans="1:6" x14ac:dyDescent="0.2">
      <c r="A28" s="251"/>
      <c r="B28" s="255"/>
      <c r="C28" s="252" t="s">
        <v>10</v>
      </c>
      <c r="D28" s="248"/>
      <c r="E28" s="249"/>
      <c r="F28" s="253">
        <f t="shared" si="0"/>
        <v>0</v>
      </c>
    </row>
    <row r="29" spans="1:6" x14ac:dyDescent="0.2">
      <c r="A29" s="251"/>
      <c r="B29" s="234"/>
      <c r="C29" s="247" t="s">
        <v>8</v>
      </c>
      <c r="D29" s="248"/>
      <c r="E29" s="249"/>
      <c r="F29" s="253">
        <f t="shared" si="0"/>
        <v>0</v>
      </c>
    </row>
    <row r="30" spans="1:6" x14ac:dyDescent="0.2">
      <c r="A30" s="251"/>
      <c r="B30" s="255"/>
      <c r="C30" s="247" t="s">
        <v>8</v>
      </c>
      <c r="D30" s="248"/>
      <c r="E30" s="249"/>
      <c r="F30" s="253">
        <f t="shared" si="0"/>
        <v>0</v>
      </c>
    </row>
    <row r="31" spans="1:6" x14ac:dyDescent="0.2">
      <c r="A31" s="251"/>
      <c r="B31" s="254"/>
      <c r="C31" s="252" t="s">
        <v>10</v>
      </c>
      <c r="D31" s="248"/>
      <c r="E31" s="249"/>
      <c r="F31" s="253">
        <f t="shared" si="0"/>
        <v>0</v>
      </c>
    </row>
    <row r="32" spans="1:6" x14ac:dyDescent="0.2">
      <c r="A32" s="251"/>
      <c r="B32" s="246"/>
      <c r="C32" s="247" t="s">
        <v>8</v>
      </c>
      <c r="D32" s="248"/>
      <c r="E32" s="249"/>
      <c r="F32" s="253">
        <f t="shared" si="0"/>
        <v>0</v>
      </c>
    </row>
    <row r="33" spans="1:6" x14ac:dyDescent="0.2">
      <c r="A33" s="251"/>
      <c r="B33" s="231"/>
      <c r="C33" s="256" t="s">
        <v>8</v>
      </c>
      <c r="D33" s="257"/>
      <c r="E33" s="258"/>
      <c r="F33" s="253">
        <f t="shared" si="0"/>
        <v>0</v>
      </c>
    </row>
    <row r="34" spans="1:6" x14ac:dyDescent="0.2">
      <c r="A34" s="251"/>
      <c r="B34" s="255"/>
      <c r="C34" s="247" t="s">
        <v>8</v>
      </c>
      <c r="D34" s="248"/>
      <c r="E34" s="249"/>
      <c r="F34" s="253">
        <f>D34*E34</f>
        <v>0</v>
      </c>
    </row>
    <row r="35" spans="1:6" x14ac:dyDescent="0.2">
      <c r="A35" s="251"/>
      <c r="B35" s="254"/>
      <c r="C35" s="247" t="s">
        <v>8</v>
      </c>
      <c r="D35" s="248"/>
      <c r="E35" s="249"/>
      <c r="F35" s="253">
        <f t="shared" si="0"/>
        <v>0</v>
      </c>
    </row>
    <row r="36" spans="1:6" x14ac:dyDescent="0.2">
      <c r="A36" s="251"/>
      <c r="B36" s="246"/>
      <c r="C36" s="252" t="s">
        <v>10</v>
      </c>
      <c r="D36" s="248"/>
      <c r="E36" s="249"/>
      <c r="F36" s="253">
        <f t="shared" si="0"/>
        <v>0</v>
      </c>
    </row>
    <row r="37" spans="1:6" x14ac:dyDescent="0.2">
      <c r="A37" s="251"/>
      <c r="B37" s="231"/>
      <c r="C37" s="247" t="s">
        <v>8</v>
      </c>
      <c r="D37" s="248"/>
      <c r="E37" s="249"/>
      <c r="F37" s="263">
        <f t="shared" si="0"/>
        <v>0</v>
      </c>
    </row>
    <row r="38" spans="1:6" x14ac:dyDescent="0.2">
      <c r="A38" s="251"/>
      <c r="B38" s="254"/>
      <c r="C38" s="252" t="s">
        <v>10</v>
      </c>
      <c r="D38" s="248"/>
      <c r="E38" s="249"/>
      <c r="F38" s="253">
        <f t="shared" si="0"/>
        <v>0</v>
      </c>
    </row>
    <row r="39" spans="1:6" x14ac:dyDescent="0.2">
      <c r="A39" s="251"/>
      <c r="B39" s="254"/>
      <c r="C39" s="252" t="s">
        <v>10</v>
      </c>
      <c r="D39" s="248"/>
      <c r="E39" s="249"/>
      <c r="F39" s="253">
        <f t="shared" si="0"/>
        <v>0</v>
      </c>
    </row>
    <row r="40" spans="1:6" x14ac:dyDescent="0.2">
      <c r="A40" s="251"/>
      <c r="B40" s="246"/>
      <c r="C40" s="252" t="s">
        <v>8</v>
      </c>
      <c r="D40" s="248"/>
      <c r="E40" s="249"/>
      <c r="F40" s="253">
        <f t="shared" si="0"/>
        <v>0</v>
      </c>
    </row>
    <row r="41" spans="1:6" x14ac:dyDescent="0.2">
      <c r="A41" s="251"/>
      <c r="B41" s="255"/>
      <c r="C41" s="252" t="s">
        <v>8</v>
      </c>
      <c r="D41" s="248"/>
      <c r="E41" s="249"/>
      <c r="F41" s="253">
        <f t="shared" si="0"/>
        <v>0</v>
      </c>
    </row>
    <row r="42" spans="1:6" x14ac:dyDescent="0.2">
      <c r="A42" s="251"/>
      <c r="B42" s="264"/>
      <c r="C42" s="252" t="s">
        <v>8</v>
      </c>
      <c r="D42" s="248"/>
      <c r="E42" s="249"/>
      <c r="F42" s="253">
        <f t="shared" si="0"/>
        <v>0</v>
      </c>
    </row>
    <row r="43" spans="1:6" x14ac:dyDescent="0.2">
      <c r="A43" s="251"/>
      <c r="B43" s="246"/>
      <c r="C43" s="252" t="s">
        <v>8</v>
      </c>
      <c r="D43" s="248"/>
      <c r="E43" s="249"/>
      <c r="F43" s="253">
        <f t="shared" si="0"/>
        <v>0</v>
      </c>
    </row>
    <row r="44" spans="1:6" x14ac:dyDescent="0.2">
      <c r="A44" s="251"/>
      <c r="B44" s="231"/>
      <c r="C44" s="252" t="s">
        <v>8</v>
      </c>
      <c r="D44" s="248"/>
      <c r="E44" s="249"/>
      <c r="F44" s="253">
        <f t="shared" si="0"/>
        <v>0</v>
      </c>
    </row>
    <row r="45" spans="1:6" x14ac:dyDescent="0.2">
      <c r="A45" s="251"/>
      <c r="B45" s="246"/>
      <c r="C45" s="252" t="s">
        <v>8</v>
      </c>
      <c r="D45" s="248"/>
      <c r="E45" s="249"/>
      <c r="F45" s="253">
        <f t="shared" si="0"/>
        <v>0</v>
      </c>
    </row>
    <row r="46" spans="1:6" x14ac:dyDescent="0.2">
      <c r="A46" s="251"/>
      <c r="B46" s="246"/>
      <c r="C46" s="252" t="s">
        <v>8</v>
      </c>
      <c r="D46" s="248"/>
      <c r="E46" s="249"/>
      <c r="F46" s="253">
        <f t="shared" si="0"/>
        <v>0</v>
      </c>
    </row>
    <row r="47" spans="1:6" x14ac:dyDescent="0.2">
      <c r="A47" s="251"/>
      <c r="B47" s="254"/>
      <c r="C47" s="247" t="s">
        <v>8</v>
      </c>
      <c r="D47" s="248"/>
      <c r="E47" s="249"/>
      <c r="F47" s="253">
        <f t="shared" si="0"/>
        <v>0</v>
      </c>
    </row>
    <row r="48" spans="1:6" x14ac:dyDescent="0.2">
      <c r="A48" s="251"/>
      <c r="B48" s="246"/>
      <c r="C48" s="247" t="s">
        <v>8</v>
      </c>
      <c r="D48" s="248"/>
      <c r="E48" s="249"/>
      <c r="F48" s="253">
        <f t="shared" si="0"/>
        <v>0</v>
      </c>
    </row>
    <row r="49" spans="1:6" x14ac:dyDescent="0.2">
      <c r="A49" s="251"/>
      <c r="B49" s="259"/>
      <c r="C49" s="247" t="s">
        <v>8</v>
      </c>
      <c r="D49" s="248"/>
      <c r="E49" s="249"/>
      <c r="F49" s="253">
        <f t="shared" si="0"/>
        <v>0</v>
      </c>
    </row>
    <row r="50" spans="1:6" x14ac:dyDescent="0.2">
      <c r="A50" s="251"/>
      <c r="B50" s="255"/>
      <c r="C50" s="247" t="s">
        <v>8</v>
      </c>
      <c r="D50" s="248"/>
      <c r="E50" s="249"/>
      <c r="F50" s="253">
        <f t="shared" si="0"/>
        <v>0</v>
      </c>
    </row>
    <row r="51" spans="1:6" x14ac:dyDescent="0.2">
      <c r="A51" s="251"/>
      <c r="B51" s="246"/>
      <c r="C51" s="247" t="s">
        <v>8</v>
      </c>
      <c r="D51" s="248"/>
      <c r="E51" s="249"/>
      <c r="F51" s="253">
        <f t="shared" si="0"/>
        <v>0</v>
      </c>
    </row>
    <row r="52" spans="1:6" x14ac:dyDescent="0.2">
      <c r="A52" s="251"/>
      <c r="B52" s="254"/>
      <c r="C52" s="252" t="s">
        <v>8</v>
      </c>
      <c r="D52" s="248"/>
      <c r="E52" s="249"/>
      <c r="F52" s="253">
        <f t="shared" si="0"/>
        <v>0</v>
      </c>
    </row>
    <row r="53" spans="1:6" x14ac:dyDescent="0.2">
      <c r="A53" s="230"/>
      <c r="B53" s="246"/>
      <c r="C53" s="252" t="s">
        <v>8</v>
      </c>
      <c r="D53" s="248"/>
      <c r="E53" s="249"/>
      <c r="F53" s="253">
        <f t="shared" si="0"/>
        <v>0</v>
      </c>
    </row>
    <row r="54" spans="1:6" x14ac:dyDescent="0.2">
      <c r="A54" s="230"/>
      <c r="B54" s="255"/>
      <c r="C54" s="252" t="s">
        <v>8</v>
      </c>
      <c r="D54" s="248"/>
      <c r="E54" s="249"/>
      <c r="F54" s="253">
        <f t="shared" si="0"/>
        <v>0</v>
      </c>
    </row>
    <row r="55" spans="1:6" x14ac:dyDescent="0.2">
      <c r="A55" s="230"/>
      <c r="B55" s="231"/>
      <c r="C55" s="252" t="s">
        <v>8</v>
      </c>
      <c r="D55" s="248"/>
      <c r="E55" s="249"/>
      <c r="F55" s="253">
        <f t="shared" si="0"/>
        <v>0</v>
      </c>
    </row>
    <row r="56" spans="1:6" x14ac:dyDescent="0.2">
      <c r="A56" s="230"/>
      <c r="B56" s="254"/>
      <c r="C56" s="252" t="s">
        <v>10</v>
      </c>
      <c r="D56" s="248"/>
      <c r="E56" s="249"/>
      <c r="F56" s="253">
        <f t="shared" si="0"/>
        <v>0</v>
      </c>
    </row>
    <row r="57" spans="1:6" x14ac:dyDescent="0.2">
      <c r="A57" s="230"/>
      <c r="B57" s="254"/>
      <c r="C57" s="247" t="s">
        <v>8</v>
      </c>
      <c r="D57" s="248"/>
      <c r="E57" s="249"/>
      <c r="F57" s="253">
        <f t="shared" si="0"/>
        <v>0</v>
      </c>
    </row>
    <row r="58" spans="1:6" x14ac:dyDescent="0.2">
      <c r="A58" s="230"/>
      <c r="B58" s="246"/>
      <c r="C58" s="247" t="s">
        <v>8</v>
      </c>
      <c r="D58" s="248"/>
      <c r="E58" s="249"/>
      <c r="F58" s="253">
        <f t="shared" si="0"/>
        <v>0</v>
      </c>
    </row>
    <row r="59" spans="1:6" x14ac:dyDescent="0.2">
      <c r="A59" s="230"/>
      <c r="B59" s="231"/>
      <c r="C59" s="252" t="s">
        <v>8</v>
      </c>
      <c r="D59" s="248"/>
      <c r="E59" s="265"/>
      <c r="F59" s="253">
        <f t="shared" si="0"/>
        <v>0</v>
      </c>
    </row>
    <row r="60" spans="1:6" x14ac:dyDescent="0.2">
      <c r="A60" s="230"/>
      <c r="B60" s="232"/>
      <c r="C60" s="252" t="s">
        <v>10</v>
      </c>
      <c r="D60" s="257"/>
      <c r="E60" s="258"/>
      <c r="F60" s="253">
        <f t="shared" si="0"/>
        <v>0</v>
      </c>
    </row>
    <row r="61" spans="1:6" x14ac:dyDescent="0.2">
      <c r="A61" s="230"/>
      <c r="B61" s="231"/>
      <c r="C61" s="252" t="s">
        <v>10</v>
      </c>
      <c r="D61" s="248"/>
      <c r="E61" s="249"/>
      <c r="F61" s="253">
        <f t="shared" si="0"/>
        <v>0</v>
      </c>
    </row>
    <row r="62" spans="1:6" x14ac:dyDescent="0.2">
      <c r="A62" s="230"/>
      <c r="B62" s="254"/>
      <c r="C62" s="247" t="s">
        <v>8</v>
      </c>
      <c r="D62" s="257"/>
      <c r="E62" s="258"/>
      <c r="F62" s="253">
        <f t="shared" si="0"/>
        <v>0</v>
      </c>
    </row>
    <row r="63" spans="1:6" x14ac:dyDescent="0.2">
      <c r="A63" s="230"/>
      <c r="B63" s="246"/>
      <c r="C63" s="247" t="s">
        <v>8</v>
      </c>
      <c r="D63" s="248"/>
      <c r="E63" s="249"/>
      <c r="F63" s="253">
        <f t="shared" si="0"/>
        <v>0</v>
      </c>
    </row>
    <row r="64" spans="1:6" x14ac:dyDescent="0.2">
      <c r="A64" s="230"/>
      <c r="B64" s="255"/>
      <c r="C64" s="252" t="s">
        <v>10</v>
      </c>
      <c r="D64" s="248"/>
      <c r="E64" s="258"/>
      <c r="F64" s="253">
        <f t="shared" si="0"/>
        <v>0</v>
      </c>
    </row>
    <row r="65" spans="1:6" x14ac:dyDescent="0.2">
      <c r="A65" s="230"/>
      <c r="B65" s="231"/>
      <c r="C65" s="252" t="s">
        <v>8</v>
      </c>
      <c r="D65" s="248"/>
      <c r="E65" s="265"/>
      <c r="F65" s="253">
        <f t="shared" si="0"/>
        <v>0</v>
      </c>
    </row>
    <row r="66" spans="1:6" x14ac:dyDescent="0.2">
      <c r="A66" s="230"/>
      <c r="B66" s="254"/>
      <c r="C66" s="252" t="s">
        <v>8</v>
      </c>
      <c r="D66" s="248"/>
      <c r="E66" s="249"/>
      <c r="F66" s="253">
        <f t="shared" si="0"/>
        <v>0</v>
      </c>
    </row>
    <row r="67" spans="1:6" x14ac:dyDescent="0.2">
      <c r="A67" s="230"/>
      <c r="B67" s="246"/>
      <c r="C67" s="252" t="s">
        <v>8</v>
      </c>
      <c r="D67" s="257"/>
      <c r="E67" s="258"/>
      <c r="F67" s="253">
        <f t="shared" si="0"/>
        <v>0</v>
      </c>
    </row>
    <row r="68" spans="1:6" x14ac:dyDescent="0.2">
      <c r="A68" s="230"/>
      <c r="B68" s="259"/>
      <c r="C68" s="252" t="s">
        <v>8</v>
      </c>
      <c r="D68" s="248"/>
      <c r="E68" s="249"/>
      <c r="F68" s="253">
        <f t="shared" si="0"/>
        <v>0</v>
      </c>
    </row>
    <row r="69" spans="1:6" x14ac:dyDescent="0.2">
      <c r="A69" s="230"/>
      <c r="B69" s="246"/>
      <c r="C69" s="252" t="s">
        <v>8</v>
      </c>
      <c r="D69" s="248"/>
      <c r="E69" s="258"/>
      <c r="F69" s="253">
        <f t="shared" si="0"/>
        <v>0</v>
      </c>
    </row>
    <row r="70" spans="1:6" x14ac:dyDescent="0.2">
      <c r="A70" s="230"/>
      <c r="B70" s="246"/>
      <c r="C70" s="252" t="s">
        <v>8</v>
      </c>
      <c r="D70" s="248"/>
      <c r="E70" s="249"/>
      <c r="F70" s="253">
        <f t="shared" si="0"/>
        <v>0</v>
      </c>
    </row>
    <row r="71" spans="1:6" x14ac:dyDescent="0.2">
      <c r="A71" s="230"/>
      <c r="B71" s="231"/>
      <c r="C71" s="252" t="s">
        <v>8</v>
      </c>
      <c r="D71" s="248"/>
      <c r="E71" s="249"/>
      <c r="F71" s="253">
        <f t="shared" si="0"/>
        <v>0</v>
      </c>
    </row>
    <row r="72" spans="1:6" x14ac:dyDescent="0.2">
      <c r="A72" s="230"/>
      <c r="B72" s="246"/>
      <c r="C72" s="252" t="s">
        <v>8</v>
      </c>
      <c r="D72" s="248"/>
      <c r="E72" s="249"/>
      <c r="F72" s="253">
        <f t="shared" si="0"/>
        <v>0</v>
      </c>
    </row>
    <row r="73" spans="1:6" x14ac:dyDescent="0.2">
      <c r="A73" s="230"/>
      <c r="B73" s="231"/>
      <c r="C73" s="252" t="s">
        <v>8</v>
      </c>
      <c r="D73" s="248"/>
      <c r="E73" s="258"/>
      <c r="F73" s="253">
        <f t="shared" si="0"/>
        <v>0</v>
      </c>
    </row>
    <row r="74" spans="1:6" x14ac:dyDescent="0.2">
      <c r="A74" s="230"/>
      <c r="B74" s="259"/>
      <c r="C74" s="252" t="s">
        <v>8</v>
      </c>
      <c r="D74" s="248"/>
      <c r="E74" s="249"/>
      <c r="F74" s="253">
        <f t="shared" si="0"/>
        <v>0</v>
      </c>
    </row>
    <row r="75" spans="1:6" x14ac:dyDescent="0.2">
      <c r="A75" s="230"/>
      <c r="B75" s="231"/>
      <c r="C75" s="252" t="s">
        <v>10</v>
      </c>
      <c r="D75" s="248"/>
      <c r="E75" s="249"/>
      <c r="F75" s="253">
        <f t="shared" si="0"/>
        <v>0</v>
      </c>
    </row>
    <row r="76" spans="1:6" x14ac:dyDescent="0.2">
      <c r="A76" s="230"/>
      <c r="B76" s="254"/>
      <c r="C76" s="252" t="s">
        <v>10</v>
      </c>
      <c r="D76" s="248"/>
      <c r="E76" s="249"/>
      <c r="F76" s="253">
        <f t="shared" si="0"/>
        <v>0</v>
      </c>
    </row>
    <row r="77" spans="1:6" x14ac:dyDescent="0.2">
      <c r="A77" s="230"/>
      <c r="B77" s="246"/>
      <c r="C77" s="252" t="s">
        <v>8</v>
      </c>
      <c r="D77" s="248"/>
      <c r="E77" s="249"/>
      <c r="F77" s="253">
        <f t="shared" si="0"/>
        <v>0</v>
      </c>
    </row>
    <row r="78" spans="1:6" x14ac:dyDescent="0.2">
      <c r="A78" s="230"/>
      <c r="B78" s="259"/>
      <c r="C78" s="252" t="s">
        <v>8</v>
      </c>
      <c r="D78" s="248"/>
      <c r="E78" s="249"/>
      <c r="F78" s="253">
        <f t="shared" si="0"/>
        <v>0</v>
      </c>
    </row>
    <row r="79" spans="1:6" x14ac:dyDescent="0.2">
      <c r="A79" s="230"/>
      <c r="B79" s="231"/>
      <c r="C79" s="252" t="s">
        <v>8</v>
      </c>
      <c r="D79" s="248"/>
      <c r="E79" s="249"/>
      <c r="F79" s="253">
        <f t="shared" si="0"/>
        <v>0</v>
      </c>
    </row>
    <row r="80" spans="1:6" x14ac:dyDescent="0.2">
      <c r="A80" s="230"/>
      <c r="B80" s="254"/>
      <c r="C80" s="252" t="s">
        <v>10</v>
      </c>
      <c r="D80" s="248"/>
      <c r="E80" s="249"/>
      <c r="F80" s="253">
        <f t="shared" si="0"/>
        <v>0</v>
      </c>
    </row>
    <row r="81" spans="1:6" x14ac:dyDescent="0.2">
      <c r="A81" s="230"/>
      <c r="B81" s="246"/>
      <c r="C81" s="252" t="s">
        <v>8</v>
      </c>
      <c r="D81" s="248"/>
      <c r="E81" s="249"/>
      <c r="F81" s="253">
        <f t="shared" si="0"/>
        <v>0</v>
      </c>
    </row>
    <row r="82" spans="1:6" x14ac:dyDescent="0.2">
      <c r="A82" s="230"/>
      <c r="B82" s="254"/>
      <c r="C82" s="252" t="s">
        <v>8</v>
      </c>
      <c r="D82" s="248"/>
      <c r="E82" s="258"/>
      <c r="F82" s="253">
        <f t="shared" si="0"/>
        <v>0</v>
      </c>
    </row>
    <row r="83" spans="1:6" ht="15" x14ac:dyDescent="0.25">
      <c r="A83" s="316" t="s">
        <v>9</v>
      </c>
      <c r="B83" s="317"/>
      <c r="C83" s="318"/>
      <c r="D83" s="266"/>
      <c r="E83" s="267"/>
      <c r="F83" s="268">
        <f>SUM(F7:F82)</f>
        <v>0</v>
      </c>
    </row>
    <row r="84" spans="1:6" x14ac:dyDescent="0.2">
      <c r="A84" s="235"/>
      <c r="B84" s="234"/>
      <c r="C84" s="236"/>
      <c r="D84" s="237"/>
      <c r="E84" s="238"/>
      <c r="F84" s="234"/>
    </row>
    <row r="85" spans="1:6" x14ac:dyDescent="0.2">
      <c r="A85" s="235"/>
      <c r="B85" s="269" t="s">
        <v>97</v>
      </c>
      <c r="C85" s="270" t="s">
        <v>8</v>
      </c>
      <c r="D85" s="184">
        <v>1</v>
      </c>
      <c r="E85" s="271">
        <v>25000</v>
      </c>
      <c r="F85" s="276">
        <v>25000</v>
      </c>
    </row>
    <row r="86" spans="1:6" x14ac:dyDescent="0.2">
      <c r="A86" s="235"/>
      <c r="B86" s="269" t="s">
        <v>57</v>
      </c>
      <c r="C86" s="270" t="s">
        <v>8</v>
      </c>
      <c r="D86" s="184">
        <v>120</v>
      </c>
      <c r="E86" s="271">
        <v>34500</v>
      </c>
      <c r="F86" s="276">
        <v>4140000</v>
      </c>
    </row>
    <row r="87" spans="1:6" x14ac:dyDescent="0.2">
      <c r="A87" s="235"/>
      <c r="B87" s="269" t="s">
        <v>49</v>
      </c>
      <c r="C87" s="270" t="s">
        <v>8</v>
      </c>
      <c r="D87" s="184">
        <v>40</v>
      </c>
      <c r="E87" s="271">
        <v>27500</v>
      </c>
      <c r="F87" s="276">
        <v>1100000</v>
      </c>
    </row>
    <row r="88" spans="1:6" x14ac:dyDescent="0.2">
      <c r="A88" s="235"/>
      <c r="B88" s="269" t="s">
        <v>44</v>
      </c>
      <c r="C88" s="270" t="s">
        <v>8</v>
      </c>
      <c r="D88" s="184">
        <v>7</v>
      </c>
      <c r="E88" s="271">
        <v>60000</v>
      </c>
      <c r="F88" s="276">
        <v>420000</v>
      </c>
    </row>
    <row r="89" spans="1:6" x14ac:dyDescent="0.2">
      <c r="A89" s="235"/>
      <c r="B89" s="272" t="s">
        <v>43</v>
      </c>
      <c r="C89" s="270" t="s">
        <v>8</v>
      </c>
      <c r="D89" s="184">
        <v>8.5</v>
      </c>
      <c r="E89" s="271">
        <v>45294.117647058825</v>
      </c>
      <c r="F89" s="276">
        <v>385000</v>
      </c>
    </row>
    <row r="90" spans="1:6" x14ac:dyDescent="0.2">
      <c r="A90" s="235"/>
      <c r="B90" s="273" t="s">
        <v>59</v>
      </c>
      <c r="C90" s="270" t="s">
        <v>8</v>
      </c>
      <c r="D90" s="184">
        <v>2</v>
      </c>
      <c r="E90" s="271">
        <v>16000</v>
      </c>
      <c r="F90" s="276">
        <v>32000</v>
      </c>
    </row>
    <row r="91" spans="1:6" x14ac:dyDescent="0.2">
      <c r="A91" s="235"/>
      <c r="B91" s="273" t="s">
        <v>98</v>
      </c>
      <c r="C91" s="270" t="s">
        <v>8</v>
      </c>
      <c r="D91" s="184">
        <v>0.5</v>
      </c>
      <c r="E91" s="271">
        <v>65000</v>
      </c>
      <c r="F91" s="276">
        <v>32500</v>
      </c>
    </row>
    <row r="92" spans="1:6" x14ac:dyDescent="0.2">
      <c r="A92" s="235"/>
      <c r="B92" s="272" t="s">
        <v>23</v>
      </c>
      <c r="C92" s="270" t="s">
        <v>8</v>
      </c>
      <c r="D92" s="184">
        <v>1.5</v>
      </c>
      <c r="E92" s="271">
        <v>34000</v>
      </c>
      <c r="F92" s="276">
        <v>51000</v>
      </c>
    </row>
    <row r="93" spans="1:6" x14ac:dyDescent="0.2">
      <c r="A93" s="235"/>
      <c r="B93" s="273" t="s">
        <v>53</v>
      </c>
      <c r="C93" s="270" t="s">
        <v>8</v>
      </c>
      <c r="D93" s="184">
        <v>0.5</v>
      </c>
      <c r="E93" s="271">
        <v>40000</v>
      </c>
      <c r="F93" s="276">
        <v>20000</v>
      </c>
    </row>
    <row r="94" spans="1:6" x14ac:dyDescent="0.2">
      <c r="A94" s="235"/>
      <c r="B94" s="272" t="s">
        <v>62</v>
      </c>
      <c r="C94" s="270" t="s">
        <v>8</v>
      </c>
      <c r="D94" s="184">
        <v>0.2</v>
      </c>
      <c r="E94" s="271">
        <v>50000</v>
      </c>
      <c r="F94" s="276">
        <v>10000</v>
      </c>
    </row>
    <row r="95" spans="1:6" x14ac:dyDescent="0.2">
      <c r="A95" s="235"/>
      <c r="B95" s="272" t="s">
        <v>11</v>
      </c>
      <c r="C95" s="270" t="s">
        <v>8</v>
      </c>
      <c r="D95" s="184">
        <v>2</v>
      </c>
      <c r="E95" s="271">
        <v>17000</v>
      </c>
      <c r="F95" s="276">
        <v>34000</v>
      </c>
    </row>
    <row r="96" spans="1:6" x14ac:dyDescent="0.2">
      <c r="A96" s="235"/>
      <c r="B96" s="273" t="s">
        <v>50</v>
      </c>
      <c r="C96" s="270" t="s">
        <v>8</v>
      </c>
      <c r="D96" s="184">
        <v>73</v>
      </c>
      <c r="E96" s="271">
        <v>28136.986301369863</v>
      </c>
      <c r="F96" s="276">
        <v>2054000</v>
      </c>
    </row>
    <row r="97" spans="1:6" x14ac:dyDescent="0.2">
      <c r="A97" s="235"/>
      <c r="B97" s="272" t="s">
        <v>21</v>
      </c>
      <c r="C97" s="270" t="s">
        <v>8</v>
      </c>
      <c r="D97" s="184">
        <v>6</v>
      </c>
      <c r="E97" s="271">
        <v>24166.666666666668</v>
      </c>
      <c r="F97" s="276">
        <v>145000</v>
      </c>
    </row>
    <row r="98" spans="1:6" x14ac:dyDescent="0.2">
      <c r="A98" s="235"/>
      <c r="B98" s="269" t="s">
        <v>61</v>
      </c>
      <c r="C98" s="270" t="s">
        <v>8</v>
      </c>
      <c r="D98" s="184">
        <v>19</v>
      </c>
      <c r="E98" s="271">
        <v>43421.052631578947</v>
      </c>
      <c r="F98" s="276">
        <v>825000</v>
      </c>
    </row>
    <row r="99" spans="1:6" x14ac:dyDescent="0.2">
      <c r="A99" s="235"/>
      <c r="B99" s="269" t="s">
        <v>45</v>
      </c>
      <c r="C99" s="270" t="s">
        <v>8</v>
      </c>
      <c r="D99" s="184">
        <v>0</v>
      </c>
      <c r="E99" s="271" t="e">
        <v>#DIV/0!</v>
      </c>
      <c r="F99" s="276">
        <v>0</v>
      </c>
    </row>
    <row r="100" spans="1:6" x14ac:dyDescent="0.2">
      <c r="A100" s="235"/>
      <c r="B100" s="269" t="s">
        <v>56</v>
      </c>
      <c r="C100" s="270" t="s">
        <v>8</v>
      </c>
      <c r="D100" s="184">
        <v>2</v>
      </c>
      <c r="E100" s="271">
        <v>47500</v>
      </c>
      <c r="F100" s="276">
        <v>95000</v>
      </c>
    </row>
    <row r="101" spans="1:6" x14ac:dyDescent="0.2">
      <c r="A101" s="235"/>
      <c r="B101" s="269" t="s">
        <v>71</v>
      </c>
      <c r="C101" s="270" t="s">
        <v>8</v>
      </c>
      <c r="D101" s="184">
        <v>1</v>
      </c>
      <c r="E101" s="271">
        <v>30000</v>
      </c>
      <c r="F101" s="276">
        <v>30000</v>
      </c>
    </row>
    <row r="102" spans="1:6" x14ac:dyDescent="0.2">
      <c r="A102" s="235"/>
      <c r="B102" s="273" t="s">
        <v>52</v>
      </c>
      <c r="C102" s="270" t="s">
        <v>8</v>
      </c>
      <c r="D102" s="184">
        <v>6</v>
      </c>
      <c r="E102" s="271">
        <v>40000</v>
      </c>
      <c r="F102" s="276">
        <v>240000</v>
      </c>
    </row>
    <row r="103" spans="1:6" x14ac:dyDescent="0.2">
      <c r="A103" s="235"/>
      <c r="B103" s="273" t="s">
        <v>70</v>
      </c>
      <c r="C103" s="270" t="s">
        <v>8</v>
      </c>
      <c r="D103" s="184">
        <v>0.5</v>
      </c>
      <c r="E103" s="271">
        <v>40000</v>
      </c>
      <c r="F103" s="276">
        <v>20000</v>
      </c>
    </row>
    <row r="104" spans="1:6" x14ac:dyDescent="0.2">
      <c r="A104" s="235"/>
      <c r="B104" s="273" t="s">
        <v>33</v>
      </c>
      <c r="C104" s="274" t="s">
        <v>8</v>
      </c>
      <c r="D104" s="184">
        <v>15</v>
      </c>
      <c r="E104" s="271">
        <v>27066.666666666668</v>
      </c>
      <c r="F104" s="277">
        <v>406000</v>
      </c>
    </row>
    <row r="105" spans="1:6" x14ac:dyDescent="0.2">
      <c r="B105" s="22" t="s">
        <v>25</v>
      </c>
      <c r="C105" s="54" t="s">
        <v>8</v>
      </c>
      <c r="D105" s="54">
        <v>0</v>
      </c>
      <c r="E105" s="22" t="e">
        <v>#DIV/0!</v>
      </c>
      <c r="F105" s="278">
        <v>0</v>
      </c>
    </row>
    <row r="106" spans="1:6" x14ac:dyDescent="0.2">
      <c r="B106" s="22" t="s">
        <v>91</v>
      </c>
      <c r="C106" s="54" t="s">
        <v>8</v>
      </c>
      <c r="D106" s="54">
        <v>2</v>
      </c>
      <c r="E106" s="22">
        <v>25000</v>
      </c>
      <c r="F106" s="278">
        <v>50000</v>
      </c>
    </row>
    <row r="107" spans="1:6" x14ac:dyDescent="0.2">
      <c r="B107" s="22" t="s">
        <v>92</v>
      </c>
      <c r="C107" s="54" t="s">
        <v>8</v>
      </c>
      <c r="D107" s="54">
        <v>3</v>
      </c>
      <c r="E107" s="22">
        <v>15000</v>
      </c>
      <c r="F107" s="278">
        <v>45000</v>
      </c>
    </row>
    <row r="108" spans="1:6" x14ac:dyDescent="0.2">
      <c r="B108" s="22" t="s">
        <v>93</v>
      </c>
      <c r="C108" s="54" t="s">
        <v>8</v>
      </c>
      <c r="D108" s="54">
        <v>7</v>
      </c>
      <c r="E108" s="22">
        <v>17142.857142857141</v>
      </c>
      <c r="F108" s="278">
        <v>120000</v>
      </c>
    </row>
    <row r="109" spans="1:6" x14ac:dyDescent="0.2">
      <c r="B109" s="22" t="s">
        <v>94</v>
      </c>
      <c r="C109" s="54"/>
      <c r="D109" s="54">
        <v>3</v>
      </c>
      <c r="E109" s="22">
        <v>16000</v>
      </c>
      <c r="F109" s="278">
        <v>48000</v>
      </c>
    </row>
    <row r="110" spans="1:6" x14ac:dyDescent="0.2">
      <c r="B110" s="22" t="s">
        <v>96</v>
      </c>
      <c r="C110" s="54"/>
      <c r="D110" s="54">
        <v>0.2</v>
      </c>
      <c r="E110" s="22">
        <v>150000</v>
      </c>
      <c r="F110" s="278">
        <v>30000</v>
      </c>
    </row>
    <row r="111" spans="1:6" ht="15" thickBot="1" x14ac:dyDescent="0.25">
      <c r="B111" s="22" t="s">
        <v>95</v>
      </c>
      <c r="C111" s="54"/>
      <c r="D111" s="54">
        <v>1.2</v>
      </c>
      <c r="E111" s="22">
        <v>35000</v>
      </c>
      <c r="F111" s="279">
        <v>42000</v>
      </c>
    </row>
    <row r="112" spans="1:6" ht="15.75" thickBot="1" x14ac:dyDescent="0.3">
      <c r="F112" s="280">
        <f>SUM(F85:F111)</f>
        <v>10399500</v>
      </c>
    </row>
  </sheetData>
  <mergeCells count="4">
    <mergeCell ref="A1:F1"/>
    <mergeCell ref="A2:F2"/>
    <mergeCell ref="A5:F5"/>
    <mergeCell ref="A83:C83"/>
  </mergeCells>
  <conditionalFormatting sqref="B85 B87:B88 B27:B41 B47:B48 B50 B52:B57 B62:B64 B66:B67 B76:B77 B80 B82 B7:B24">
    <cfRule type="expression" dxfId="255" priority="326" stopIfTrue="1">
      <formula>AND(COUNTIF(#REF!, B7)&gt;1,NOT(ISBLANK(B7)))</formula>
    </cfRule>
  </conditionalFormatting>
  <conditionalFormatting sqref="B85 B87:B88 B27:B41 B47:B48 B50 B52:B57 B62:B64 B66:B67 B76:B77 B80 B82 B7:B24">
    <cfRule type="expression" dxfId="254" priority="325" stopIfTrue="1">
      <formula>AND(COUNTIF(#REF!, B7)+COUNTIF(#REF!, B7)&gt;1,NOT(ISBLANK(B7)))</formula>
    </cfRule>
  </conditionalFormatting>
  <conditionalFormatting sqref="B85 B87:B88 B27:B41 B47:B48 B50 B52:B57 B62:B64 B66:B67 B76:B77 B80 B82 B7:B24">
    <cfRule type="expression" dxfId="253" priority="324" stopIfTrue="1">
      <formula>AND(COUNTIF(#REF!, B7)+COUNTIF(#REF!, B7)+COUNTIF(#REF!, B7)+COUNTIF(#REF!,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2" priority="323" stopIfTrue="1">
      <formula>AND(COUNTIF(#REF!,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1" priority="322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0">
    <cfRule type="duplicateValues" dxfId="250" priority="321"/>
  </conditionalFormatting>
  <conditionalFormatting sqref="B7">
    <cfRule type="duplicateValues" dxfId="249" priority="320"/>
  </conditionalFormatting>
  <conditionalFormatting sqref="B12">
    <cfRule type="duplicateValues" dxfId="248" priority="319"/>
  </conditionalFormatting>
  <conditionalFormatting sqref="B13:B14 B16">
    <cfRule type="duplicateValues" dxfId="247" priority="318"/>
  </conditionalFormatting>
  <conditionalFormatting sqref="B13">
    <cfRule type="duplicateValues" dxfId="246" priority="317"/>
  </conditionalFormatting>
  <conditionalFormatting sqref="B14">
    <cfRule type="duplicateValues" dxfId="245" priority="316"/>
  </conditionalFormatting>
  <conditionalFormatting sqref="B18 B23 B20:B21">
    <cfRule type="duplicateValues" dxfId="244" priority="315"/>
  </conditionalFormatting>
  <conditionalFormatting sqref="B18:B23">
    <cfRule type="duplicateValues" dxfId="243" priority="314"/>
  </conditionalFormatting>
  <conditionalFormatting sqref="B20 B18">
    <cfRule type="duplicateValues" dxfId="242" priority="313"/>
  </conditionalFormatting>
  <conditionalFormatting sqref="B18:B20">
    <cfRule type="duplicateValues" dxfId="241" priority="312"/>
  </conditionalFormatting>
  <conditionalFormatting sqref="B23">
    <cfRule type="duplicateValues" dxfId="240" priority="311"/>
  </conditionalFormatting>
  <conditionalFormatting sqref="B23:B24">
    <cfRule type="duplicateValues" dxfId="239" priority="310"/>
  </conditionalFormatting>
  <conditionalFormatting sqref="B25">
    <cfRule type="duplicateValues" dxfId="238" priority="309"/>
  </conditionalFormatting>
  <conditionalFormatting sqref="B27">
    <cfRule type="duplicateValues" dxfId="237" priority="308"/>
  </conditionalFormatting>
  <conditionalFormatting sqref="B28">
    <cfRule type="duplicateValues" dxfId="236" priority="307"/>
  </conditionalFormatting>
  <conditionalFormatting sqref="B29 B31">
    <cfRule type="duplicateValues" dxfId="235" priority="306"/>
  </conditionalFormatting>
  <conditionalFormatting sqref="B29:B31">
    <cfRule type="duplicateValues" dxfId="234" priority="305"/>
  </conditionalFormatting>
  <conditionalFormatting sqref="B31">
    <cfRule type="duplicateValues" dxfId="233" priority="304"/>
  </conditionalFormatting>
  <conditionalFormatting sqref="B30:B31">
    <cfRule type="duplicateValues" dxfId="232" priority="303"/>
  </conditionalFormatting>
  <conditionalFormatting sqref="B29">
    <cfRule type="duplicateValues" dxfId="231" priority="302"/>
  </conditionalFormatting>
  <conditionalFormatting sqref="B34:B36">
    <cfRule type="duplicateValues" dxfId="230" priority="301"/>
  </conditionalFormatting>
  <conditionalFormatting sqref="B36 B34">
    <cfRule type="duplicateValues" dxfId="229" priority="300"/>
  </conditionalFormatting>
  <conditionalFormatting sqref="B34:B35">
    <cfRule type="duplicateValues" dxfId="228" priority="299"/>
  </conditionalFormatting>
  <conditionalFormatting sqref="B34">
    <cfRule type="duplicateValues" dxfId="227" priority="298"/>
  </conditionalFormatting>
  <conditionalFormatting sqref="B37">
    <cfRule type="duplicateValues" dxfId="226" priority="297"/>
  </conditionalFormatting>
  <conditionalFormatting sqref="B40">
    <cfRule type="duplicateValues" dxfId="225" priority="296"/>
  </conditionalFormatting>
  <conditionalFormatting sqref="B13:B14">
    <cfRule type="duplicateValues" dxfId="224" priority="295"/>
  </conditionalFormatting>
  <conditionalFormatting sqref="B20:B21">
    <cfRule type="duplicateValues" dxfId="223" priority="294"/>
  </conditionalFormatting>
  <conditionalFormatting sqref="B20">
    <cfRule type="duplicateValues" dxfId="222" priority="293"/>
  </conditionalFormatting>
  <conditionalFormatting sqref="B36">
    <cfRule type="duplicateValues" dxfId="221" priority="292"/>
  </conditionalFormatting>
  <conditionalFormatting sqref="B8:B11">
    <cfRule type="duplicateValues" dxfId="220" priority="291"/>
  </conditionalFormatting>
  <conditionalFormatting sqref="B12:B13">
    <cfRule type="duplicateValues" dxfId="219" priority="290"/>
  </conditionalFormatting>
  <conditionalFormatting sqref="B19:B20">
    <cfRule type="duplicateValues" dxfId="218" priority="289"/>
  </conditionalFormatting>
  <conditionalFormatting sqref="B19">
    <cfRule type="duplicateValues" dxfId="217" priority="288"/>
  </conditionalFormatting>
  <conditionalFormatting sqref="B18:B19">
    <cfRule type="duplicateValues" dxfId="216" priority="287"/>
  </conditionalFormatting>
  <conditionalFormatting sqref="B21:B22">
    <cfRule type="duplicateValues" dxfId="215" priority="286"/>
  </conditionalFormatting>
  <conditionalFormatting sqref="B21">
    <cfRule type="duplicateValues" dxfId="214" priority="285"/>
  </conditionalFormatting>
  <conditionalFormatting sqref="B24">
    <cfRule type="duplicateValues" dxfId="213" priority="284"/>
  </conditionalFormatting>
  <conditionalFormatting sqref="B25 B27">
    <cfRule type="duplicateValues" dxfId="212" priority="283"/>
  </conditionalFormatting>
  <conditionalFormatting sqref="B30">
    <cfRule type="duplicateValues" dxfId="211" priority="282"/>
  </conditionalFormatting>
  <conditionalFormatting sqref="B35:B38">
    <cfRule type="duplicateValues" dxfId="210" priority="281"/>
  </conditionalFormatting>
  <conditionalFormatting sqref="B35:B36 B38">
    <cfRule type="duplicateValues" dxfId="209" priority="280"/>
  </conditionalFormatting>
  <conditionalFormatting sqref="B35 B37">
    <cfRule type="duplicateValues" dxfId="208" priority="279"/>
  </conditionalFormatting>
  <conditionalFormatting sqref="B35">
    <cfRule type="duplicateValues" dxfId="207" priority="278"/>
  </conditionalFormatting>
  <conditionalFormatting sqref="B39">
    <cfRule type="duplicateValues" dxfId="206" priority="277"/>
  </conditionalFormatting>
  <conditionalFormatting sqref="B16">
    <cfRule type="duplicateValues" dxfId="205" priority="276"/>
  </conditionalFormatting>
  <conditionalFormatting sqref="B18">
    <cfRule type="duplicateValues" dxfId="204" priority="275"/>
  </conditionalFormatting>
  <conditionalFormatting sqref="B22">
    <cfRule type="duplicateValues" dxfId="203" priority="274"/>
  </conditionalFormatting>
  <conditionalFormatting sqref="B22:B25">
    <cfRule type="duplicateValues" dxfId="202" priority="273"/>
  </conditionalFormatting>
  <conditionalFormatting sqref="B28:B31">
    <cfRule type="duplicateValues" dxfId="201" priority="272"/>
  </conditionalFormatting>
  <conditionalFormatting sqref="B37:B39">
    <cfRule type="duplicateValues" dxfId="200" priority="271"/>
  </conditionalFormatting>
  <conditionalFormatting sqref="B37:B38">
    <cfRule type="duplicateValues" dxfId="199" priority="270"/>
  </conditionalFormatting>
  <conditionalFormatting sqref="B8:B10">
    <cfRule type="duplicateValues" dxfId="198" priority="269"/>
  </conditionalFormatting>
  <conditionalFormatting sqref="B11:B12">
    <cfRule type="duplicateValues" dxfId="197" priority="268"/>
  </conditionalFormatting>
  <conditionalFormatting sqref="B11">
    <cfRule type="duplicateValues" dxfId="196" priority="267"/>
  </conditionalFormatting>
  <conditionalFormatting sqref="B12:B14">
    <cfRule type="duplicateValues" dxfId="195" priority="266"/>
  </conditionalFormatting>
  <conditionalFormatting sqref="B9">
    <cfRule type="duplicateValues" dxfId="194" priority="265"/>
  </conditionalFormatting>
  <conditionalFormatting sqref="B8:B14">
    <cfRule type="duplicateValues" dxfId="193" priority="264"/>
  </conditionalFormatting>
  <conditionalFormatting sqref="B7:B14">
    <cfRule type="duplicateValues" dxfId="192" priority="263"/>
  </conditionalFormatting>
  <conditionalFormatting sqref="B8">
    <cfRule type="duplicateValues" dxfId="191" priority="262"/>
  </conditionalFormatting>
  <conditionalFormatting sqref="B10">
    <cfRule type="duplicateValues" dxfId="190" priority="261"/>
  </conditionalFormatting>
  <conditionalFormatting sqref="B23 B21">
    <cfRule type="duplicateValues" dxfId="189" priority="260"/>
  </conditionalFormatting>
  <conditionalFormatting sqref="B21:B23">
    <cfRule type="duplicateValues" dxfId="188" priority="259"/>
  </conditionalFormatting>
  <conditionalFormatting sqref="B22:B23">
    <cfRule type="duplicateValues" dxfId="187" priority="258"/>
  </conditionalFormatting>
  <conditionalFormatting sqref="B7:B8">
    <cfRule type="duplicateValues" dxfId="186" priority="257"/>
  </conditionalFormatting>
  <conditionalFormatting sqref="B14 B12">
    <cfRule type="duplicateValues" dxfId="185" priority="256"/>
  </conditionalFormatting>
  <conditionalFormatting sqref="B24:B25">
    <cfRule type="duplicateValues" dxfId="184" priority="255"/>
  </conditionalFormatting>
  <conditionalFormatting sqref="B30:B31 B28">
    <cfRule type="duplicateValues" dxfId="183" priority="254"/>
  </conditionalFormatting>
  <conditionalFormatting sqref="B29:B30">
    <cfRule type="duplicateValues" dxfId="182" priority="253"/>
  </conditionalFormatting>
  <conditionalFormatting sqref="B40:B41">
    <cfRule type="duplicateValues" dxfId="181" priority="252"/>
  </conditionalFormatting>
  <conditionalFormatting sqref="B42:B43">
    <cfRule type="duplicateValues" dxfId="180" priority="251"/>
  </conditionalFormatting>
  <conditionalFormatting sqref="B44:B52">
    <cfRule type="duplicateValues" dxfId="179" priority="250"/>
  </conditionalFormatting>
  <conditionalFormatting sqref="B45:B52">
    <cfRule type="duplicateValues" dxfId="178" priority="249"/>
  </conditionalFormatting>
  <conditionalFormatting sqref="B8:B9">
    <cfRule type="duplicateValues" dxfId="177" priority="248"/>
  </conditionalFormatting>
  <conditionalFormatting sqref="B16 B18:B19">
    <cfRule type="duplicateValues" dxfId="176" priority="247"/>
  </conditionalFormatting>
  <conditionalFormatting sqref="B16 B18">
    <cfRule type="duplicateValues" dxfId="175" priority="246"/>
  </conditionalFormatting>
  <conditionalFormatting sqref="B28 B30">
    <cfRule type="duplicateValues" dxfId="174" priority="245"/>
  </conditionalFormatting>
  <conditionalFormatting sqref="B34:B37">
    <cfRule type="duplicateValues" dxfId="173" priority="244"/>
  </conditionalFormatting>
  <conditionalFormatting sqref="B37 B34:B35">
    <cfRule type="duplicateValues" dxfId="172" priority="243"/>
  </conditionalFormatting>
  <conditionalFormatting sqref="B34 B36">
    <cfRule type="duplicateValues" dxfId="171" priority="242"/>
  </conditionalFormatting>
  <conditionalFormatting sqref="B38">
    <cfRule type="duplicateValues" dxfId="170" priority="241"/>
  </conditionalFormatting>
  <conditionalFormatting sqref="B39:B41">
    <cfRule type="duplicateValues" dxfId="169" priority="240"/>
  </conditionalFormatting>
  <conditionalFormatting sqref="B39:B40">
    <cfRule type="duplicateValues" dxfId="168" priority="239"/>
  </conditionalFormatting>
  <conditionalFormatting sqref="B42:B44">
    <cfRule type="duplicateValues" dxfId="167" priority="238"/>
  </conditionalFormatting>
  <conditionalFormatting sqref="B42">
    <cfRule type="duplicateValues" dxfId="166" priority="237"/>
  </conditionalFormatting>
  <conditionalFormatting sqref="B43">
    <cfRule type="duplicateValues" dxfId="165" priority="236"/>
  </conditionalFormatting>
  <conditionalFormatting sqref="B8:B13">
    <cfRule type="duplicateValues" dxfId="164" priority="235"/>
  </conditionalFormatting>
  <conditionalFormatting sqref="B8:B12">
    <cfRule type="duplicateValues" dxfId="163" priority="234"/>
  </conditionalFormatting>
  <conditionalFormatting sqref="B14 B16">
    <cfRule type="duplicateValues" dxfId="162" priority="233"/>
  </conditionalFormatting>
  <conditionalFormatting sqref="B21:B24">
    <cfRule type="duplicateValues" dxfId="161" priority="232"/>
  </conditionalFormatting>
  <conditionalFormatting sqref="B27:B31">
    <cfRule type="duplicateValues" dxfId="160" priority="231"/>
  </conditionalFormatting>
  <conditionalFormatting sqref="B27:B30">
    <cfRule type="duplicateValues" dxfId="159" priority="230"/>
  </conditionalFormatting>
  <conditionalFormatting sqref="B36:B38">
    <cfRule type="duplicateValues" dxfId="158" priority="229"/>
  </conditionalFormatting>
  <conditionalFormatting sqref="B36:B37">
    <cfRule type="duplicateValues" dxfId="157" priority="228"/>
  </conditionalFormatting>
  <conditionalFormatting sqref="B40:B42">
    <cfRule type="duplicateValues" dxfId="156" priority="227"/>
  </conditionalFormatting>
  <conditionalFormatting sqref="B44">
    <cfRule type="duplicateValues" dxfId="155" priority="226"/>
  </conditionalFormatting>
  <conditionalFormatting sqref="B45:B47">
    <cfRule type="duplicateValues" dxfId="154" priority="225"/>
  </conditionalFormatting>
  <conditionalFormatting sqref="B48:B52">
    <cfRule type="duplicateValues" dxfId="153" priority="224"/>
  </conditionalFormatting>
  <conditionalFormatting sqref="B48:B51">
    <cfRule type="duplicateValues" dxfId="152" priority="223"/>
  </conditionalFormatting>
  <conditionalFormatting sqref="B52">
    <cfRule type="duplicateValues" dxfId="151" priority="222"/>
  </conditionalFormatting>
  <conditionalFormatting sqref="B53">
    <cfRule type="duplicateValues" dxfId="150" priority="221"/>
  </conditionalFormatting>
  <conditionalFormatting sqref="B57">
    <cfRule type="duplicateValues" dxfId="149" priority="220"/>
  </conditionalFormatting>
  <conditionalFormatting sqref="B58">
    <cfRule type="duplicateValues" dxfId="148" priority="219"/>
  </conditionalFormatting>
  <conditionalFormatting sqref="B65">
    <cfRule type="duplicateValues" dxfId="147" priority="218"/>
  </conditionalFormatting>
  <conditionalFormatting sqref="B66">
    <cfRule type="duplicateValues" dxfId="146" priority="217"/>
  </conditionalFormatting>
  <conditionalFormatting sqref="B83">
    <cfRule type="duplicateValues" dxfId="145" priority="216"/>
  </conditionalFormatting>
  <conditionalFormatting sqref="B45">
    <cfRule type="duplicateValues" dxfId="144" priority="215"/>
  </conditionalFormatting>
  <conditionalFormatting sqref="B47">
    <cfRule type="duplicateValues" dxfId="143" priority="214"/>
  </conditionalFormatting>
  <conditionalFormatting sqref="B51">
    <cfRule type="duplicateValues" dxfId="142" priority="213"/>
  </conditionalFormatting>
  <conditionalFormatting sqref="B55:B56">
    <cfRule type="duplicateValues" dxfId="141" priority="212"/>
  </conditionalFormatting>
  <conditionalFormatting sqref="B55">
    <cfRule type="duplicateValues" dxfId="140" priority="211"/>
  </conditionalFormatting>
  <conditionalFormatting sqref="B56">
    <cfRule type="duplicateValues" dxfId="139" priority="210"/>
  </conditionalFormatting>
  <conditionalFormatting sqref="B59">
    <cfRule type="duplicateValues" dxfId="138" priority="209"/>
  </conditionalFormatting>
  <conditionalFormatting sqref="B64">
    <cfRule type="duplicateValues" dxfId="137" priority="208"/>
  </conditionalFormatting>
  <conditionalFormatting sqref="B85:B88">
    <cfRule type="duplicateValues" dxfId="136" priority="207"/>
  </conditionalFormatting>
  <conditionalFormatting sqref="B85">
    <cfRule type="duplicateValues" dxfId="135" priority="206"/>
  </conditionalFormatting>
  <conditionalFormatting sqref="B86:B88">
    <cfRule type="duplicateValues" dxfId="134" priority="205"/>
  </conditionalFormatting>
  <conditionalFormatting sqref="B87">
    <cfRule type="duplicateValues" dxfId="133" priority="204"/>
  </conditionalFormatting>
  <conditionalFormatting sqref="B86">
    <cfRule type="duplicateValues" dxfId="132" priority="203"/>
  </conditionalFormatting>
  <conditionalFormatting sqref="B88">
    <cfRule type="duplicateValues" dxfId="131" priority="202"/>
  </conditionalFormatting>
  <conditionalFormatting sqref="B85:B86">
    <cfRule type="duplicateValues" dxfId="130" priority="201"/>
  </conditionalFormatting>
  <conditionalFormatting sqref="B86:B87">
    <cfRule type="duplicateValues" dxfId="129" priority="200"/>
  </conditionalFormatting>
  <conditionalFormatting sqref="B89">
    <cfRule type="duplicateValues" dxfId="128" priority="199"/>
  </conditionalFormatting>
  <conditionalFormatting sqref="B92">
    <cfRule type="duplicateValues" dxfId="127" priority="198"/>
  </conditionalFormatting>
  <conditionalFormatting sqref="B95">
    <cfRule type="duplicateValues" dxfId="126" priority="197"/>
  </conditionalFormatting>
  <conditionalFormatting sqref="B97">
    <cfRule type="duplicateValues" dxfId="125" priority="196"/>
  </conditionalFormatting>
  <conditionalFormatting sqref="B97">
    <cfRule type="duplicateValues" dxfId="124" priority="195"/>
  </conditionalFormatting>
  <conditionalFormatting sqref="B97">
    <cfRule type="duplicateValues" dxfId="123" priority="194"/>
  </conditionalFormatting>
  <conditionalFormatting sqref="B97">
    <cfRule type="duplicateValues" dxfId="122" priority="193"/>
  </conditionalFormatting>
  <conditionalFormatting sqref="B98">
    <cfRule type="duplicateValues" dxfId="121" priority="192"/>
  </conditionalFormatting>
  <conditionalFormatting sqref="B98">
    <cfRule type="duplicateValues" dxfId="120" priority="191"/>
  </conditionalFormatting>
  <conditionalFormatting sqref="B98">
    <cfRule type="duplicateValues" dxfId="119" priority="190"/>
  </conditionalFormatting>
  <conditionalFormatting sqref="B98">
    <cfRule type="duplicateValues" dxfId="118" priority="189"/>
  </conditionalFormatting>
  <conditionalFormatting sqref="B98">
    <cfRule type="duplicateValues" dxfId="117" priority="188"/>
  </conditionalFormatting>
  <conditionalFormatting sqref="B98">
    <cfRule type="duplicateValues" dxfId="116" priority="187"/>
  </conditionalFormatting>
  <conditionalFormatting sqref="B98">
    <cfRule type="duplicateValues" dxfId="115" priority="186"/>
  </conditionalFormatting>
  <conditionalFormatting sqref="B98">
    <cfRule type="duplicateValues" dxfId="114" priority="185"/>
  </conditionalFormatting>
  <conditionalFormatting sqref="B98">
    <cfRule type="duplicateValues" dxfId="113" priority="184"/>
  </conditionalFormatting>
  <conditionalFormatting sqref="B99">
    <cfRule type="expression" dxfId="112" priority="183" stopIfTrue="1">
      <formula>AND(COUNTIF(#REF!, B99)&gt;1,NOT(ISBLANK(B99)))</formula>
    </cfRule>
  </conditionalFormatting>
  <conditionalFormatting sqref="B99">
    <cfRule type="expression" dxfId="111" priority="182" stopIfTrue="1">
      <formula>AND(COUNTIF(#REF!, B99)+COUNTIF(#REF!, B99)&gt;1,NOT(ISBLANK(B99)))</formula>
    </cfRule>
  </conditionalFormatting>
  <conditionalFormatting sqref="B99">
    <cfRule type="expression" dxfId="110" priority="181" stopIfTrue="1">
      <formula>AND(COUNTIF(#REF!, B99)+COUNTIF(#REF!, B99)+COUNTIF(#REF!, B99)+COUNTIF(#REF!, B99)+COUNTIF(#REF!, B99)+COUNTIF(#REF!, B99)&gt;1,NOT(ISBLANK(B99)))</formula>
    </cfRule>
  </conditionalFormatting>
  <conditionalFormatting sqref="B99">
    <cfRule type="expression" dxfId="109" priority="180" stopIfTrue="1">
      <formula>AND(COUNTIF(#REF!, B99)+COUNTIF(#REF!, B99)+COUNTIF(#REF!, B99)&gt;1,NOT(ISBLANK(B99)))</formula>
    </cfRule>
  </conditionalFormatting>
  <conditionalFormatting sqref="B99">
    <cfRule type="expression" dxfId="108" priority="179" stopIfTrue="1">
      <formula>AND(COUNTIF(#REF!, B99)+COUNTIF(#REF!, B99)+COUNTIF(#REF!, B99)+COUNTIF(#REF!, B99)+COUNTIF(#REF!, B99)+COUNTIF(#REF!, B99)+COUNTIF(#REF!, B99)+COUNTIF(#REF!, B99)&gt;1,NOT(ISBLANK(B99)))</formula>
    </cfRule>
  </conditionalFormatting>
  <conditionalFormatting sqref="B99">
    <cfRule type="duplicateValues" dxfId="107" priority="178"/>
  </conditionalFormatting>
  <conditionalFormatting sqref="B99">
    <cfRule type="duplicateValues" dxfId="106" priority="177"/>
  </conditionalFormatting>
  <conditionalFormatting sqref="B99">
    <cfRule type="duplicateValues" dxfId="105" priority="176"/>
  </conditionalFormatting>
  <conditionalFormatting sqref="B99">
    <cfRule type="duplicateValues" dxfId="104" priority="175"/>
  </conditionalFormatting>
  <conditionalFormatting sqref="B99">
    <cfRule type="duplicateValues" dxfId="103" priority="174"/>
  </conditionalFormatting>
  <conditionalFormatting sqref="B99">
    <cfRule type="duplicateValues" dxfId="102" priority="173"/>
  </conditionalFormatting>
  <conditionalFormatting sqref="B100">
    <cfRule type="duplicateValues" dxfId="101" priority="172"/>
  </conditionalFormatting>
  <conditionalFormatting sqref="B100">
    <cfRule type="duplicateValues" dxfId="100" priority="171"/>
  </conditionalFormatting>
  <conditionalFormatting sqref="B100">
    <cfRule type="duplicateValues" dxfId="99" priority="170"/>
  </conditionalFormatting>
  <conditionalFormatting sqref="B100">
    <cfRule type="duplicateValues" dxfId="98" priority="169"/>
  </conditionalFormatting>
  <conditionalFormatting sqref="B100">
    <cfRule type="duplicateValues" dxfId="97" priority="168"/>
  </conditionalFormatting>
  <conditionalFormatting sqref="B100">
    <cfRule type="duplicateValues" dxfId="96" priority="167"/>
  </conditionalFormatting>
  <conditionalFormatting sqref="B100">
    <cfRule type="duplicateValues" dxfId="95" priority="166"/>
  </conditionalFormatting>
  <conditionalFormatting sqref="B101">
    <cfRule type="duplicateValues" dxfId="94" priority="165"/>
  </conditionalFormatting>
  <conditionalFormatting sqref="B101">
    <cfRule type="duplicateValues" dxfId="93" priority="164"/>
  </conditionalFormatting>
  <conditionalFormatting sqref="B101">
    <cfRule type="duplicateValues" dxfId="92" priority="163"/>
  </conditionalFormatting>
  <conditionalFormatting sqref="B7:B9">
    <cfRule type="duplicateValues" dxfId="91" priority="162"/>
  </conditionalFormatting>
  <conditionalFormatting sqref="B15">
    <cfRule type="duplicateValues" dxfId="90" priority="161"/>
  </conditionalFormatting>
  <conditionalFormatting sqref="B17">
    <cfRule type="duplicateValues" dxfId="89" priority="160"/>
  </conditionalFormatting>
  <conditionalFormatting sqref="B32">
    <cfRule type="duplicateValues" dxfId="88" priority="159"/>
  </conditionalFormatting>
  <conditionalFormatting sqref="B33">
    <cfRule type="duplicateValues" dxfId="87" priority="158"/>
  </conditionalFormatting>
  <conditionalFormatting sqref="B58:B59">
    <cfRule type="duplicateValues" dxfId="86" priority="157"/>
  </conditionalFormatting>
  <conditionalFormatting sqref="B61">
    <cfRule type="duplicateValues" dxfId="85" priority="156"/>
  </conditionalFormatting>
  <conditionalFormatting sqref="B70">
    <cfRule type="duplicateValues" dxfId="84" priority="155"/>
  </conditionalFormatting>
  <conditionalFormatting sqref="B69">
    <cfRule type="duplicateValues" dxfId="83" priority="154"/>
  </conditionalFormatting>
  <conditionalFormatting sqref="B74">
    <cfRule type="duplicateValues" dxfId="82" priority="153"/>
  </conditionalFormatting>
  <conditionalFormatting sqref="B73">
    <cfRule type="duplicateValues" dxfId="81" priority="152"/>
  </conditionalFormatting>
  <conditionalFormatting sqref="B75">
    <cfRule type="duplicateValues" dxfId="80" priority="151"/>
  </conditionalFormatting>
  <conditionalFormatting sqref="B100">
    <cfRule type="duplicateValues" dxfId="79" priority="150"/>
  </conditionalFormatting>
  <conditionalFormatting sqref="B100">
    <cfRule type="duplicateValues" dxfId="78" priority="149"/>
  </conditionalFormatting>
  <conditionalFormatting sqref="B100">
    <cfRule type="duplicateValues" dxfId="77" priority="148"/>
  </conditionalFormatting>
  <conditionalFormatting sqref="B94">
    <cfRule type="duplicateValues" dxfId="76" priority="147"/>
  </conditionalFormatting>
  <conditionalFormatting sqref="B94">
    <cfRule type="duplicateValues" dxfId="75" priority="146"/>
  </conditionalFormatting>
  <conditionalFormatting sqref="B94">
    <cfRule type="duplicateValues" dxfId="74" priority="145"/>
  </conditionalFormatting>
  <conditionalFormatting sqref="B94">
    <cfRule type="duplicateValues" dxfId="73" priority="144"/>
  </conditionalFormatting>
  <conditionalFormatting sqref="B78">
    <cfRule type="duplicateValues" dxfId="72" priority="143"/>
  </conditionalFormatting>
  <conditionalFormatting sqref="B79">
    <cfRule type="duplicateValues" dxfId="71" priority="142"/>
  </conditionalFormatting>
  <conditionalFormatting sqref="B80">
    <cfRule type="duplicateValues" dxfId="70" priority="140"/>
  </conditionalFormatting>
  <conditionalFormatting sqref="B81">
    <cfRule type="duplicateValues" dxfId="69" priority="139"/>
  </conditionalFormatting>
  <conditionalFormatting sqref="B82">
    <cfRule type="duplicateValues" dxfId="68" priority="129"/>
  </conditionalFormatting>
  <conditionalFormatting sqref="B20:B21 B23">
    <cfRule type="duplicateValues" dxfId="67" priority="110"/>
  </conditionalFormatting>
  <conditionalFormatting sqref="B19:B21 B23">
    <cfRule type="duplicateValues" dxfId="66" priority="109"/>
  </conditionalFormatting>
  <conditionalFormatting sqref="B23:B25">
    <cfRule type="duplicateValues" dxfId="65" priority="82"/>
  </conditionalFormatting>
  <conditionalFormatting sqref="B28 B30:B31">
    <cfRule type="duplicateValues" dxfId="64" priority="81"/>
  </conditionalFormatting>
  <conditionalFormatting sqref="B38:B39">
    <cfRule type="duplicateValues" dxfId="63" priority="80"/>
  </conditionalFormatting>
  <conditionalFormatting sqref="B21 B23">
    <cfRule type="duplicateValues" dxfId="62" priority="68"/>
  </conditionalFormatting>
  <conditionalFormatting sqref="B16 B19">
    <cfRule type="duplicateValues" dxfId="61" priority="59"/>
  </conditionalFormatting>
  <conditionalFormatting sqref="B21 B23:B24">
    <cfRule type="duplicateValues" dxfId="60" priority="51"/>
  </conditionalFormatting>
  <conditionalFormatting sqref="B36 B38">
    <cfRule type="duplicateValues" dxfId="59" priority="50"/>
  </conditionalFormatting>
  <conditionalFormatting sqref="B55 B43">
    <cfRule type="duplicateValues" dxfId="58" priority="37"/>
  </conditionalFormatting>
  <conditionalFormatting sqref="B76">
    <cfRule type="duplicateValues" dxfId="57" priority="26"/>
  </conditionalFormatting>
  <conditionalFormatting sqref="B16 B14">
    <cfRule type="duplicateValues" dxfId="56" priority="22"/>
  </conditionalFormatting>
  <conditionalFormatting sqref="B31:B32">
    <cfRule type="duplicateValues" dxfId="55" priority="21"/>
  </conditionalFormatting>
  <conditionalFormatting sqref="B33:B34">
    <cfRule type="duplicateValues" dxfId="54" priority="20"/>
  </conditionalFormatting>
  <conditionalFormatting sqref="B41">
    <cfRule type="duplicateValues" dxfId="53" priority="19"/>
  </conditionalFormatting>
  <conditionalFormatting sqref="B46">
    <cfRule type="duplicateValues" dxfId="52" priority="18"/>
  </conditionalFormatting>
  <conditionalFormatting sqref="B48">
    <cfRule type="duplicateValues" dxfId="51" priority="17"/>
  </conditionalFormatting>
  <conditionalFormatting sqref="B47:B48">
    <cfRule type="duplicateValues" dxfId="50" priority="16"/>
  </conditionalFormatting>
  <conditionalFormatting sqref="B49">
    <cfRule type="duplicateValues" dxfId="49" priority="15"/>
  </conditionalFormatting>
  <conditionalFormatting sqref="B50">
    <cfRule type="duplicateValues" dxfId="48" priority="14"/>
  </conditionalFormatting>
  <conditionalFormatting sqref="B54">
    <cfRule type="duplicateValues" dxfId="47" priority="13"/>
  </conditionalFormatting>
  <conditionalFormatting sqref="B62:B63">
    <cfRule type="duplicateValues" dxfId="46" priority="11"/>
  </conditionalFormatting>
  <conditionalFormatting sqref="B62">
    <cfRule type="duplicateValues" dxfId="45" priority="10"/>
  </conditionalFormatting>
  <conditionalFormatting sqref="B63">
    <cfRule type="duplicateValues" dxfId="44" priority="9"/>
  </conditionalFormatting>
  <conditionalFormatting sqref="B66:B67">
    <cfRule type="duplicateValues" dxfId="43" priority="8"/>
  </conditionalFormatting>
  <conditionalFormatting sqref="B67">
    <cfRule type="duplicateValues" dxfId="42" priority="7"/>
  </conditionalFormatting>
  <conditionalFormatting sqref="B68">
    <cfRule type="duplicateValues" dxfId="41" priority="6"/>
  </conditionalFormatting>
  <conditionalFormatting sqref="B76:B77">
    <cfRule type="duplicateValues" dxfId="40" priority="5"/>
  </conditionalFormatting>
  <conditionalFormatting sqref="B77">
    <cfRule type="duplicateValues" dxfId="39" priority="4"/>
  </conditionalFormatting>
  <conditionalFormatting sqref="B72">
    <cfRule type="duplicateValues" dxfId="38" priority="1"/>
  </conditionalFormatting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QT</vt:lpstr>
      <vt:lpstr>VC</vt:lpstr>
      <vt:lpstr>AM</vt:lpstr>
      <vt:lpstr>BCT</vt:lpstr>
      <vt:lpstr>BNN</vt:lpstr>
      <vt:lpstr>BH</vt:lpstr>
      <vt:lpstr>VV</vt:lpstr>
      <vt:lpstr>BTT</vt:lpstr>
      <vt:lpstr>bnn2</vt:lpstr>
      <vt:lpstr>Cake</vt:lpstr>
      <vt:lpstr>Sheet2</vt:lpstr>
      <vt:lpstr>Sheet1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2016-11-03T02:46:23Z</dcterms:modified>
</cp:coreProperties>
</file>