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4" activeTab="17"/>
  </bookViews>
  <sheets>
    <sheet name="VIVO (2)" sheetId="29" r:id="rId1"/>
    <sheet name="VIVO" sheetId="28" r:id="rId2"/>
    <sheet name="TQD (2)" sheetId="27" r:id="rId3"/>
    <sheet name="TQD" sheetId="26" r:id="rId4"/>
    <sheet name="PXL (2)" sheetId="25" r:id="rId5"/>
    <sheet name="PXL" sheetId="24" r:id="rId6"/>
    <sheet name="PICO (2)" sheetId="23" r:id="rId7"/>
    <sheet name="PICO" sheetId="22" r:id="rId8"/>
    <sheet name="VT (2)" sheetId="21" r:id="rId9"/>
    <sheet name="VT" sheetId="20" r:id="rId10"/>
    <sheet name="AEON (2)" sheetId="19" r:id="rId11"/>
    <sheet name="AEON" sheetId="18" r:id="rId12"/>
    <sheet name="Q2" sheetId="17" r:id="rId13"/>
    <sheet name="QUẬN 2" sheetId="16" r:id="rId14"/>
    <sheet name="SGC (2)" sheetId="15" r:id="rId15"/>
    <sheet name="SGC" sheetId="14" r:id="rId16"/>
    <sheet name="BIÊN HÒA" sheetId="13" r:id="rId17"/>
    <sheet name="BIÊN HOA" sheetId="12" r:id="rId18"/>
    <sheet name="QUANG TRUNG (2)" sheetId="11" r:id="rId19"/>
    <sheet name="QUANG TRUNG" sheetId="10" r:id="rId20"/>
    <sheet name="NTP (2)" sheetId="9" r:id="rId21"/>
    <sheet name="NTP" sheetId="8" r:id="rId22"/>
    <sheet name="VC (2)" sheetId="7" r:id="rId23"/>
    <sheet name="VC" sheetId="6" r:id="rId24"/>
    <sheet name="B. TÂN (2)" sheetId="5" r:id="rId25"/>
    <sheet name="B. TÂN" sheetId="4" r:id="rId26"/>
    <sheet name="Sheet2" sheetId="2" r:id="rId27"/>
    <sheet name="Sheet3" sheetId="3" r:id="rId28"/>
  </sheets>
  <externalReferences>
    <externalReference r:id="rId29"/>
    <externalReference r:id="rId30"/>
  </externalReferences>
  <calcPr calcId="144525"/>
</workbook>
</file>

<file path=xl/calcChain.xml><?xml version="1.0" encoding="utf-8"?>
<calcChain xmlns="http://schemas.openxmlformats.org/spreadsheetml/2006/main">
  <c r="E6" i="29" l="1"/>
  <c r="E5" i="28"/>
  <c r="F5" i="28" s="1"/>
  <c r="E6" i="27"/>
  <c r="F6" i="27" s="1"/>
  <c r="E5" i="26"/>
  <c r="E6" i="25"/>
  <c r="E5" i="24"/>
  <c r="E6" i="23"/>
  <c r="F6" i="23" s="1"/>
  <c r="E5" i="22"/>
  <c r="F6" i="21"/>
  <c r="G6" i="21" s="1"/>
  <c r="E6" i="21"/>
  <c r="F5" i="20"/>
  <c r="E5" i="20"/>
  <c r="E6" i="19"/>
  <c r="E5" i="18"/>
  <c r="E6" i="17"/>
  <c r="F6" i="17" s="1"/>
  <c r="E5" i="16"/>
  <c r="E6" i="15"/>
  <c r="E5" i="14"/>
  <c r="E6" i="13"/>
  <c r="F6" i="13" s="1"/>
  <c r="F6" i="29" l="1"/>
  <c r="G5" i="28"/>
  <c r="G6" i="27"/>
  <c r="F5" i="26"/>
  <c r="F6" i="25"/>
  <c r="F5" i="24"/>
  <c r="G6" i="23"/>
  <c r="F5" i="22"/>
  <c r="H6" i="21"/>
  <c r="G5" i="20"/>
  <c r="F6" i="19"/>
  <c r="F5" i="18"/>
  <c r="G6" i="17"/>
  <c r="F5" i="16"/>
  <c r="F6" i="15"/>
  <c r="F5" i="14"/>
  <c r="G6" i="13"/>
  <c r="G6" i="29" l="1"/>
  <c r="H5" i="28"/>
  <c r="H6" i="27"/>
  <c r="G5" i="26"/>
  <c r="G6" i="25"/>
  <c r="G5" i="24"/>
  <c r="H6" i="23"/>
  <c r="G5" i="22"/>
  <c r="I6" i="21"/>
  <c r="H5" i="20"/>
  <c r="G6" i="19"/>
  <c r="G5" i="18"/>
  <c r="H6" i="17"/>
  <c r="G5" i="16"/>
  <c r="G6" i="15"/>
  <c r="G5" i="14"/>
  <c r="H6" i="13"/>
  <c r="H6" i="29" l="1"/>
  <c r="I5" i="28"/>
  <c r="I6" i="27"/>
  <c r="H5" i="26"/>
  <c r="H6" i="25"/>
  <c r="H5" i="24"/>
  <c r="I6" i="23"/>
  <c r="H5" i="22"/>
  <c r="J6" i="21"/>
  <c r="I5" i="20"/>
  <c r="H6" i="19"/>
  <c r="H5" i="18"/>
  <c r="I6" i="17"/>
  <c r="H5" i="16"/>
  <c r="H6" i="15"/>
  <c r="H5" i="14"/>
  <c r="I6" i="13"/>
  <c r="E6" i="11"/>
  <c r="E6" i="9"/>
  <c r="E6" i="7"/>
  <c r="E6" i="5"/>
  <c r="I6" i="29" l="1"/>
  <c r="J5" i="28"/>
  <c r="J6" i="27"/>
  <c r="I5" i="26"/>
  <c r="I6" i="25"/>
  <c r="I5" i="24"/>
  <c r="J6" i="23"/>
  <c r="I5" i="22"/>
  <c r="K6" i="21"/>
  <c r="J5" i="20"/>
  <c r="I6" i="19"/>
  <c r="I5" i="18"/>
  <c r="J6" i="17"/>
  <c r="I5" i="16"/>
  <c r="I6" i="15"/>
  <c r="I5" i="14"/>
  <c r="J6" i="13"/>
  <c r="F6" i="7"/>
  <c r="F6" i="11"/>
  <c r="F6" i="5"/>
  <c r="F6" i="9"/>
  <c r="J6" i="29" l="1"/>
  <c r="K5" i="28"/>
  <c r="K6" i="27"/>
  <c r="J5" i="26"/>
  <c r="J6" i="25"/>
  <c r="J5" i="24"/>
  <c r="K6" i="23"/>
  <c r="J5" i="22"/>
  <c r="L6" i="21"/>
  <c r="K5" i="20"/>
  <c r="J6" i="19"/>
  <c r="J5" i="18"/>
  <c r="K6" i="17"/>
  <c r="J5" i="16"/>
  <c r="J6" i="15"/>
  <c r="J5" i="14"/>
  <c r="K6" i="13"/>
  <c r="G6" i="9"/>
  <c r="G6" i="11"/>
  <c r="G6" i="5"/>
  <c r="G6" i="7"/>
  <c r="K6" i="29" l="1"/>
  <c r="L5" i="28"/>
  <c r="L6" i="27"/>
  <c r="K5" i="26"/>
  <c r="K6" i="25"/>
  <c r="K5" i="24"/>
  <c r="L6" i="23"/>
  <c r="K5" i="22"/>
  <c r="M6" i="21"/>
  <c r="L5" i="20"/>
  <c r="K6" i="19"/>
  <c r="K5" i="18"/>
  <c r="L6" i="17"/>
  <c r="K5" i="16"/>
  <c r="K6" i="15"/>
  <c r="K5" i="14"/>
  <c r="L6" i="13"/>
  <c r="H6" i="11"/>
  <c r="H6" i="7"/>
  <c r="H6" i="5"/>
  <c r="H6" i="9"/>
  <c r="L6" i="29" l="1"/>
  <c r="M5" i="28"/>
  <c r="M6" i="27"/>
  <c r="L5" i="26"/>
  <c r="L6" i="25"/>
  <c r="L5" i="24"/>
  <c r="M6" i="23"/>
  <c r="L5" i="22"/>
  <c r="N6" i="21"/>
  <c r="M5" i="20"/>
  <c r="L6" i="19"/>
  <c r="L5" i="18"/>
  <c r="M6" i="17"/>
  <c r="L5" i="16"/>
  <c r="L6" i="15"/>
  <c r="L5" i="14"/>
  <c r="M6" i="13"/>
  <c r="I6" i="9"/>
  <c r="I6" i="5"/>
  <c r="I6" i="7"/>
  <c r="I6" i="11"/>
  <c r="M6" i="29" l="1"/>
  <c r="N5" i="28"/>
  <c r="N6" i="27"/>
  <c r="M5" i="26"/>
  <c r="M6" i="25"/>
  <c r="M5" i="24"/>
  <c r="N6" i="23"/>
  <c r="M5" i="22"/>
  <c r="O6" i="21"/>
  <c r="N5" i="20"/>
  <c r="M6" i="19"/>
  <c r="M5" i="18"/>
  <c r="N6" i="17"/>
  <c r="M5" i="16"/>
  <c r="M6" i="15"/>
  <c r="M5" i="14"/>
  <c r="N6" i="13"/>
  <c r="J6" i="11"/>
  <c r="J6" i="5"/>
  <c r="J6" i="7"/>
  <c r="J6" i="9"/>
  <c r="N6" i="29" l="1"/>
  <c r="O5" i="28"/>
  <c r="O6" i="27"/>
  <c r="N5" i="26"/>
  <c r="N6" i="25"/>
  <c r="N5" i="24"/>
  <c r="O6" i="23"/>
  <c r="N5" i="22"/>
  <c r="P6" i="21"/>
  <c r="O5" i="20"/>
  <c r="N6" i="19"/>
  <c r="N5" i="18"/>
  <c r="O6" i="17"/>
  <c r="N5" i="16"/>
  <c r="N6" i="15"/>
  <c r="N5" i="14"/>
  <c r="O6" i="13"/>
  <c r="K6" i="7"/>
  <c r="K6" i="11"/>
  <c r="K6" i="9"/>
  <c r="K6" i="5"/>
  <c r="O6" i="29" l="1"/>
  <c r="P5" i="28"/>
  <c r="P6" i="27"/>
  <c r="O5" i="26"/>
  <c r="O6" i="25"/>
  <c r="O5" i="24"/>
  <c r="P6" i="23"/>
  <c r="O5" i="22"/>
  <c r="Q6" i="21"/>
  <c r="P5" i="20"/>
  <c r="O6" i="19"/>
  <c r="O5" i="18"/>
  <c r="P6" i="17"/>
  <c r="O5" i="16"/>
  <c r="O6" i="15"/>
  <c r="O5" i="14"/>
  <c r="P6" i="13"/>
  <c r="L6" i="7"/>
  <c r="L6" i="5"/>
  <c r="L6" i="9"/>
  <c r="L6" i="11"/>
  <c r="P6" i="29" l="1"/>
  <c r="Q5" i="28"/>
  <c r="Q6" i="27"/>
  <c r="P5" i="26"/>
  <c r="P6" i="25"/>
  <c r="P5" i="24"/>
  <c r="Q6" i="23"/>
  <c r="P5" i="22"/>
  <c r="R6" i="21"/>
  <c r="Q5" i="20"/>
  <c r="P6" i="19"/>
  <c r="P5" i="18"/>
  <c r="Q6" i="17"/>
  <c r="P5" i="16"/>
  <c r="P6" i="15"/>
  <c r="P5" i="14"/>
  <c r="Q6" i="13"/>
  <c r="M6" i="11"/>
  <c r="M6" i="9"/>
  <c r="M6" i="7"/>
  <c r="M6" i="5"/>
  <c r="Q6" i="29" l="1"/>
  <c r="R5" i="28"/>
  <c r="R6" i="27"/>
  <c r="Q5" i="26"/>
  <c r="Q6" i="25"/>
  <c r="Q5" i="24"/>
  <c r="R6" i="23"/>
  <c r="Q5" i="22"/>
  <c r="S6" i="21"/>
  <c r="R5" i="20"/>
  <c r="Q6" i="19"/>
  <c r="Q5" i="18"/>
  <c r="R6" i="17"/>
  <c r="Q5" i="16"/>
  <c r="Q6" i="15"/>
  <c r="Q5" i="14"/>
  <c r="R6" i="13"/>
  <c r="N6" i="9"/>
  <c r="N6" i="11"/>
  <c r="N6" i="5"/>
  <c r="N6" i="7"/>
  <c r="R6" i="29" l="1"/>
  <c r="S5" i="28"/>
  <c r="S6" i="27"/>
  <c r="R5" i="26"/>
  <c r="R6" i="25"/>
  <c r="R5" i="24"/>
  <c r="S6" i="23"/>
  <c r="R5" i="22"/>
  <c r="T6" i="21"/>
  <c r="S5" i="20"/>
  <c r="R6" i="19"/>
  <c r="R5" i="18"/>
  <c r="S6" i="17"/>
  <c r="R5" i="16"/>
  <c r="R6" i="15"/>
  <c r="R5" i="14"/>
  <c r="S6" i="13"/>
  <c r="O6" i="7"/>
  <c r="O6" i="11"/>
  <c r="O6" i="9"/>
  <c r="O6" i="5"/>
  <c r="S6" i="29" l="1"/>
  <c r="T5" i="28"/>
  <c r="T6" i="27"/>
  <c r="S5" i="26"/>
  <c r="S6" i="25"/>
  <c r="S5" i="24"/>
  <c r="T6" i="23"/>
  <c r="S5" i="22"/>
  <c r="U6" i="21"/>
  <c r="T5" i="20"/>
  <c r="S6" i="19"/>
  <c r="S5" i="18"/>
  <c r="T6" i="17"/>
  <c r="S5" i="16"/>
  <c r="S6" i="15"/>
  <c r="S5" i="14"/>
  <c r="T6" i="13"/>
  <c r="P6" i="5"/>
  <c r="P6" i="9"/>
  <c r="P6" i="11"/>
  <c r="P6" i="7"/>
  <c r="T6" i="29" l="1"/>
  <c r="U5" i="28"/>
  <c r="U6" i="27"/>
  <c r="T5" i="26"/>
  <c r="T6" i="25"/>
  <c r="T5" i="24"/>
  <c r="U6" i="23"/>
  <c r="T5" i="22"/>
  <c r="V6" i="21"/>
  <c r="U5" i="20"/>
  <c r="T6" i="19"/>
  <c r="T5" i="18"/>
  <c r="U6" i="17"/>
  <c r="T5" i="16"/>
  <c r="T6" i="15"/>
  <c r="T5" i="14"/>
  <c r="U6" i="13"/>
  <c r="Q6" i="11"/>
  <c r="Q6" i="9"/>
  <c r="Q6" i="7"/>
  <c r="Q6" i="5"/>
  <c r="U6" i="29" l="1"/>
  <c r="V5" i="28"/>
  <c r="V6" i="27"/>
  <c r="U5" i="26"/>
  <c r="U6" i="25"/>
  <c r="U5" i="24"/>
  <c r="V6" i="23"/>
  <c r="U5" i="22"/>
  <c r="W6" i="21"/>
  <c r="V5" i="20"/>
  <c r="U6" i="19"/>
  <c r="U5" i="18"/>
  <c r="V6" i="17"/>
  <c r="U5" i="16"/>
  <c r="U6" i="15"/>
  <c r="U5" i="14"/>
  <c r="V6" i="13"/>
  <c r="R6" i="11"/>
  <c r="R6" i="5"/>
  <c r="R6" i="7"/>
  <c r="R6" i="9"/>
  <c r="V6" i="29" l="1"/>
  <c r="W5" i="28"/>
  <c r="W6" i="27"/>
  <c r="V5" i="26"/>
  <c r="V6" i="25"/>
  <c r="V5" i="24"/>
  <c r="W6" i="23"/>
  <c r="V5" i="22"/>
  <c r="X6" i="21"/>
  <c r="W5" i="20"/>
  <c r="V6" i="19"/>
  <c r="V5" i="18"/>
  <c r="W6" i="17"/>
  <c r="V5" i="16"/>
  <c r="V6" i="15"/>
  <c r="V5" i="14"/>
  <c r="W6" i="13"/>
  <c r="S6" i="9"/>
  <c r="S6" i="7"/>
  <c r="S6" i="5"/>
  <c r="S6" i="11"/>
  <c r="W6" i="29" l="1"/>
  <c r="X5" i="28"/>
  <c r="X6" i="27"/>
  <c r="W5" i="26"/>
  <c r="W6" i="25"/>
  <c r="W5" i="24"/>
  <c r="X6" i="23"/>
  <c r="W5" i="22"/>
  <c r="Y6" i="21"/>
  <c r="X5" i="20"/>
  <c r="W6" i="19"/>
  <c r="W5" i="18"/>
  <c r="X6" i="17"/>
  <c r="W5" i="16"/>
  <c r="W6" i="15"/>
  <c r="W5" i="14"/>
  <c r="X6" i="13"/>
  <c r="T6" i="9"/>
  <c r="T6" i="11"/>
  <c r="T6" i="5"/>
  <c r="T6" i="7"/>
  <c r="X6" i="29" l="1"/>
  <c r="Y5" i="28"/>
  <c r="Y6" i="27"/>
  <c r="X5" i="26"/>
  <c r="X6" i="25"/>
  <c r="X5" i="24"/>
  <c r="Y6" i="23"/>
  <c r="X5" i="22"/>
  <c r="Z6" i="21"/>
  <c r="Y5" i="20"/>
  <c r="X6" i="19"/>
  <c r="X5" i="18"/>
  <c r="Y6" i="17"/>
  <c r="X5" i="16"/>
  <c r="X6" i="15"/>
  <c r="X5" i="14"/>
  <c r="Y6" i="13"/>
  <c r="U6" i="7"/>
  <c r="U6" i="5"/>
  <c r="U6" i="11"/>
  <c r="U6" i="9"/>
  <c r="Y6" i="29" l="1"/>
  <c r="Z5" i="28"/>
  <c r="Z6" i="27"/>
  <c r="Y5" i="26"/>
  <c r="Y6" i="25"/>
  <c r="Y5" i="24"/>
  <c r="Z6" i="23"/>
  <c r="Y5" i="22"/>
  <c r="AA6" i="21"/>
  <c r="Z5" i="20"/>
  <c r="Y6" i="19"/>
  <c r="Y5" i="18"/>
  <c r="Z6" i="17"/>
  <c r="Y5" i="16"/>
  <c r="Y6" i="15"/>
  <c r="Y5" i="14"/>
  <c r="Z6" i="13"/>
  <c r="V6" i="9"/>
  <c r="V6" i="11"/>
  <c r="V6" i="5"/>
  <c r="V6" i="7"/>
  <c r="Z6" i="29" l="1"/>
  <c r="AA5" i="28"/>
  <c r="AA6" i="27"/>
  <c r="Z5" i="26"/>
  <c r="Z6" i="25"/>
  <c r="Z5" i="24"/>
  <c r="AA6" i="23"/>
  <c r="Z5" i="22"/>
  <c r="AB6" i="21"/>
  <c r="AA5" i="20"/>
  <c r="Z6" i="19"/>
  <c r="Z5" i="18"/>
  <c r="AA6" i="17"/>
  <c r="Z5" i="16"/>
  <c r="Z6" i="15"/>
  <c r="Z5" i="14"/>
  <c r="AA6" i="13"/>
  <c r="W6" i="7"/>
  <c r="W6" i="11"/>
  <c r="W6" i="9"/>
  <c r="W6" i="5"/>
  <c r="AA6" i="29" l="1"/>
  <c r="AB5" i="28"/>
  <c r="AB6" i="27"/>
  <c r="AA5" i="26"/>
  <c r="AA6" i="25"/>
  <c r="AA5" i="24"/>
  <c r="AB6" i="23"/>
  <c r="AA5" i="22"/>
  <c r="AC6" i="21"/>
  <c r="AB5" i="20"/>
  <c r="AA6" i="19"/>
  <c r="AA5" i="18"/>
  <c r="AB6" i="17"/>
  <c r="AA5" i="16"/>
  <c r="AA6" i="15"/>
  <c r="AA5" i="14"/>
  <c r="AB6" i="13"/>
  <c r="X6" i="5"/>
  <c r="X6" i="9"/>
  <c r="X6" i="11"/>
  <c r="X6" i="7"/>
  <c r="AB6" i="29" l="1"/>
  <c r="AC5" i="28"/>
  <c r="AC6" i="27"/>
  <c r="AB5" i="26"/>
  <c r="AB6" i="25"/>
  <c r="AB5" i="24"/>
  <c r="AC6" i="23"/>
  <c r="AB5" i="22"/>
  <c r="AD6" i="21"/>
  <c r="AC5" i="20"/>
  <c r="AB6" i="19"/>
  <c r="AB5" i="18"/>
  <c r="AC6" i="17"/>
  <c r="AB5" i="16"/>
  <c r="AB6" i="15"/>
  <c r="AB5" i="14"/>
  <c r="AC6" i="13"/>
  <c r="Y6" i="7"/>
  <c r="Y6" i="11"/>
  <c r="Y6" i="9"/>
  <c r="Y6" i="5"/>
  <c r="AC6" i="29" l="1"/>
  <c r="AD5" i="28"/>
  <c r="AD6" i="27"/>
  <c r="AC5" i="26"/>
  <c r="AC6" i="25"/>
  <c r="AC5" i="24"/>
  <c r="AD6" i="23"/>
  <c r="AC5" i="22"/>
  <c r="AE6" i="21"/>
  <c r="AD5" i="20"/>
  <c r="AC6" i="19"/>
  <c r="AC5" i="18"/>
  <c r="AD6" i="17"/>
  <c r="AC5" i="16"/>
  <c r="AC6" i="15"/>
  <c r="AC5" i="14"/>
  <c r="AD6" i="13"/>
  <c r="Z6" i="5"/>
  <c r="Z6" i="9"/>
  <c r="Z6" i="11"/>
  <c r="Z6" i="7"/>
  <c r="AD6" i="29" l="1"/>
  <c r="AE5" i="28"/>
  <c r="AE6" i="27"/>
  <c r="AD5" i="26"/>
  <c r="AD6" i="25"/>
  <c r="AD5" i="24"/>
  <c r="AE6" i="23"/>
  <c r="AD5" i="22"/>
  <c r="AF6" i="21"/>
  <c r="AE5" i="20"/>
  <c r="AD6" i="19"/>
  <c r="AD5" i="18"/>
  <c r="AE6" i="17"/>
  <c r="AD5" i="16"/>
  <c r="AD6" i="15"/>
  <c r="AD5" i="14"/>
  <c r="AE6" i="13"/>
  <c r="AA6" i="7"/>
  <c r="AA6" i="5"/>
  <c r="AA6" i="11"/>
  <c r="AA6" i="9"/>
  <c r="AE6" i="29" l="1"/>
  <c r="AF5" i="28"/>
  <c r="AF6" i="27"/>
  <c r="AE5" i="26"/>
  <c r="AE6" i="25"/>
  <c r="AE5" i="24"/>
  <c r="AF6" i="23"/>
  <c r="AE5" i="22"/>
  <c r="AG6" i="21"/>
  <c r="AF5" i="20"/>
  <c r="AE6" i="19"/>
  <c r="AE5" i="18"/>
  <c r="AF6" i="17"/>
  <c r="AE5" i="16"/>
  <c r="AE6" i="15"/>
  <c r="AE5" i="14"/>
  <c r="AF6" i="13"/>
  <c r="AB6" i="9"/>
  <c r="AB6" i="11"/>
  <c r="AB6" i="7"/>
  <c r="AB6" i="5"/>
  <c r="AF6" i="29" l="1"/>
  <c r="AG5" i="28"/>
  <c r="AG6" i="27"/>
  <c r="AF5" i="26"/>
  <c r="AF6" i="25"/>
  <c r="AF5" i="24"/>
  <c r="AG6" i="23"/>
  <c r="AF5" i="22"/>
  <c r="AH6" i="21"/>
  <c r="AG5" i="20"/>
  <c r="AF6" i="19"/>
  <c r="AF5" i="18"/>
  <c r="AG6" i="17"/>
  <c r="AF5" i="16"/>
  <c r="AF6" i="15"/>
  <c r="AF5" i="14"/>
  <c r="AG6" i="13"/>
  <c r="AC6" i="5"/>
  <c r="AC6" i="7"/>
  <c r="AC6" i="11"/>
  <c r="AC6" i="9"/>
  <c r="AG6" i="29" l="1"/>
  <c r="AH5" i="28"/>
  <c r="AH6" i="27"/>
  <c r="D24" i="26"/>
  <c r="D23" i="26"/>
  <c r="D22" i="26"/>
  <c r="D21" i="26"/>
  <c r="D20" i="26"/>
  <c r="D18" i="26"/>
  <c r="D17" i="26"/>
  <c r="D16" i="26"/>
  <c r="D15" i="26"/>
  <c r="D19" i="26"/>
  <c r="D14" i="26"/>
  <c r="D13" i="26"/>
  <c r="D12" i="26"/>
  <c r="D11" i="26"/>
  <c r="D10" i="26"/>
  <c r="D9" i="26"/>
  <c r="D8" i="26"/>
  <c r="AG5" i="26"/>
  <c r="AG6" i="25"/>
  <c r="AG5" i="24"/>
  <c r="AH6" i="23"/>
  <c r="AG5" i="22"/>
  <c r="AI6" i="21"/>
  <c r="AH5" i="20"/>
  <c r="AG6" i="19"/>
  <c r="AG5" i="18"/>
  <c r="AH6" i="17"/>
  <c r="AG5" i="16"/>
  <c r="AG6" i="15"/>
  <c r="AG5" i="14"/>
  <c r="AH6" i="13"/>
  <c r="AD6" i="11"/>
  <c r="AD6" i="9"/>
  <c r="AD6" i="7"/>
  <c r="AD6" i="5"/>
  <c r="AH6" i="29" l="1"/>
  <c r="AI5" i="28"/>
  <c r="AI6" i="27"/>
  <c r="AH5" i="26"/>
  <c r="AG25" i="25"/>
  <c r="AG24" i="25"/>
  <c r="AG23" i="25"/>
  <c r="AG22" i="25"/>
  <c r="AG21" i="25"/>
  <c r="AG20" i="25"/>
  <c r="AG19" i="25"/>
  <c r="AG18" i="25"/>
  <c r="AG17" i="25"/>
  <c r="AG16" i="25"/>
  <c r="AG15" i="25"/>
  <c r="AH6" i="25"/>
  <c r="AG14" i="25"/>
  <c r="AG13" i="25"/>
  <c r="AG12" i="25"/>
  <c r="AG11" i="25"/>
  <c r="AG10" i="25"/>
  <c r="AG9" i="25"/>
  <c r="AG8" i="25"/>
  <c r="AH5" i="24"/>
  <c r="AI6" i="23"/>
  <c r="AH5" i="22"/>
  <c r="D25" i="21"/>
  <c r="D24" i="21"/>
  <c r="D23" i="21"/>
  <c r="D22" i="21"/>
  <c r="D21" i="21"/>
  <c r="D19" i="21"/>
  <c r="D18" i="21"/>
  <c r="D17" i="21"/>
  <c r="D16" i="21"/>
  <c r="D15" i="21"/>
  <c r="D20" i="21"/>
  <c r="D14" i="21"/>
  <c r="D13" i="21"/>
  <c r="D12" i="21"/>
  <c r="D11" i="21"/>
  <c r="D10" i="21"/>
  <c r="D9" i="21"/>
  <c r="D8" i="21"/>
  <c r="AI5" i="20"/>
  <c r="AH6" i="19"/>
  <c r="AH5" i="18"/>
  <c r="AI6" i="17"/>
  <c r="AH5" i="16"/>
  <c r="AH6" i="15"/>
  <c r="AH5" i="14"/>
  <c r="D20" i="13"/>
  <c r="D19" i="13"/>
  <c r="AI6" i="13"/>
  <c r="AE6" i="7"/>
  <c r="AE6" i="9"/>
  <c r="AE6" i="5"/>
  <c r="AE6" i="11"/>
  <c r="AI6" i="29" l="1"/>
  <c r="AI24" i="28"/>
  <c r="D24" i="28" s="1"/>
  <c r="AI23" i="28"/>
  <c r="D23" i="28" s="1"/>
  <c r="AI22" i="28"/>
  <c r="D22" i="28" s="1"/>
  <c r="AI21" i="28"/>
  <c r="D21" i="28" s="1"/>
  <c r="AI20" i="28"/>
  <c r="D20" i="28" s="1"/>
  <c r="AI19" i="28"/>
  <c r="D19" i="28" s="1"/>
  <c r="AI18" i="28"/>
  <c r="D18" i="28" s="1"/>
  <c r="AI17" i="28"/>
  <c r="D17" i="28" s="1"/>
  <c r="AI16" i="28"/>
  <c r="D16" i="28" s="1"/>
  <c r="AI15" i="28"/>
  <c r="D15" i="28" s="1"/>
  <c r="AI14" i="28"/>
  <c r="D14" i="28" s="1"/>
  <c r="AI13" i="28"/>
  <c r="D13" i="28" s="1"/>
  <c r="AI12" i="28"/>
  <c r="D12" i="28" s="1"/>
  <c r="AI11" i="28"/>
  <c r="D11" i="28" s="1"/>
  <c r="AI10" i="28"/>
  <c r="D10" i="28" s="1"/>
  <c r="AI9" i="28"/>
  <c r="D9" i="28" s="1"/>
  <c r="AI8" i="28"/>
  <c r="D8" i="28" s="1"/>
  <c r="AI7" i="28"/>
  <c r="D7" i="28" s="1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AI5" i="26"/>
  <c r="AH25" i="25"/>
  <c r="D25" i="25" s="1"/>
  <c r="AH24" i="25"/>
  <c r="D24" i="25" s="1"/>
  <c r="AH23" i="25"/>
  <c r="D23" i="25" s="1"/>
  <c r="AH22" i="25"/>
  <c r="D22" i="25" s="1"/>
  <c r="AH21" i="25"/>
  <c r="D21" i="25" s="1"/>
  <c r="AH20" i="25"/>
  <c r="D20" i="25" s="1"/>
  <c r="AH19" i="25"/>
  <c r="D19" i="25" s="1"/>
  <c r="AH18" i="25"/>
  <c r="D18" i="25" s="1"/>
  <c r="AH17" i="25"/>
  <c r="D17" i="25" s="1"/>
  <c r="AH16" i="25"/>
  <c r="D16" i="25" s="1"/>
  <c r="AH15" i="25"/>
  <c r="D15" i="25" s="1"/>
  <c r="AH14" i="25"/>
  <c r="D14" i="25" s="1"/>
  <c r="AH13" i="25"/>
  <c r="D13" i="25" s="1"/>
  <c r="AH12" i="25"/>
  <c r="D12" i="25" s="1"/>
  <c r="AH11" i="25"/>
  <c r="D11" i="25" s="1"/>
  <c r="AH10" i="25"/>
  <c r="D10" i="25" s="1"/>
  <c r="AH9" i="25"/>
  <c r="D9" i="25" s="1"/>
  <c r="AH8" i="25"/>
  <c r="D8" i="25" s="1"/>
  <c r="AI6" i="25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AI5" i="24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AI5" i="22"/>
  <c r="AI24" i="20"/>
  <c r="D24" i="20" s="1"/>
  <c r="AI23" i="20"/>
  <c r="D23" i="20" s="1"/>
  <c r="AI22" i="20"/>
  <c r="D22" i="20" s="1"/>
  <c r="AI21" i="20"/>
  <c r="D21" i="20" s="1"/>
  <c r="AI20" i="20"/>
  <c r="D20" i="20" s="1"/>
  <c r="AI19" i="20"/>
  <c r="D19" i="20" s="1"/>
  <c r="AI18" i="20"/>
  <c r="D18" i="20" s="1"/>
  <c r="AI17" i="20"/>
  <c r="D17" i="20" s="1"/>
  <c r="AI16" i="20"/>
  <c r="D16" i="20" s="1"/>
  <c r="AI15" i="20"/>
  <c r="D15" i="20" s="1"/>
  <c r="AI14" i="20"/>
  <c r="D14" i="20" s="1"/>
  <c r="AI13" i="20"/>
  <c r="D13" i="20" s="1"/>
  <c r="AI12" i="20"/>
  <c r="D12" i="20" s="1"/>
  <c r="AI11" i="20"/>
  <c r="D11" i="20" s="1"/>
  <c r="AI10" i="20"/>
  <c r="D10" i="20" s="1"/>
  <c r="AI9" i="20"/>
  <c r="D9" i="20" s="1"/>
  <c r="AI8" i="20"/>
  <c r="D8" i="20" s="1"/>
  <c r="AI7" i="20"/>
  <c r="D7" i="20" s="1"/>
  <c r="AI6" i="19"/>
  <c r="AI5" i="18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AI5" i="16"/>
  <c r="AI6" i="15"/>
  <c r="AI5" i="14"/>
  <c r="D25" i="13"/>
  <c r="D24" i="13"/>
  <c r="D23" i="13"/>
  <c r="D22" i="13"/>
  <c r="D21" i="13"/>
  <c r="D18" i="13"/>
  <c r="D17" i="13"/>
  <c r="D16" i="13"/>
  <c r="D15" i="13"/>
  <c r="D14" i="13"/>
  <c r="D13" i="13"/>
  <c r="D12" i="13"/>
  <c r="D11" i="13"/>
  <c r="D10" i="13"/>
  <c r="D9" i="13"/>
  <c r="D8" i="13"/>
  <c r="AF6" i="5"/>
  <c r="AF6" i="9"/>
  <c r="AF6" i="11"/>
  <c r="AF6" i="7"/>
  <c r="D27" i="29" l="1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AI24" i="26"/>
  <c r="AI23" i="26"/>
  <c r="AI22" i="26"/>
  <c r="AI21" i="26"/>
  <c r="AI20" i="26"/>
  <c r="AI19" i="26"/>
  <c r="AI18" i="26"/>
  <c r="AI17" i="26"/>
  <c r="AI16" i="26"/>
  <c r="AI15" i="26"/>
  <c r="AI14" i="26"/>
  <c r="AI13" i="26"/>
  <c r="AI12" i="26"/>
  <c r="AI11" i="26"/>
  <c r="AI10" i="26"/>
  <c r="AI9" i="26"/>
  <c r="AI8" i="26"/>
  <c r="AI7" i="26"/>
  <c r="D7" i="26" s="1"/>
  <c r="AI25" i="25"/>
  <c r="AI24" i="25"/>
  <c r="AI23" i="25"/>
  <c r="AI22" i="25"/>
  <c r="AI21" i="25"/>
  <c r="AI20" i="25"/>
  <c r="AI19" i="25"/>
  <c r="AI18" i="25"/>
  <c r="AI17" i="25"/>
  <c r="AI16" i="25"/>
  <c r="AI15" i="25"/>
  <c r="AI14" i="25"/>
  <c r="AI13" i="25"/>
  <c r="AI12" i="25"/>
  <c r="AI11" i="25"/>
  <c r="AI10" i="25"/>
  <c r="AI9" i="25"/>
  <c r="AI8" i="25"/>
  <c r="AI24" i="24"/>
  <c r="AI23" i="24"/>
  <c r="AI22" i="24"/>
  <c r="AI21" i="24"/>
  <c r="AI20" i="24"/>
  <c r="AI19" i="24"/>
  <c r="AI18" i="24"/>
  <c r="AI17" i="24"/>
  <c r="AI16" i="24"/>
  <c r="AI15" i="24"/>
  <c r="AI14" i="24"/>
  <c r="AI13" i="24"/>
  <c r="AI12" i="24"/>
  <c r="AI11" i="24"/>
  <c r="AI10" i="24"/>
  <c r="AI9" i="24"/>
  <c r="AI8" i="24"/>
  <c r="AI7" i="24"/>
  <c r="AI24" i="22"/>
  <c r="D24" i="22" s="1"/>
  <c r="AI23" i="22"/>
  <c r="D23" i="22" s="1"/>
  <c r="AI22" i="22"/>
  <c r="D22" i="22" s="1"/>
  <c r="AI21" i="22"/>
  <c r="D21" i="22" s="1"/>
  <c r="AI20" i="22"/>
  <c r="D20" i="22" s="1"/>
  <c r="AI19" i="22"/>
  <c r="D19" i="22" s="1"/>
  <c r="AI18" i="22"/>
  <c r="D18" i="22" s="1"/>
  <c r="AI17" i="22"/>
  <c r="D17" i="22" s="1"/>
  <c r="AI16" i="22"/>
  <c r="D16" i="22" s="1"/>
  <c r="AI15" i="22"/>
  <c r="D15" i="22" s="1"/>
  <c r="AI14" i="22"/>
  <c r="D14" i="22" s="1"/>
  <c r="AI13" i="22"/>
  <c r="D13" i="22" s="1"/>
  <c r="AI12" i="22"/>
  <c r="D12" i="22" s="1"/>
  <c r="AI11" i="22"/>
  <c r="D11" i="22" s="1"/>
  <c r="AI10" i="22"/>
  <c r="D10" i="22" s="1"/>
  <c r="AI9" i="22"/>
  <c r="D9" i="22" s="1"/>
  <c r="AI8" i="22"/>
  <c r="D8" i="22" s="1"/>
  <c r="AI7" i="22"/>
  <c r="D7" i="22" s="1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AI24" i="18"/>
  <c r="D24" i="18" s="1"/>
  <c r="AI23" i="18"/>
  <c r="D23" i="18" s="1"/>
  <c r="AI22" i="18"/>
  <c r="D22" i="18" s="1"/>
  <c r="AI21" i="18"/>
  <c r="D21" i="18" s="1"/>
  <c r="AI20" i="18"/>
  <c r="D20" i="18" s="1"/>
  <c r="AI19" i="18"/>
  <c r="D19" i="18" s="1"/>
  <c r="AI18" i="18"/>
  <c r="D18" i="18" s="1"/>
  <c r="AI17" i="18"/>
  <c r="D17" i="18" s="1"/>
  <c r="AI16" i="18"/>
  <c r="D16" i="18" s="1"/>
  <c r="AI15" i="18"/>
  <c r="D15" i="18" s="1"/>
  <c r="AI14" i="18"/>
  <c r="D14" i="18" s="1"/>
  <c r="AI13" i="18"/>
  <c r="D13" i="18" s="1"/>
  <c r="AI12" i="18"/>
  <c r="D12" i="18" s="1"/>
  <c r="AI11" i="18"/>
  <c r="D11" i="18" s="1"/>
  <c r="AI10" i="18"/>
  <c r="D10" i="18" s="1"/>
  <c r="AI9" i="18"/>
  <c r="D9" i="18" s="1"/>
  <c r="AI8" i="18"/>
  <c r="D8" i="18" s="1"/>
  <c r="AI7" i="18"/>
  <c r="D7" i="18" s="1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AI29" i="15"/>
  <c r="D29" i="15" s="1"/>
  <c r="AI28" i="15"/>
  <c r="D28" i="15" s="1"/>
  <c r="AI27" i="15"/>
  <c r="D27" i="15" s="1"/>
  <c r="AI26" i="15"/>
  <c r="D26" i="15" s="1"/>
  <c r="AI25" i="15"/>
  <c r="D25" i="15" s="1"/>
  <c r="AI24" i="15"/>
  <c r="D24" i="15" s="1"/>
  <c r="AI23" i="15"/>
  <c r="D23" i="15" s="1"/>
  <c r="AI22" i="15"/>
  <c r="D22" i="15" s="1"/>
  <c r="AI21" i="15"/>
  <c r="D21" i="15" s="1"/>
  <c r="AI20" i="15"/>
  <c r="D20" i="15" s="1"/>
  <c r="AI19" i="15"/>
  <c r="D19" i="15" s="1"/>
  <c r="AI18" i="15"/>
  <c r="D18" i="15" s="1"/>
  <c r="AI17" i="15"/>
  <c r="D17" i="15" s="1"/>
  <c r="AI16" i="15"/>
  <c r="D16" i="15" s="1"/>
  <c r="AI15" i="15"/>
  <c r="D15" i="15" s="1"/>
  <c r="AI14" i="15"/>
  <c r="D14" i="15" s="1"/>
  <c r="AI13" i="15"/>
  <c r="D13" i="15" s="1"/>
  <c r="AI12" i="15"/>
  <c r="D12" i="15" s="1"/>
  <c r="AI11" i="15"/>
  <c r="D11" i="15" s="1"/>
  <c r="AI10" i="15"/>
  <c r="D10" i="15" s="1"/>
  <c r="AI9" i="15"/>
  <c r="D9" i="15" s="1"/>
  <c r="AI8" i="15"/>
  <c r="D8" i="15" s="1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AG6" i="7"/>
  <c r="AG6" i="9"/>
  <c r="AG6" i="5"/>
  <c r="AG6" i="11"/>
  <c r="AH6" i="7" l="1"/>
  <c r="AH6" i="11"/>
  <c r="AH6" i="5"/>
  <c r="AH6" i="9"/>
  <c r="AI6" i="9" l="1"/>
  <c r="AI6" i="11"/>
  <c r="AI6" i="7"/>
  <c r="AI6" i="5"/>
  <c r="D18" i="9" l="1"/>
  <c r="D9" i="7"/>
  <c r="D20" i="5"/>
  <c r="D23" i="7"/>
  <c r="D8" i="11"/>
  <c r="D10" i="11"/>
  <c r="D25" i="11"/>
  <c r="D9" i="11"/>
  <c r="D20" i="7"/>
  <c r="W26" i="5" l="1"/>
  <c r="D16" i="9"/>
  <c r="D10" i="7"/>
  <c r="D18" i="11"/>
  <c r="K26" i="5"/>
  <c r="J26" i="5"/>
  <c r="D25" i="9"/>
  <c r="AF26" i="5"/>
  <c r="D12" i="5"/>
  <c r="D9" i="9"/>
  <c r="D16" i="7"/>
  <c r="D11" i="9"/>
  <c r="D25" i="5"/>
  <c r="D11" i="11"/>
  <c r="D13" i="7"/>
  <c r="P26" i="5"/>
  <c r="Z26" i="5"/>
  <c r="D17" i="5"/>
  <c r="D14" i="5"/>
  <c r="D19" i="7"/>
  <c r="D10" i="9"/>
  <c r="U26" i="5"/>
  <c r="AB26" i="5"/>
  <c r="D12" i="11"/>
  <c r="D15" i="9"/>
  <c r="D15" i="11"/>
  <c r="R26" i="5"/>
  <c r="N26" i="5"/>
  <c r="D20" i="9"/>
  <c r="D11" i="5"/>
  <c r="D21" i="11"/>
  <c r="D18" i="5"/>
  <c r="D17" i="9"/>
  <c r="X26" i="5"/>
  <c r="D9" i="5"/>
  <c r="D14" i="9"/>
  <c r="D16" i="11"/>
  <c r="D19" i="9"/>
  <c r="AC26" i="5"/>
  <c r="D24" i="9"/>
  <c r="AD26" i="5"/>
  <c r="D23" i="5"/>
  <c r="D22" i="9"/>
  <c r="D24" i="11"/>
  <c r="D21" i="5"/>
  <c r="D8" i="7"/>
  <c r="T26" i="5"/>
  <c r="I26" i="5"/>
  <c r="Q26" i="5"/>
  <c r="E26" i="5"/>
  <c r="D8" i="5"/>
  <c r="D15" i="5"/>
  <c r="D17" i="7"/>
  <c r="D18" i="7"/>
  <c r="D12" i="9"/>
  <c r="D22" i="5"/>
  <c r="D11" i="7"/>
  <c r="D13" i="5"/>
  <c r="D12" i="7"/>
  <c r="F26" i="5"/>
  <c r="M26" i="5"/>
  <c r="L26" i="5"/>
  <c r="AH26" i="5"/>
  <c r="D16" i="5"/>
  <c r="D19" i="11"/>
  <c r="D21" i="7"/>
  <c r="V26" i="5"/>
  <c r="D24" i="5"/>
  <c r="D13" i="9"/>
  <c r="D22" i="7"/>
  <c r="D13" i="11"/>
  <c r="D10" i="5"/>
  <c r="D15" i="7"/>
  <c r="S26" i="5"/>
  <c r="D8" i="9"/>
  <c r="AA26" i="5"/>
  <c r="D20" i="11"/>
  <c r="D23" i="9"/>
  <c r="D23" i="11"/>
  <c r="Y26" i="5"/>
  <c r="D24" i="7"/>
  <c r="AE26" i="5"/>
  <c r="D25" i="7"/>
  <c r="D14" i="11"/>
  <c r="AI26" i="5"/>
  <c r="D17" i="11"/>
  <c r="G26" i="5"/>
  <c r="H26" i="5"/>
  <c r="O26" i="5"/>
  <c r="AG26" i="5"/>
  <c r="D21" i="9"/>
  <c r="D14" i="7"/>
  <c r="D22" i="11"/>
  <c r="D19" i="5"/>
  <c r="E5" i="12" l="1"/>
  <c r="E5" i="10"/>
  <c r="E5" i="8"/>
  <c r="E5" i="6"/>
  <c r="E5" i="4"/>
  <c r="F5" i="6" l="1"/>
  <c r="F5" i="10"/>
  <c r="F5" i="4"/>
  <c r="F5" i="8"/>
  <c r="F5" i="12"/>
  <c r="G5" i="12" l="1"/>
  <c r="G5" i="8"/>
  <c r="G5" i="10"/>
  <c r="G5" i="4"/>
  <c r="G5" i="6"/>
  <c r="H5" i="6" l="1"/>
  <c r="H5" i="10"/>
  <c r="H5" i="8"/>
  <c r="H5" i="12"/>
  <c r="H5" i="4"/>
  <c r="I5" i="12" l="1"/>
  <c r="I5" i="8"/>
  <c r="I5" i="6"/>
  <c r="I5" i="4"/>
  <c r="I5" i="10"/>
  <c r="J5" i="8" l="1"/>
  <c r="J5" i="10"/>
  <c r="J5" i="4"/>
  <c r="J5" i="6"/>
  <c r="J5" i="12"/>
  <c r="K5" i="6" l="1"/>
  <c r="K5" i="4"/>
  <c r="K5" i="10"/>
  <c r="K5" i="12"/>
  <c r="K5" i="8"/>
  <c r="L5" i="12" l="1"/>
  <c r="L5" i="8"/>
  <c r="L5" i="10"/>
  <c r="L5" i="4"/>
  <c r="L5" i="6"/>
  <c r="M5" i="8" l="1"/>
  <c r="M5" i="6"/>
  <c r="M5" i="4"/>
  <c r="M5" i="10"/>
  <c r="M5" i="12"/>
  <c r="N5" i="12" l="1"/>
  <c r="N5" i="10"/>
  <c r="N5" i="4"/>
  <c r="N5" i="6"/>
  <c r="N5" i="8"/>
  <c r="O5" i="8" l="1"/>
  <c r="O5" i="6"/>
  <c r="O5" i="4"/>
  <c r="O5" i="10"/>
  <c r="O5" i="12"/>
  <c r="P5" i="12" l="1"/>
  <c r="P5" i="10"/>
  <c r="P5" i="4"/>
  <c r="P5" i="6"/>
  <c r="P5" i="8"/>
  <c r="Q5" i="8" l="1"/>
  <c r="Q5" i="4"/>
  <c r="Q5" i="6"/>
  <c r="Q5" i="10"/>
  <c r="Q5" i="12"/>
  <c r="R5" i="12" l="1"/>
  <c r="R5" i="10"/>
  <c r="R5" i="6"/>
  <c r="R5" i="4"/>
  <c r="R5" i="8"/>
  <c r="S5" i="8" l="1"/>
  <c r="S5" i="4"/>
  <c r="S5" i="6"/>
  <c r="S5" i="10"/>
  <c r="S5" i="12"/>
  <c r="T5" i="12" l="1"/>
  <c r="T5" i="10"/>
  <c r="T5" i="6"/>
  <c r="T5" i="4"/>
  <c r="T5" i="8"/>
  <c r="U5" i="8" l="1"/>
  <c r="U5" i="6"/>
  <c r="U5" i="10"/>
  <c r="U5" i="4"/>
  <c r="U5" i="12"/>
  <c r="V5" i="12" l="1"/>
  <c r="V5" i="4"/>
  <c r="V5" i="10"/>
  <c r="V5" i="6"/>
  <c r="V5" i="8"/>
  <c r="W5" i="8" l="1"/>
  <c r="W5" i="6"/>
  <c r="W5" i="10"/>
  <c r="W5" i="4"/>
  <c r="W5" i="12"/>
  <c r="X5" i="12" l="1"/>
  <c r="X5" i="10"/>
  <c r="X5" i="6"/>
  <c r="X5" i="8"/>
  <c r="X5" i="4"/>
  <c r="Y5" i="4" l="1"/>
  <c r="Y5" i="8"/>
  <c r="Y5" i="6"/>
  <c r="Y5" i="10"/>
  <c r="Y5" i="12"/>
  <c r="Z5" i="8" l="1"/>
  <c r="Z5" i="4"/>
  <c r="Z5" i="12"/>
  <c r="Z5" i="10"/>
  <c r="Z5" i="6"/>
  <c r="AA5" i="8" l="1"/>
  <c r="AA5" i="6"/>
  <c r="AA5" i="10"/>
  <c r="AA5" i="12"/>
  <c r="AA5" i="4"/>
  <c r="AB5" i="4" l="1"/>
  <c r="AB5" i="12"/>
  <c r="AB5" i="10"/>
  <c r="AB5" i="6"/>
  <c r="AB5" i="8"/>
  <c r="AC5" i="6" l="1"/>
  <c r="AC5" i="12"/>
  <c r="AC5" i="4"/>
  <c r="AC5" i="8"/>
  <c r="AC5" i="10"/>
  <c r="AD5" i="10" l="1"/>
  <c r="AD5" i="4"/>
  <c r="AD5" i="12"/>
  <c r="AD5" i="6"/>
  <c r="AD5" i="8"/>
  <c r="AE5" i="6" l="1"/>
  <c r="AE5" i="8"/>
  <c r="AE5" i="12"/>
  <c r="AE5" i="4"/>
  <c r="AE5" i="10"/>
  <c r="AF5" i="10" l="1"/>
  <c r="AF5" i="4"/>
  <c r="AF5" i="12"/>
  <c r="AF5" i="8"/>
  <c r="AF5" i="6"/>
  <c r="AG5" i="6" l="1"/>
  <c r="AG5" i="8"/>
  <c r="AG5" i="12"/>
  <c r="AG5" i="4"/>
  <c r="AG5" i="10"/>
  <c r="AH5" i="10" l="1"/>
  <c r="AH5" i="6"/>
  <c r="AH5" i="4"/>
  <c r="AH5" i="12"/>
  <c r="AH5" i="8"/>
  <c r="AI5" i="12" l="1"/>
  <c r="AI5" i="4"/>
  <c r="AI5" i="6"/>
  <c r="AI5" i="8"/>
  <c r="AI5" i="10"/>
  <c r="AI24" i="10" l="1"/>
  <c r="AI20" i="8"/>
  <c r="AI21" i="4"/>
  <c r="AI10" i="10"/>
  <c r="AI11" i="6"/>
  <c r="AI7" i="4"/>
  <c r="AI10" i="8"/>
  <c r="AI24" i="4"/>
  <c r="AI11" i="8"/>
  <c r="AI10" i="4"/>
  <c r="AI17" i="10"/>
  <c r="AI18" i="6"/>
  <c r="AI22" i="8"/>
  <c r="AI17" i="6"/>
  <c r="AI20" i="10"/>
  <c r="AI12" i="8"/>
  <c r="AI17" i="4"/>
  <c r="AI23" i="10"/>
  <c r="AI24" i="6"/>
  <c r="AI21" i="8"/>
  <c r="AI20" i="4"/>
  <c r="AI7" i="8"/>
  <c r="AI23" i="4"/>
  <c r="AI13" i="10"/>
  <c r="AI14" i="6"/>
  <c r="AI14" i="8"/>
  <c r="AI9" i="6"/>
  <c r="AI16" i="10"/>
  <c r="AI23" i="6"/>
  <c r="AI13" i="4"/>
  <c r="AI19" i="10"/>
  <c r="AI20" i="6"/>
  <c r="AI17" i="8"/>
  <c r="AI16" i="4"/>
  <c r="AI22" i="10"/>
  <c r="AI16" i="8"/>
  <c r="AI19" i="4"/>
  <c r="AI8" i="6"/>
  <c r="AI9" i="10"/>
  <c r="AI10" i="6"/>
  <c r="AI23" i="8"/>
  <c r="AI22" i="4"/>
  <c r="AI12" i="10"/>
  <c r="AI15" i="6"/>
  <c r="AI9" i="4"/>
  <c r="AI15" i="10"/>
  <c r="AI16" i="6"/>
  <c r="AI13" i="8"/>
  <c r="AI12" i="4"/>
  <c r="AI18" i="10"/>
  <c r="AI8" i="8"/>
  <c r="AI15" i="4"/>
  <c r="AI24" i="8"/>
  <c r="AI21" i="6"/>
  <c r="AI19" i="8"/>
  <c r="AI18" i="4"/>
  <c r="AI8" i="10"/>
  <c r="AI7" i="6"/>
  <c r="AI11" i="10"/>
  <c r="AI12" i="6"/>
  <c r="AI9" i="8"/>
  <c r="AI8" i="4"/>
  <c r="AI14" i="10"/>
  <c r="AI19" i="6"/>
  <c r="AI11" i="4"/>
  <c r="AI18" i="8"/>
  <c r="AI13" i="6"/>
  <c r="AI15" i="8"/>
  <c r="AI14" i="4"/>
  <c r="D19" i="12"/>
  <c r="D24" i="12"/>
  <c r="AI21" i="10"/>
  <c r="D21" i="10" s="1"/>
  <c r="AI22" i="6"/>
  <c r="D22" i="6" s="1"/>
  <c r="AI7" i="10"/>
  <c r="D14" i="4" l="1"/>
  <c r="D18" i="8"/>
  <c r="D18" i="12"/>
  <c r="D11" i="4"/>
  <c r="D14" i="10"/>
  <c r="D9" i="8"/>
  <c r="D11" i="10"/>
  <c r="D7" i="6"/>
  <c r="D9" i="12"/>
  <c r="D18" i="4"/>
  <c r="D24" i="8"/>
  <c r="D22" i="12"/>
  <c r="D15" i="4"/>
  <c r="D18" i="10"/>
  <c r="D13" i="8"/>
  <c r="D15" i="10"/>
  <c r="D15" i="6"/>
  <c r="D13" i="12"/>
  <c r="D23" i="8"/>
  <c r="D10" i="6"/>
  <c r="D12" i="12"/>
  <c r="D19" i="4"/>
  <c r="D22" i="10"/>
  <c r="D17" i="8"/>
  <c r="D19" i="10"/>
  <c r="D23" i="6"/>
  <c r="D17" i="12"/>
  <c r="D14" i="8"/>
  <c r="D14" i="6"/>
  <c r="D16" i="12"/>
  <c r="D7" i="8"/>
  <c r="D20" i="4"/>
  <c r="D23" i="10"/>
  <c r="D12" i="8"/>
  <c r="D21" i="12"/>
  <c r="D22" i="8"/>
  <c r="D18" i="6"/>
  <c r="D20" i="12"/>
  <c r="D11" i="8"/>
  <c r="D24" i="4"/>
  <c r="D11" i="6"/>
  <c r="D21" i="4"/>
  <c r="D24" i="10"/>
  <c r="D7" i="10"/>
  <c r="D15" i="8"/>
  <c r="D13" i="6"/>
  <c r="D19" i="6"/>
  <c r="D8" i="4"/>
  <c r="D12" i="6"/>
  <c r="D8" i="10"/>
  <c r="D23" i="12"/>
  <c r="D19" i="8"/>
  <c r="D21" i="6"/>
  <c r="D8" i="12"/>
  <c r="D8" i="8"/>
  <c r="D12" i="4"/>
  <c r="D16" i="6"/>
  <c r="D9" i="4"/>
  <c r="D12" i="10"/>
  <c r="D22" i="4"/>
  <c r="D9" i="10"/>
  <c r="D7" i="12"/>
  <c r="D8" i="6"/>
  <c r="D16" i="8"/>
  <c r="D16" i="4"/>
  <c r="D20" i="6"/>
  <c r="D13" i="4"/>
  <c r="D16" i="10"/>
  <c r="D9" i="6"/>
  <c r="D13" i="10"/>
  <c r="D11" i="12"/>
  <c r="D23" i="4"/>
  <c r="D21" i="8"/>
  <c r="D10" i="12"/>
  <c r="D24" i="6"/>
  <c r="D17" i="4"/>
  <c r="D20" i="10"/>
  <c r="D17" i="6"/>
  <c r="D17" i="10"/>
  <c r="D15" i="12"/>
  <c r="D10" i="4"/>
  <c r="D10" i="8"/>
  <c r="D14" i="12"/>
  <c r="D7" i="4"/>
  <c r="D10" i="10"/>
  <c r="D20" i="8"/>
</calcChain>
</file>

<file path=xl/comments1.xml><?xml version="1.0" encoding="utf-8"?>
<comments xmlns="http://schemas.openxmlformats.org/spreadsheetml/2006/main">
  <authors>
    <author>Author</author>
  </authors>
  <commentList>
    <comment ref="W17" authorId="0">
      <text>
        <r>
          <rPr>
            <b/>
            <sz val="10"/>
            <color indexed="81"/>
            <rFont val="Tahoma"/>
            <family val="2"/>
            <charset val="163"/>
          </rPr>
          <t>có nhận cái này nha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18" authorId="0">
      <text>
        <r>
          <rPr>
            <b/>
            <sz val="9"/>
            <color indexed="81"/>
            <rFont val="Tahoma"/>
            <charset val="1"/>
          </rPr>
          <t>không có nha</t>
        </r>
      </text>
    </comment>
  </commentList>
</comments>
</file>

<file path=xl/sharedStrings.xml><?xml version="1.0" encoding="utf-8"?>
<sst xmlns="http://schemas.openxmlformats.org/spreadsheetml/2006/main" count="1124" uniqueCount="80">
  <si>
    <t>STT</t>
  </si>
  <si>
    <t>TỔNG HỢP NHÂN XUẤT CỬA HÀNG AEON BÌNH TÂN</t>
  </si>
  <si>
    <t>THÁNG 2_2017</t>
  </si>
  <si>
    <t>Tên nhân</t>
  </si>
  <si>
    <t>ĐVT</t>
  </si>
  <si>
    <t>Total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</si>
  <si>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</si>
  <si>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</si>
  <si>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</si>
  <si>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</si>
  <si>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</si>
  <si>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</si>
  <si>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</si>
  <si>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</si>
  <si>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</si>
  <si>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</si>
  <si>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</si>
  <si>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Chinese Yam</t>
  </si>
  <si>
    <t>Golden triangle</t>
  </si>
  <si>
    <t>Nhân Khoai Lang</t>
  </si>
  <si>
    <t>Nếp than</t>
  </si>
  <si>
    <t>Pork sambal</t>
  </si>
  <si>
    <t>Bulgogi chicken</t>
  </si>
  <si>
    <t xml:space="preserve">Khoai môn cục hấp </t>
  </si>
  <si>
    <t>Nhân trứng muối</t>
  </si>
  <si>
    <t>TỔNG HỢP XUẤT BỘT BTP CỬA HÀNG AEON BÌNH TÂN</t>
  </si>
  <si>
    <t>Tên Bột BTP</t>
  </si>
  <si>
    <t>Croissant</t>
  </si>
  <si>
    <t>Cái</t>
  </si>
  <si>
    <t>Croisant 12x8</t>
  </si>
  <si>
    <t>Danish vuông</t>
  </si>
  <si>
    <t>cái</t>
  </si>
  <si>
    <t>Danish tròn</t>
  </si>
  <si>
    <t>Smart Aleck 2,3 kg /cục</t>
  </si>
  <si>
    <t>Croissant Mini</t>
  </si>
  <si>
    <t>mâm</t>
  </si>
  <si>
    <t>Only U Toping</t>
  </si>
  <si>
    <t>Wat Topping</t>
  </si>
  <si>
    <t>cục</t>
  </si>
  <si>
    <t>chinese pastry</t>
  </si>
  <si>
    <t>Bột Japan</t>
  </si>
  <si>
    <t>cây</t>
  </si>
  <si>
    <t>Bột Green tea</t>
  </si>
  <si>
    <t>Bột Vanilla</t>
  </si>
  <si>
    <t>Bột S pha</t>
  </si>
  <si>
    <t>Bịch</t>
  </si>
  <si>
    <t>Bột Choco</t>
  </si>
  <si>
    <t>Croisant nhỏ</t>
  </si>
  <si>
    <t>Danish tròn nhỏ</t>
  </si>
  <si>
    <t>Danish vuông nhỏ</t>
  </si>
  <si>
    <t>Custard raisin</t>
  </si>
  <si>
    <t>TỔNG HỢP NHÂN XUẤT CỬA HÀNG VINCOM</t>
  </si>
  <si>
    <t>Tuna</t>
  </si>
  <si>
    <t>3 cup chicken</t>
  </si>
  <si>
    <t>Braised egg</t>
  </si>
  <si>
    <t>TỔNG HỢP XUẤT BỘT BTP CỬA HÀNG VINCOM</t>
  </si>
  <si>
    <t>TỔNG HỢP NHÂN XUẤT CỬA HÀNG NTP</t>
  </si>
  <si>
    <t>TỔNG HỢP XUẤT BỘT BTP CỬA HÀNG NTP</t>
  </si>
  <si>
    <t>TỔNG HỢP NHÂN XUẤT CỬA HÀNG QUANG TRUNG</t>
  </si>
  <si>
    <t>TỔNG HỢP XUẤT BỘT BTP CỬA HÀNG QUANG TRUNG</t>
  </si>
  <si>
    <t>TỔNG HỢP NHÂN XUẤT CỬA HÀNG BIÊN HÒA</t>
  </si>
  <si>
    <t>TỔNG HỢP XUẤT BỘT BTP CỬA HÀNG BIÊN HÒA</t>
  </si>
  <si>
    <t>TỔNG HỢP NHÂN XUẤT CỬA HÀNG SAI GON CENTRE</t>
  </si>
  <si>
    <t>TỔNG HỢP XUẤT BỘT BTP CỬA HÀNG SÀI GÒN CENTRE</t>
  </si>
  <si>
    <t>Croissasnt mini</t>
  </si>
  <si>
    <t>TỔNG HỢP NHÂN XUẤT CỬA HÀNG QUẬN 2</t>
  </si>
  <si>
    <t>TỔNG HỢP XUẤT BỘT BTP CỬA HÀNG Q.2</t>
  </si>
  <si>
    <t>TỔNG HỢP NHÂN XUẤT CỬA HÀNG AEON</t>
  </si>
  <si>
    <t xml:space="preserve"> </t>
  </si>
  <si>
    <t>TỔNG HỢP XUẤT BỘT BTP CỬA HÀNG AEON</t>
  </si>
  <si>
    <t>TỔNG HỢP NHÂN XUẤT CỬA HÀNG VŨNG TÀU</t>
  </si>
  <si>
    <t>TỔNG HỢP XUẤT BỘT BTP CỬA HÀNG VŨNG TÀU</t>
  </si>
  <si>
    <t>TỔNG HỢP NHÂN XUẤT CỬA HÀNG PICO</t>
  </si>
  <si>
    <t>TỔNG HỢP XUẤT BỘT BTP CỬA HÀNG PICO</t>
  </si>
  <si>
    <t>TỔNG HỢP NHÂN XUẤT CỬA HÀNG PXL</t>
  </si>
  <si>
    <t>TỔNG HỢP XUẤT BỘT BTP CỬA HÀNG PXL</t>
  </si>
  <si>
    <t>TỔNG HỢP NHÂN XUẤT CỬA HÀNG TQD</t>
  </si>
  <si>
    <t>TỔNG HỢP XUẤT BỘT BTP CỬA HÀNG TRẦN QUANG DIỆU</t>
  </si>
  <si>
    <t>TỔNG HỢP NHÂN XUẤT CỬA HÀNG VIVO</t>
  </si>
  <si>
    <t>TỔNG HỢP XUẤT BỘT BTP CỬA HÀNG 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</si>
</sst>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;@"/>
    <numFmt numFmtId="165" formatCode="_(* #,##0.0_);_(* \(#,##0.0\);_(* &quot;-&quot;_);_(@_)"/>
    <numFmt numFmtId="166" formatCode="_(* #,##0.00_);_(* \(#,##0.00\);_(* &quot;-&quot;_);_(@_)"/>
    <numFmt numFmtId="167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rgb="FFFF0000"/>
      <name val="Times New Roman"/>
      <family val="1"/>
    </font>
    <font>
      <sz val="18"/>
      <color rgb="FFFF0000"/>
      <name val="Times New Roman"/>
      <family val="1"/>
    </font>
    <font>
      <b/>
      <sz val="12"/>
      <color rgb="FFFF0000"/>
      <name val="Calibri"/>
      <family val="2"/>
      <scheme val="minor"/>
    </font>
    <font>
      <sz val="14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0"/>
      <name val="VNI-Times"/>
    </font>
    <font>
      <sz val="16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7030A0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1"/>
      <color indexed="8"/>
      <name val="Times New Roman"/>
      <family val="1"/>
      <charset val="134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color indexed="81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164" fontId="0" fillId="0" borderId="1" xfId="0" applyNumberFormat="1" applyBorder="1"/>
    <xf numFmtId="0" fontId="1" fillId="0" borderId="2" xfId="0" applyFont="1" applyBorder="1" applyAlignment="1">
      <alignment horizontal="center"/>
    </xf>
    <xf numFmtId="43" fontId="7" fillId="2" borderId="1" xfId="0" applyNumberFormat="1" applyFont="1" applyFill="1" applyBorder="1"/>
    <xf numFmtId="43" fontId="0" fillId="0" borderId="1" xfId="0" applyNumberFormat="1" applyBorder="1"/>
    <xf numFmtId="0" fontId="8" fillId="0" borderId="1" xfId="0" applyFont="1" applyBorder="1" applyAlignment="1"/>
    <xf numFmtId="0" fontId="9" fillId="0" borderId="1" xfId="0" applyFont="1" applyBorder="1" applyAlignment="1"/>
    <xf numFmtId="0" fontId="11" fillId="0" borderId="0" xfId="0" applyFont="1"/>
    <xf numFmtId="0" fontId="13" fillId="0" borderId="1" xfId="0" applyFont="1" applyBorder="1"/>
    <xf numFmtId="164" fontId="13" fillId="0" borderId="1" xfId="0" applyNumberFormat="1" applyFont="1" applyBorder="1"/>
    <xf numFmtId="0" fontId="12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4" borderId="3" xfId="0" applyFont="1" applyFill="1" applyBorder="1" applyAlignment="1">
      <alignment horizontal="left"/>
    </xf>
    <xf numFmtId="41" fontId="14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43" fontId="13" fillId="0" borderId="1" xfId="1" applyFont="1" applyBorder="1"/>
    <xf numFmtId="0" fontId="14" fillId="0" borderId="3" xfId="0" applyFont="1" applyBorder="1"/>
    <xf numFmtId="0" fontId="14" fillId="0" borderId="3" xfId="0" applyFont="1" applyBorder="1" applyAlignment="1">
      <alignment horizontal="left"/>
    </xf>
    <xf numFmtId="0" fontId="14" fillId="4" borderId="4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Fill="1" applyBorder="1" applyAlignment="1">
      <alignment horizontal="center"/>
    </xf>
    <xf numFmtId="0" fontId="16" fillId="0" borderId="1" xfId="0" applyFont="1" applyBorder="1" applyAlignment="1"/>
    <xf numFmtId="0" fontId="17" fillId="0" borderId="1" xfId="0" applyFont="1" applyBorder="1"/>
    <xf numFmtId="43" fontId="13" fillId="2" borderId="1" xfId="0" applyNumberFormat="1" applyFont="1" applyFill="1" applyBorder="1"/>
    <xf numFmtId="41" fontId="15" fillId="0" borderId="1" xfId="0" applyNumberFormat="1" applyFont="1" applyBorder="1" applyAlignment="1">
      <alignment horizontal="center" vertical="center"/>
    </xf>
    <xf numFmtId="43" fontId="7" fillId="0" borderId="1" xfId="0" applyNumberFormat="1" applyFont="1" applyBorder="1"/>
    <xf numFmtId="43" fontId="13" fillId="4" borderId="1" xfId="1" applyFont="1" applyFill="1" applyBorder="1"/>
    <xf numFmtId="0" fontId="12" fillId="4" borderId="1" xfId="0" applyFont="1" applyFill="1" applyBorder="1" applyAlignment="1">
      <alignment horizontal="center" vertical="center"/>
    </xf>
    <xf numFmtId="41" fontId="18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/>
    <xf numFmtId="0" fontId="14" fillId="0" borderId="1" xfId="0" applyFont="1" applyBorder="1"/>
    <xf numFmtId="166" fontId="20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3" fontId="0" fillId="0" borderId="0" xfId="0" applyNumberFormat="1"/>
    <xf numFmtId="167" fontId="18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166" fontId="18" fillId="0" borderId="1" xfId="0" applyNumberFormat="1" applyFont="1" applyBorder="1" applyAlignment="1">
      <alignment horizontal="center" vertical="center"/>
    </xf>
    <xf numFmtId="43" fontId="21" fillId="2" borderId="1" xfId="0" applyNumberFormat="1" applyFont="1" applyFill="1" applyBorder="1"/>
    <xf numFmtId="0" fontId="1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0" fillId="5" borderId="1" xfId="0" applyNumberFormat="1" applyFill="1" applyBorder="1"/>
    <xf numFmtId="43" fontId="13" fillId="2" borderId="1" xfId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N&#258;M%202017/TH&#193;NG%202_2017/THEO%20D&#213;I%20NXT%20B&#7896;T%20BTP%20T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THEO%20D&#213;I%20NXT%20NH&#194;N%20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"/>
      <sheetName val="T.NHẬP"/>
      <sheetName val="T.XUẤT"/>
      <sheetName val="TH NXT"/>
      <sheetName val="B. TÂN"/>
      <sheetName val="VC"/>
      <sheetName val="BIÊN HÒA"/>
      <sheetName val="NTP"/>
      <sheetName val="Q2"/>
      <sheetName val="Q7"/>
      <sheetName val="KHO NTP"/>
      <sheetName val="AEON"/>
      <sheetName val="VT"/>
      <sheetName val="PICO"/>
      <sheetName val="PXL"/>
      <sheetName val="VIVO"/>
      <sheetName val="QUANG TRUNG"/>
      <sheetName val="SGC"/>
      <sheetName val="TQD"/>
      <sheetName val="KS"/>
      <sheetName val="X.HỦY"/>
      <sheetName val="Sheet1"/>
    </sheetNames>
    <sheetDataSet>
      <sheetData sheetId="0">
        <row r="4">
          <cell r="A4" t="str">
            <v>NGÀY</v>
          </cell>
          <cell r="C4" t="str">
            <v>Tên Bột BTP</v>
          </cell>
        </row>
        <row r="5">
          <cell r="Q5" t="str">
            <v>PXL</v>
          </cell>
          <cell r="U5" t="str">
            <v>SG
CENTRE</v>
          </cell>
        </row>
        <row r="6">
          <cell r="A6">
            <v>42767</v>
          </cell>
          <cell r="C6" t="str">
            <v>Croissant</v>
          </cell>
        </row>
        <row r="7">
          <cell r="A7">
            <v>42767</v>
          </cell>
          <cell r="C7" t="str">
            <v>Croisant 12x8</v>
          </cell>
        </row>
        <row r="8">
          <cell r="A8">
            <v>42767</v>
          </cell>
          <cell r="C8" t="str">
            <v>Danish vuông</v>
          </cell>
        </row>
        <row r="9">
          <cell r="A9">
            <v>42767</v>
          </cell>
          <cell r="C9" t="str">
            <v>Danish tròn</v>
          </cell>
        </row>
        <row r="10">
          <cell r="A10">
            <v>42767</v>
          </cell>
          <cell r="C10" t="str">
            <v>Smart Aleck 2,3 kg /cục</v>
          </cell>
        </row>
        <row r="11">
          <cell r="A11">
            <v>42767</v>
          </cell>
          <cell r="C11" t="str">
            <v>Croissant Mini</v>
          </cell>
        </row>
        <row r="12">
          <cell r="A12">
            <v>42767</v>
          </cell>
          <cell r="C12" t="str">
            <v>Only U Toping</v>
          </cell>
        </row>
        <row r="13">
          <cell r="A13">
            <v>42767</v>
          </cell>
          <cell r="C13" t="str">
            <v>Wat Topping</v>
          </cell>
        </row>
        <row r="14">
          <cell r="A14">
            <v>42767</v>
          </cell>
          <cell r="C14" t="str">
            <v>chinese pastry</v>
          </cell>
        </row>
        <row r="15">
          <cell r="A15">
            <v>42767</v>
          </cell>
          <cell r="C15" t="str">
            <v>Bột Japan</v>
          </cell>
        </row>
        <row r="16">
          <cell r="A16">
            <v>42767</v>
          </cell>
          <cell r="C16" t="str">
            <v>Bột Green tea</v>
          </cell>
        </row>
        <row r="17">
          <cell r="A17">
            <v>42767</v>
          </cell>
          <cell r="C17" t="str">
            <v>Bột Vanilla</v>
          </cell>
        </row>
        <row r="18">
          <cell r="A18">
            <v>42767</v>
          </cell>
          <cell r="C18" t="str">
            <v>Bột S pha</v>
          </cell>
          <cell r="Q18">
            <v>35</v>
          </cell>
        </row>
        <row r="19">
          <cell r="A19">
            <v>42767</v>
          </cell>
          <cell r="C19" t="str">
            <v>Bột Choco</v>
          </cell>
        </row>
        <row r="20">
          <cell r="A20">
            <v>42767</v>
          </cell>
          <cell r="C20" t="str">
            <v>Croisant nhỏ</v>
          </cell>
        </row>
        <row r="21">
          <cell r="A21">
            <v>42767</v>
          </cell>
          <cell r="C21" t="str">
            <v>Danish tròn nhỏ</v>
          </cell>
        </row>
        <row r="22">
          <cell r="A22">
            <v>42767</v>
          </cell>
          <cell r="C22" t="str">
            <v>Danish vuông nhỏ</v>
          </cell>
        </row>
        <row r="23">
          <cell r="A23">
            <v>42767</v>
          </cell>
          <cell r="C23" t="str">
            <v>Custard raisin</v>
          </cell>
        </row>
        <row r="24">
          <cell r="A24">
            <v>42768</v>
          </cell>
          <cell r="C24" t="str">
            <v>Croissant</v>
          </cell>
          <cell r="Q24">
            <v>200</v>
          </cell>
        </row>
        <row r="25">
          <cell r="A25">
            <v>42768</v>
          </cell>
          <cell r="C25" t="str">
            <v>Croisant 12x8</v>
          </cell>
        </row>
        <row r="26">
          <cell r="A26">
            <v>42768</v>
          </cell>
          <cell r="C26" t="str">
            <v>Danish vuông</v>
          </cell>
        </row>
        <row r="27">
          <cell r="A27">
            <v>42768</v>
          </cell>
          <cell r="C27" t="str">
            <v>Danish tròn</v>
          </cell>
        </row>
        <row r="28">
          <cell r="A28">
            <v>42768</v>
          </cell>
          <cell r="C28" t="str">
            <v>Smart Aleck 2,3 kg /cục</v>
          </cell>
        </row>
        <row r="29">
          <cell r="A29">
            <v>42768</v>
          </cell>
          <cell r="C29" t="str">
            <v>Croissant Mini</v>
          </cell>
          <cell r="U29">
            <v>800</v>
          </cell>
        </row>
        <row r="30">
          <cell r="A30">
            <v>42768</v>
          </cell>
          <cell r="C30" t="str">
            <v>Only U Toping</v>
          </cell>
        </row>
        <row r="31">
          <cell r="A31">
            <v>42768</v>
          </cell>
          <cell r="C31" t="str">
            <v>Wat Topping</v>
          </cell>
        </row>
        <row r="32">
          <cell r="A32">
            <v>42768</v>
          </cell>
          <cell r="C32" t="str">
            <v>chinese pastry</v>
          </cell>
        </row>
        <row r="33">
          <cell r="A33">
            <v>42768</v>
          </cell>
          <cell r="C33" t="str">
            <v>Bột Japan</v>
          </cell>
        </row>
        <row r="34">
          <cell r="A34">
            <v>42768</v>
          </cell>
          <cell r="C34" t="str">
            <v>Bột Green tea</v>
          </cell>
        </row>
        <row r="35">
          <cell r="A35">
            <v>42768</v>
          </cell>
          <cell r="C35" t="str">
            <v>Bột Vanilla</v>
          </cell>
        </row>
        <row r="36">
          <cell r="A36">
            <v>42768</v>
          </cell>
          <cell r="C36" t="str">
            <v>Bột S pha</v>
          </cell>
        </row>
        <row r="37">
          <cell r="A37">
            <v>42768</v>
          </cell>
          <cell r="C37" t="str">
            <v>Bột Choco</v>
          </cell>
        </row>
        <row r="38">
          <cell r="A38">
            <v>42768</v>
          </cell>
          <cell r="C38" t="str">
            <v>Croisant nhỏ</v>
          </cell>
        </row>
        <row r="39">
          <cell r="A39">
            <v>42768</v>
          </cell>
          <cell r="C39" t="str">
            <v>Danish tròn nhỏ</v>
          </cell>
        </row>
        <row r="40">
          <cell r="A40">
            <v>42768</v>
          </cell>
          <cell r="C40" t="str">
            <v>Danish vuông nhỏ</v>
          </cell>
        </row>
        <row r="41">
          <cell r="A41">
            <v>42768</v>
          </cell>
          <cell r="C41" t="str">
            <v>Custard raisin</v>
          </cell>
        </row>
        <row r="42">
          <cell r="A42">
            <v>42769</v>
          </cell>
          <cell r="C42" t="str">
            <v>Croissant</v>
          </cell>
        </row>
        <row r="43">
          <cell r="A43">
            <v>42769</v>
          </cell>
          <cell r="C43" t="str">
            <v>Croisant 12x8</v>
          </cell>
        </row>
        <row r="44">
          <cell r="A44">
            <v>42769</v>
          </cell>
          <cell r="C44" t="str">
            <v>Danish vuông</v>
          </cell>
        </row>
        <row r="45">
          <cell r="A45">
            <v>42769</v>
          </cell>
          <cell r="C45" t="str">
            <v>Danish tròn</v>
          </cell>
        </row>
        <row r="46">
          <cell r="A46">
            <v>42769</v>
          </cell>
          <cell r="C46" t="str">
            <v>Smart Aleck 2,3 kg /cục</v>
          </cell>
        </row>
        <row r="47">
          <cell r="A47">
            <v>42769</v>
          </cell>
          <cell r="C47" t="str">
            <v>Croissant Mini</v>
          </cell>
          <cell r="Q47">
            <v>250</v>
          </cell>
          <cell r="U47">
            <v>1400</v>
          </cell>
        </row>
        <row r="48">
          <cell r="A48">
            <v>42769</v>
          </cell>
          <cell r="C48" t="str">
            <v>Only U Toping</v>
          </cell>
        </row>
        <row r="49">
          <cell r="A49">
            <v>42769</v>
          </cell>
          <cell r="C49" t="str">
            <v>Wat Topping</v>
          </cell>
        </row>
        <row r="50">
          <cell r="A50">
            <v>42769</v>
          </cell>
          <cell r="C50" t="str">
            <v>chinese pastry</v>
          </cell>
        </row>
        <row r="51">
          <cell r="A51">
            <v>42769</v>
          </cell>
          <cell r="C51" t="str">
            <v>Bột Japan</v>
          </cell>
        </row>
        <row r="52">
          <cell r="A52">
            <v>42769</v>
          </cell>
          <cell r="C52" t="str">
            <v>Bột Green tea</v>
          </cell>
        </row>
        <row r="53">
          <cell r="A53">
            <v>42769</v>
          </cell>
          <cell r="C53" t="str">
            <v>Bột Vanilla</v>
          </cell>
        </row>
        <row r="54">
          <cell r="A54">
            <v>42769</v>
          </cell>
          <cell r="C54" t="str">
            <v>Bột S pha</v>
          </cell>
        </row>
        <row r="55">
          <cell r="A55">
            <v>42769</v>
          </cell>
          <cell r="C55" t="str">
            <v>Bột Choco</v>
          </cell>
        </row>
        <row r="56">
          <cell r="A56">
            <v>42769</v>
          </cell>
          <cell r="C56" t="str">
            <v>Croisant nhỏ</v>
          </cell>
        </row>
        <row r="57">
          <cell r="A57">
            <v>42769</v>
          </cell>
          <cell r="C57" t="str">
            <v>Danish tròn nhỏ</v>
          </cell>
        </row>
        <row r="58">
          <cell r="A58">
            <v>42769</v>
          </cell>
          <cell r="C58" t="str">
            <v>Danish vuông nhỏ</v>
          </cell>
        </row>
        <row r="59">
          <cell r="A59">
            <v>42769</v>
          </cell>
          <cell r="C59" t="str">
            <v>Custard raisin</v>
          </cell>
        </row>
        <row r="60">
          <cell r="A60">
            <v>42770</v>
          </cell>
          <cell r="C60" t="str">
            <v>Croissant</v>
          </cell>
          <cell r="Q60">
            <v>200</v>
          </cell>
        </row>
        <row r="61">
          <cell r="A61">
            <v>42770</v>
          </cell>
          <cell r="C61" t="str">
            <v>Croisant 12x8</v>
          </cell>
          <cell r="Q61">
            <v>40</v>
          </cell>
        </row>
        <row r="62">
          <cell r="A62">
            <v>42770</v>
          </cell>
          <cell r="C62" t="str">
            <v>Danish vuông</v>
          </cell>
          <cell r="Q62">
            <v>40</v>
          </cell>
        </row>
        <row r="63">
          <cell r="A63">
            <v>42770</v>
          </cell>
          <cell r="C63" t="str">
            <v>Danish tròn</v>
          </cell>
          <cell r="Q63">
            <v>40</v>
          </cell>
        </row>
        <row r="64">
          <cell r="A64">
            <v>42770</v>
          </cell>
          <cell r="C64" t="str">
            <v>Smart Aleck 2,3 kg /cục</v>
          </cell>
          <cell r="Q64">
            <v>1</v>
          </cell>
        </row>
        <row r="65">
          <cell r="A65">
            <v>42770</v>
          </cell>
          <cell r="C65" t="str">
            <v>Croissant Mini</v>
          </cell>
          <cell r="Q65">
            <v>250</v>
          </cell>
          <cell r="U65">
            <v>1400</v>
          </cell>
        </row>
        <row r="66">
          <cell r="A66">
            <v>42770</v>
          </cell>
          <cell r="C66" t="str">
            <v>Only U Toping</v>
          </cell>
        </row>
        <row r="67">
          <cell r="A67">
            <v>42770</v>
          </cell>
          <cell r="C67" t="str">
            <v>Wat Topping</v>
          </cell>
        </row>
        <row r="68">
          <cell r="A68">
            <v>42770</v>
          </cell>
          <cell r="C68" t="str">
            <v>chinese pastry</v>
          </cell>
        </row>
        <row r="69">
          <cell r="A69">
            <v>42770</v>
          </cell>
          <cell r="C69" t="str">
            <v>Bột Japan</v>
          </cell>
        </row>
        <row r="70">
          <cell r="A70">
            <v>42770</v>
          </cell>
          <cell r="C70" t="str">
            <v>Bột Green tea</v>
          </cell>
        </row>
        <row r="71">
          <cell r="A71">
            <v>42770</v>
          </cell>
          <cell r="C71" t="str">
            <v>Bột Vanilla</v>
          </cell>
        </row>
        <row r="72">
          <cell r="A72">
            <v>42770</v>
          </cell>
          <cell r="C72" t="str">
            <v>Bột S pha</v>
          </cell>
        </row>
        <row r="73">
          <cell r="A73">
            <v>42770</v>
          </cell>
          <cell r="C73" t="str">
            <v>Bột Choco</v>
          </cell>
        </row>
        <row r="74">
          <cell r="A74">
            <v>42770</v>
          </cell>
          <cell r="C74" t="str">
            <v>Croisant nhỏ</v>
          </cell>
        </row>
        <row r="75">
          <cell r="A75">
            <v>42770</v>
          </cell>
          <cell r="C75" t="str">
            <v>Danish tròn nhỏ</v>
          </cell>
        </row>
        <row r="76">
          <cell r="A76">
            <v>42770</v>
          </cell>
          <cell r="C76" t="str">
            <v>Danish vuông nhỏ</v>
          </cell>
        </row>
        <row r="77">
          <cell r="A77">
            <v>42770</v>
          </cell>
          <cell r="C77" t="str">
            <v>Custard raisin</v>
          </cell>
        </row>
        <row r="78">
          <cell r="A78">
            <v>42771</v>
          </cell>
          <cell r="C78" t="str">
            <v>Croissant</v>
          </cell>
          <cell r="U78">
            <v>50</v>
          </cell>
        </row>
        <row r="79">
          <cell r="A79">
            <v>42771</v>
          </cell>
          <cell r="C79" t="str">
            <v>Croisant 12x8</v>
          </cell>
          <cell r="U79">
            <v>50</v>
          </cell>
        </row>
        <row r="80">
          <cell r="A80">
            <v>42771</v>
          </cell>
          <cell r="C80" t="str">
            <v>Danish vuông</v>
          </cell>
          <cell r="U80">
            <v>50</v>
          </cell>
        </row>
        <row r="81">
          <cell r="A81">
            <v>42771</v>
          </cell>
          <cell r="C81" t="str">
            <v>Danish tròn</v>
          </cell>
          <cell r="U81">
            <v>50</v>
          </cell>
        </row>
        <row r="82">
          <cell r="A82">
            <v>42771</v>
          </cell>
          <cell r="C82" t="str">
            <v>Smart Aleck 2,3 kg /cục</v>
          </cell>
        </row>
        <row r="83">
          <cell r="A83">
            <v>42771</v>
          </cell>
          <cell r="C83" t="str">
            <v>Croissant Mini</v>
          </cell>
          <cell r="Q83">
            <v>250</v>
          </cell>
          <cell r="U83">
            <v>800</v>
          </cell>
        </row>
        <row r="84">
          <cell r="A84">
            <v>42771</v>
          </cell>
          <cell r="C84" t="str">
            <v>Only U Toping</v>
          </cell>
        </row>
        <row r="85">
          <cell r="A85">
            <v>42771</v>
          </cell>
          <cell r="C85" t="str">
            <v>Wat Topping</v>
          </cell>
        </row>
        <row r="86">
          <cell r="A86">
            <v>42771</v>
          </cell>
          <cell r="C86" t="str">
            <v>chinese pastry</v>
          </cell>
        </row>
        <row r="87">
          <cell r="A87">
            <v>42771</v>
          </cell>
          <cell r="C87" t="str">
            <v>Bột Japan</v>
          </cell>
        </row>
        <row r="88">
          <cell r="A88">
            <v>42771</v>
          </cell>
          <cell r="C88" t="str">
            <v>Bột Green tea</v>
          </cell>
        </row>
        <row r="89">
          <cell r="A89">
            <v>42771</v>
          </cell>
          <cell r="C89" t="str">
            <v>Bột Vanilla</v>
          </cell>
        </row>
        <row r="90">
          <cell r="A90">
            <v>42771</v>
          </cell>
          <cell r="C90" t="str">
            <v>Bột S pha</v>
          </cell>
        </row>
        <row r="91">
          <cell r="A91">
            <v>42771</v>
          </cell>
          <cell r="C91" t="str">
            <v>Bột Choco</v>
          </cell>
        </row>
        <row r="92">
          <cell r="A92">
            <v>42771</v>
          </cell>
          <cell r="C92" t="str">
            <v>Croisant nhỏ</v>
          </cell>
        </row>
        <row r="93">
          <cell r="A93">
            <v>42771</v>
          </cell>
          <cell r="C93" t="str">
            <v>Danish tròn nhỏ</v>
          </cell>
        </row>
        <row r="94">
          <cell r="A94">
            <v>42771</v>
          </cell>
          <cell r="C94" t="str">
            <v>Danish vuông nhỏ</v>
          </cell>
        </row>
        <row r="95">
          <cell r="A95">
            <v>42771</v>
          </cell>
          <cell r="C95" t="str">
            <v>Custard raisin</v>
          </cell>
        </row>
        <row r="96">
          <cell r="A96">
            <v>42772</v>
          </cell>
          <cell r="C96" t="str">
            <v>Croissant</v>
          </cell>
          <cell r="Q96">
            <v>100</v>
          </cell>
        </row>
        <row r="97">
          <cell r="A97">
            <v>42772</v>
          </cell>
          <cell r="C97" t="str">
            <v>Croisant 12x8</v>
          </cell>
          <cell r="Q97">
            <v>40</v>
          </cell>
        </row>
        <row r="98">
          <cell r="A98">
            <v>42772</v>
          </cell>
          <cell r="C98" t="str">
            <v>Danish vuông</v>
          </cell>
          <cell r="Q98">
            <v>40</v>
          </cell>
        </row>
        <row r="99">
          <cell r="A99">
            <v>42772</v>
          </cell>
          <cell r="C99" t="str">
            <v>Danish tròn</v>
          </cell>
          <cell r="Q99">
            <v>40</v>
          </cell>
        </row>
        <row r="100">
          <cell r="A100">
            <v>42772</v>
          </cell>
          <cell r="C100" t="str">
            <v>Smart Aleck 2,3 kg /cục</v>
          </cell>
          <cell r="Q100">
            <v>1</v>
          </cell>
        </row>
        <row r="101">
          <cell r="A101">
            <v>42772</v>
          </cell>
          <cell r="C101" t="str">
            <v>Croissant Mini</v>
          </cell>
          <cell r="Q101">
            <v>250</v>
          </cell>
          <cell r="U101">
            <v>400</v>
          </cell>
        </row>
        <row r="102">
          <cell r="A102">
            <v>42772</v>
          </cell>
          <cell r="C102" t="str">
            <v>Only U Toping</v>
          </cell>
        </row>
        <row r="103">
          <cell r="A103">
            <v>42772</v>
          </cell>
          <cell r="C103" t="str">
            <v>Wat Topping</v>
          </cell>
        </row>
        <row r="104">
          <cell r="A104">
            <v>42772</v>
          </cell>
          <cell r="C104" t="str">
            <v>chinese pastry</v>
          </cell>
        </row>
        <row r="105">
          <cell r="A105">
            <v>42772</v>
          </cell>
          <cell r="C105" t="str">
            <v>Bột Japan</v>
          </cell>
        </row>
        <row r="106">
          <cell r="A106">
            <v>42772</v>
          </cell>
          <cell r="C106" t="str">
            <v>Bột Green tea</v>
          </cell>
        </row>
        <row r="107">
          <cell r="A107">
            <v>42772</v>
          </cell>
          <cell r="C107" t="str">
            <v>Bột Vanilla</v>
          </cell>
        </row>
        <row r="108">
          <cell r="A108">
            <v>42772</v>
          </cell>
          <cell r="C108" t="str">
            <v>Bột S pha</v>
          </cell>
        </row>
        <row r="109">
          <cell r="A109">
            <v>42772</v>
          </cell>
          <cell r="C109" t="str">
            <v>Bột Choco</v>
          </cell>
        </row>
        <row r="110">
          <cell r="A110">
            <v>42772</v>
          </cell>
          <cell r="C110" t="str">
            <v>Croisant nhỏ</v>
          </cell>
        </row>
        <row r="111">
          <cell r="A111">
            <v>42772</v>
          </cell>
          <cell r="C111" t="str">
            <v>Danish tròn nhỏ</v>
          </cell>
        </row>
        <row r="112">
          <cell r="A112">
            <v>42772</v>
          </cell>
          <cell r="C112" t="str">
            <v>Danish vuông nhỏ</v>
          </cell>
        </row>
        <row r="113">
          <cell r="A113">
            <v>42772</v>
          </cell>
          <cell r="C113" t="str">
            <v>Custard raisin</v>
          </cell>
        </row>
        <row r="114">
          <cell r="A114">
            <v>42773</v>
          </cell>
          <cell r="C114" t="str">
            <v>Croissant</v>
          </cell>
          <cell r="Q114">
            <v>100</v>
          </cell>
        </row>
        <row r="115">
          <cell r="A115">
            <v>42773</v>
          </cell>
          <cell r="C115" t="str">
            <v>Croisant 12x8</v>
          </cell>
        </row>
        <row r="116">
          <cell r="A116">
            <v>42773</v>
          </cell>
          <cell r="C116" t="str">
            <v>Danish vuông</v>
          </cell>
        </row>
        <row r="117">
          <cell r="A117">
            <v>42773</v>
          </cell>
          <cell r="C117" t="str">
            <v>Danish tròn</v>
          </cell>
        </row>
        <row r="118">
          <cell r="A118">
            <v>42773</v>
          </cell>
          <cell r="C118" t="str">
            <v>Smart Aleck 2,3 kg /cục</v>
          </cell>
        </row>
        <row r="119">
          <cell r="A119">
            <v>42773</v>
          </cell>
          <cell r="C119" t="str">
            <v>Croissant Mini</v>
          </cell>
          <cell r="Q119">
            <v>250</v>
          </cell>
          <cell r="U119">
            <v>1200</v>
          </cell>
        </row>
        <row r="120">
          <cell r="A120">
            <v>42773</v>
          </cell>
          <cell r="C120" t="str">
            <v>Only U Toping</v>
          </cell>
        </row>
        <row r="121">
          <cell r="A121">
            <v>42773</v>
          </cell>
          <cell r="C121" t="str">
            <v>Wat Topping</v>
          </cell>
        </row>
        <row r="122">
          <cell r="A122">
            <v>42773</v>
          </cell>
          <cell r="C122" t="str">
            <v>chinese pastry</v>
          </cell>
        </row>
        <row r="123">
          <cell r="A123">
            <v>42773</v>
          </cell>
          <cell r="C123" t="str">
            <v>Bột Japan</v>
          </cell>
        </row>
        <row r="124">
          <cell r="A124">
            <v>42773</v>
          </cell>
          <cell r="C124" t="str">
            <v>Bột Green tea</v>
          </cell>
        </row>
        <row r="125">
          <cell r="A125">
            <v>42773</v>
          </cell>
          <cell r="C125" t="str">
            <v>Bột Vanilla</v>
          </cell>
        </row>
        <row r="126">
          <cell r="A126">
            <v>42773</v>
          </cell>
          <cell r="C126" t="str">
            <v>Bột S pha</v>
          </cell>
        </row>
        <row r="127">
          <cell r="A127">
            <v>42773</v>
          </cell>
          <cell r="C127" t="str">
            <v>Bột Choco</v>
          </cell>
        </row>
        <row r="128">
          <cell r="A128">
            <v>42773</v>
          </cell>
          <cell r="C128" t="str">
            <v>Croisant nhỏ</v>
          </cell>
        </row>
        <row r="129">
          <cell r="A129">
            <v>42773</v>
          </cell>
          <cell r="C129" t="str">
            <v>Danish tròn nhỏ</v>
          </cell>
        </row>
        <row r="130">
          <cell r="A130">
            <v>42773</v>
          </cell>
          <cell r="C130" t="str">
            <v>Danish vuông nhỏ</v>
          </cell>
        </row>
        <row r="131">
          <cell r="A131">
            <v>42773</v>
          </cell>
          <cell r="C131" t="str">
            <v>Custard raisin</v>
          </cell>
        </row>
        <row r="132">
          <cell r="A132">
            <v>42774</v>
          </cell>
          <cell r="C132" t="str">
            <v>Croissant</v>
          </cell>
          <cell r="Q132">
            <v>100</v>
          </cell>
        </row>
        <row r="133">
          <cell r="A133">
            <v>42774</v>
          </cell>
          <cell r="C133" t="str">
            <v>Croisant 12x8</v>
          </cell>
        </row>
        <row r="134">
          <cell r="A134">
            <v>42774</v>
          </cell>
          <cell r="C134" t="str">
            <v>Danish vuông</v>
          </cell>
        </row>
        <row r="135">
          <cell r="A135">
            <v>42774</v>
          </cell>
          <cell r="C135" t="str">
            <v>Danish tròn</v>
          </cell>
        </row>
        <row r="136">
          <cell r="A136">
            <v>42774</v>
          </cell>
          <cell r="C136" t="str">
            <v>Smart Aleck 2,3 kg /cục</v>
          </cell>
          <cell r="Q136">
            <v>2</v>
          </cell>
        </row>
        <row r="137">
          <cell r="A137">
            <v>42774</v>
          </cell>
          <cell r="C137" t="str">
            <v>Croissant Mini</v>
          </cell>
          <cell r="Q137">
            <v>250</v>
          </cell>
          <cell r="U137">
            <v>800</v>
          </cell>
        </row>
        <row r="138">
          <cell r="A138">
            <v>42774</v>
          </cell>
          <cell r="C138" t="str">
            <v>Only U Toping</v>
          </cell>
        </row>
        <row r="139">
          <cell r="A139">
            <v>42774</v>
          </cell>
          <cell r="C139" t="str">
            <v>Wat Topping</v>
          </cell>
        </row>
        <row r="140">
          <cell r="A140">
            <v>42774</v>
          </cell>
          <cell r="C140" t="str">
            <v>chinese pastry</v>
          </cell>
        </row>
        <row r="141">
          <cell r="A141">
            <v>42774</v>
          </cell>
          <cell r="C141" t="str">
            <v>Bột Japan</v>
          </cell>
        </row>
        <row r="142">
          <cell r="A142">
            <v>42774</v>
          </cell>
          <cell r="C142" t="str">
            <v>Bột Green tea</v>
          </cell>
        </row>
        <row r="143">
          <cell r="A143">
            <v>42774</v>
          </cell>
          <cell r="C143" t="str">
            <v>Bột Vanilla</v>
          </cell>
        </row>
        <row r="144">
          <cell r="A144">
            <v>42774</v>
          </cell>
          <cell r="C144" t="str">
            <v>Bột S pha</v>
          </cell>
        </row>
        <row r="145">
          <cell r="A145">
            <v>42774</v>
          </cell>
          <cell r="C145" t="str">
            <v>Bột Choco</v>
          </cell>
        </row>
        <row r="146">
          <cell r="A146">
            <v>42774</v>
          </cell>
          <cell r="C146" t="str">
            <v>Croisant nhỏ</v>
          </cell>
        </row>
        <row r="147">
          <cell r="A147">
            <v>42774</v>
          </cell>
          <cell r="C147" t="str">
            <v>Danish tròn nhỏ</v>
          </cell>
        </row>
        <row r="148">
          <cell r="A148">
            <v>42774</v>
          </cell>
          <cell r="C148" t="str">
            <v>Danish vuông nhỏ</v>
          </cell>
        </row>
        <row r="149">
          <cell r="A149">
            <v>42774</v>
          </cell>
          <cell r="C149" t="str">
            <v>Custard raisin</v>
          </cell>
        </row>
        <row r="150">
          <cell r="A150">
            <v>42775</v>
          </cell>
          <cell r="C150" t="str">
            <v>Croissant</v>
          </cell>
          <cell r="Q150">
            <v>100</v>
          </cell>
        </row>
        <row r="151">
          <cell r="A151">
            <v>42775</v>
          </cell>
          <cell r="C151" t="str">
            <v>Croisant 12x8</v>
          </cell>
          <cell r="Q151">
            <v>60</v>
          </cell>
        </row>
        <row r="152">
          <cell r="A152">
            <v>42775</v>
          </cell>
          <cell r="C152" t="str">
            <v>Danish vuông</v>
          </cell>
          <cell r="Q152">
            <v>60</v>
          </cell>
        </row>
        <row r="153">
          <cell r="A153">
            <v>42775</v>
          </cell>
          <cell r="C153" t="str">
            <v>Danish tròn</v>
          </cell>
          <cell r="Q153">
            <v>60</v>
          </cell>
        </row>
        <row r="154">
          <cell r="A154">
            <v>42775</v>
          </cell>
          <cell r="C154" t="str">
            <v>Smart Aleck 2,3 kg /cục</v>
          </cell>
          <cell r="Q154">
            <v>2</v>
          </cell>
        </row>
        <row r="155">
          <cell r="A155">
            <v>42775</v>
          </cell>
          <cell r="C155" t="str">
            <v>Croissant Mini</v>
          </cell>
          <cell r="Q155">
            <v>250</v>
          </cell>
          <cell r="U155">
            <v>800</v>
          </cell>
        </row>
        <row r="156">
          <cell r="A156">
            <v>42775</v>
          </cell>
          <cell r="C156" t="str">
            <v>Only U Toping</v>
          </cell>
        </row>
        <row r="157">
          <cell r="A157">
            <v>42775</v>
          </cell>
          <cell r="C157" t="str">
            <v>Wat Topping</v>
          </cell>
        </row>
        <row r="158">
          <cell r="A158">
            <v>42775</v>
          </cell>
          <cell r="C158" t="str">
            <v>chinese pastry</v>
          </cell>
        </row>
        <row r="159">
          <cell r="A159">
            <v>42775</v>
          </cell>
          <cell r="C159" t="str">
            <v>Bột Japan</v>
          </cell>
        </row>
        <row r="160">
          <cell r="A160">
            <v>42775</v>
          </cell>
          <cell r="C160" t="str">
            <v>Bột Green tea</v>
          </cell>
        </row>
        <row r="161">
          <cell r="A161">
            <v>42775</v>
          </cell>
          <cell r="C161" t="str">
            <v>Bột Vanilla</v>
          </cell>
        </row>
        <row r="162">
          <cell r="A162">
            <v>42775</v>
          </cell>
          <cell r="C162" t="str">
            <v>Bột S pha</v>
          </cell>
          <cell r="Q162">
            <v>35</v>
          </cell>
        </row>
        <row r="163">
          <cell r="A163">
            <v>42775</v>
          </cell>
          <cell r="C163" t="str">
            <v>Bột Choco</v>
          </cell>
        </row>
        <row r="164">
          <cell r="A164">
            <v>42775</v>
          </cell>
          <cell r="C164" t="str">
            <v>Croisant nhỏ</v>
          </cell>
        </row>
        <row r="165">
          <cell r="A165">
            <v>42775</v>
          </cell>
          <cell r="C165" t="str">
            <v>Danish tròn nhỏ</v>
          </cell>
        </row>
        <row r="166">
          <cell r="A166">
            <v>42775</v>
          </cell>
          <cell r="C166" t="str">
            <v>Danish vuông nhỏ</v>
          </cell>
        </row>
        <row r="167">
          <cell r="A167">
            <v>42775</v>
          </cell>
          <cell r="C167" t="str">
            <v>Custard raisin</v>
          </cell>
        </row>
        <row r="168">
          <cell r="A168">
            <v>42776</v>
          </cell>
          <cell r="C168" t="str">
            <v>Croissant</v>
          </cell>
          <cell r="Q168">
            <v>100</v>
          </cell>
          <cell r="U168">
            <v>150</v>
          </cell>
        </row>
        <row r="169">
          <cell r="A169">
            <v>42776</v>
          </cell>
          <cell r="C169" t="str">
            <v>Croisant 12x8</v>
          </cell>
          <cell r="U169">
            <v>150</v>
          </cell>
        </row>
        <row r="170">
          <cell r="A170">
            <v>42776</v>
          </cell>
          <cell r="C170" t="str">
            <v>Danish vuông</v>
          </cell>
          <cell r="U170">
            <v>150</v>
          </cell>
        </row>
        <row r="171">
          <cell r="A171">
            <v>42776</v>
          </cell>
          <cell r="C171" t="str">
            <v>Danish tròn</v>
          </cell>
          <cell r="U171">
            <v>150</v>
          </cell>
        </row>
        <row r="172">
          <cell r="A172">
            <v>42776</v>
          </cell>
          <cell r="C172" t="str">
            <v>Smart Aleck 2,3 kg /cục</v>
          </cell>
          <cell r="U172">
            <v>2</v>
          </cell>
        </row>
        <row r="173">
          <cell r="A173">
            <v>42776</v>
          </cell>
          <cell r="C173" t="str">
            <v>Croissant Mini</v>
          </cell>
          <cell r="Q173">
            <v>250</v>
          </cell>
          <cell r="U173">
            <v>1400</v>
          </cell>
        </row>
        <row r="174">
          <cell r="A174">
            <v>42776</v>
          </cell>
          <cell r="C174" t="str">
            <v>Only U Toping</v>
          </cell>
        </row>
        <row r="175">
          <cell r="A175">
            <v>42776</v>
          </cell>
          <cell r="C175" t="str">
            <v>Wat Topping</v>
          </cell>
        </row>
        <row r="176">
          <cell r="A176">
            <v>42776</v>
          </cell>
          <cell r="C176" t="str">
            <v>chinese pastry</v>
          </cell>
        </row>
        <row r="177">
          <cell r="A177">
            <v>42776</v>
          </cell>
          <cell r="C177" t="str">
            <v>Bột Japan</v>
          </cell>
        </row>
        <row r="178">
          <cell r="A178">
            <v>42776</v>
          </cell>
          <cell r="C178" t="str">
            <v>Bột Green tea</v>
          </cell>
        </row>
        <row r="179">
          <cell r="A179">
            <v>42776</v>
          </cell>
          <cell r="C179" t="str">
            <v>Bột Vanilla</v>
          </cell>
        </row>
        <row r="180">
          <cell r="A180">
            <v>42776</v>
          </cell>
          <cell r="C180" t="str">
            <v>Bột S pha</v>
          </cell>
          <cell r="U180">
            <v>16</v>
          </cell>
        </row>
        <row r="181">
          <cell r="A181">
            <v>42776</v>
          </cell>
          <cell r="C181" t="str">
            <v>Bột Choco</v>
          </cell>
        </row>
        <row r="182">
          <cell r="A182">
            <v>42776</v>
          </cell>
          <cell r="C182" t="str">
            <v>Croisant nhỏ</v>
          </cell>
        </row>
        <row r="183">
          <cell r="A183">
            <v>42776</v>
          </cell>
          <cell r="C183" t="str">
            <v>Danish tròn nhỏ</v>
          </cell>
        </row>
        <row r="184">
          <cell r="A184">
            <v>42776</v>
          </cell>
          <cell r="C184" t="str">
            <v>Danish vuông nhỏ</v>
          </cell>
        </row>
        <row r="185">
          <cell r="A185">
            <v>42776</v>
          </cell>
          <cell r="C185" t="str">
            <v>Custard raisin</v>
          </cell>
        </row>
        <row r="186">
          <cell r="A186">
            <v>42777</v>
          </cell>
          <cell r="C186" t="str">
            <v>Croissant</v>
          </cell>
          <cell r="Q186">
            <v>100</v>
          </cell>
        </row>
        <row r="187">
          <cell r="A187">
            <v>42777</v>
          </cell>
          <cell r="C187" t="str">
            <v>Croisant 12x8</v>
          </cell>
        </row>
        <row r="188">
          <cell r="A188">
            <v>42777</v>
          </cell>
          <cell r="C188" t="str">
            <v>Danish vuông</v>
          </cell>
        </row>
        <row r="189">
          <cell r="A189">
            <v>42777</v>
          </cell>
          <cell r="C189" t="str">
            <v>Danish tròn</v>
          </cell>
        </row>
        <row r="190">
          <cell r="A190">
            <v>42777</v>
          </cell>
          <cell r="C190" t="str">
            <v>Smart Aleck 2,3 kg /cục</v>
          </cell>
        </row>
        <row r="191">
          <cell r="A191">
            <v>42777</v>
          </cell>
          <cell r="C191" t="str">
            <v>Croissant Mini</v>
          </cell>
          <cell r="Q191">
            <v>250</v>
          </cell>
          <cell r="U191">
            <v>1400</v>
          </cell>
        </row>
        <row r="192">
          <cell r="A192">
            <v>42777</v>
          </cell>
          <cell r="C192" t="str">
            <v>Only U Toping</v>
          </cell>
        </row>
        <row r="193">
          <cell r="A193">
            <v>42777</v>
          </cell>
          <cell r="C193" t="str">
            <v>Wat Topping</v>
          </cell>
        </row>
        <row r="194">
          <cell r="A194">
            <v>42777</v>
          </cell>
          <cell r="C194" t="str">
            <v>chinese pastry</v>
          </cell>
        </row>
        <row r="195">
          <cell r="A195">
            <v>42777</v>
          </cell>
          <cell r="C195" t="str">
            <v>Bột Japan</v>
          </cell>
        </row>
        <row r="196">
          <cell r="A196">
            <v>42777</v>
          </cell>
          <cell r="C196" t="str">
            <v>Bột Green tea</v>
          </cell>
        </row>
        <row r="197">
          <cell r="A197">
            <v>42777</v>
          </cell>
          <cell r="C197" t="str">
            <v>Bột Vanilla</v>
          </cell>
        </row>
        <row r="198">
          <cell r="A198">
            <v>42777</v>
          </cell>
          <cell r="C198" t="str">
            <v>Bột S pha</v>
          </cell>
        </row>
        <row r="199">
          <cell r="A199">
            <v>42777</v>
          </cell>
          <cell r="C199" t="str">
            <v>Bột Choco</v>
          </cell>
        </row>
        <row r="200">
          <cell r="A200">
            <v>42777</v>
          </cell>
          <cell r="C200" t="str">
            <v>Croisant nhỏ</v>
          </cell>
        </row>
        <row r="201">
          <cell r="A201">
            <v>42777</v>
          </cell>
          <cell r="C201" t="str">
            <v>Danish tròn nhỏ</v>
          </cell>
        </row>
        <row r="202">
          <cell r="A202">
            <v>42777</v>
          </cell>
          <cell r="C202" t="str">
            <v>Danish vuông nhỏ</v>
          </cell>
        </row>
        <row r="203">
          <cell r="A203">
            <v>42777</v>
          </cell>
          <cell r="C203" t="str">
            <v>Custard raisin</v>
          </cell>
        </row>
        <row r="204">
          <cell r="A204">
            <v>42778</v>
          </cell>
          <cell r="C204" t="str">
            <v>Croissant</v>
          </cell>
          <cell r="Q204">
            <v>125</v>
          </cell>
        </row>
        <row r="205">
          <cell r="A205">
            <v>42778</v>
          </cell>
          <cell r="C205" t="str">
            <v>Croisant 12x8</v>
          </cell>
        </row>
        <row r="206">
          <cell r="A206">
            <v>42778</v>
          </cell>
          <cell r="C206" t="str">
            <v>Danish vuông</v>
          </cell>
        </row>
        <row r="207">
          <cell r="A207">
            <v>42778</v>
          </cell>
          <cell r="C207" t="str">
            <v>Danish tròn</v>
          </cell>
        </row>
        <row r="208">
          <cell r="A208">
            <v>42778</v>
          </cell>
          <cell r="C208" t="str">
            <v>Smart Aleck 2,3 kg /cục</v>
          </cell>
        </row>
        <row r="209">
          <cell r="A209">
            <v>42778</v>
          </cell>
          <cell r="C209" t="str">
            <v>Croissant Mini</v>
          </cell>
          <cell r="Q209">
            <v>250</v>
          </cell>
          <cell r="U209">
            <v>800</v>
          </cell>
        </row>
        <row r="210">
          <cell r="A210">
            <v>42778</v>
          </cell>
          <cell r="C210" t="str">
            <v>Only U Toping</v>
          </cell>
        </row>
        <row r="211">
          <cell r="A211">
            <v>42778</v>
          </cell>
          <cell r="C211" t="str">
            <v>Wat Topping</v>
          </cell>
        </row>
        <row r="212">
          <cell r="A212">
            <v>42778</v>
          </cell>
          <cell r="C212" t="str">
            <v>chinese pastry</v>
          </cell>
        </row>
        <row r="213">
          <cell r="A213">
            <v>42778</v>
          </cell>
          <cell r="C213" t="str">
            <v>Bột Japan</v>
          </cell>
        </row>
        <row r="214">
          <cell r="A214">
            <v>42778</v>
          </cell>
          <cell r="C214" t="str">
            <v>Bột Green tea</v>
          </cell>
        </row>
        <row r="215">
          <cell r="A215">
            <v>42778</v>
          </cell>
          <cell r="C215" t="str">
            <v>Bột Vanilla</v>
          </cell>
        </row>
        <row r="216">
          <cell r="A216">
            <v>42778</v>
          </cell>
          <cell r="C216" t="str">
            <v>Bột S pha</v>
          </cell>
        </row>
        <row r="217">
          <cell r="A217">
            <v>42778</v>
          </cell>
          <cell r="C217" t="str">
            <v>Bột Choco</v>
          </cell>
        </row>
        <row r="218">
          <cell r="A218">
            <v>42778</v>
          </cell>
          <cell r="C218" t="str">
            <v>Croisant nhỏ</v>
          </cell>
        </row>
        <row r="219">
          <cell r="A219">
            <v>42778</v>
          </cell>
          <cell r="C219" t="str">
            <v>Danish tròn nhỏ</v>
          </cell>
        </row>
        <row r="220">
          <cell r="A220">
            <v>42778</v>
          </cell>
          <cell r="C220" t="str">
            <v>Danish vuông nhỏ</v>
          </cell>
        </row>
        <row r="221">
          <cell r="A221">
            <v>42778</v>
          </cell>
          <cell r="C221" t="str">
            <v>Custard raisin</v>
          </cell>
        </row>
        <row r="222">
          <cell r="A222">
            <v>42779</v>
          </cell>
          <cell r="C222" t="str">
            <v>Croissant</v>
          </cell>
          <cell r="Q222">
            <v>100</v>
          </cell>
        </row>
        <row r="223">
          <cell r="A223">
            <v>42779</v>
          </cell>
          <cell r="C223" t="str">
            <v>Croisant 12x8</v>
          </cell>
        </row>
        <row r="224">
          <cell r="A224">
            <v>42779</v>
          </cell>
          <cell r="C224" t="str">
            <v>Danish vuông</v>
          </cell>
        </row>
        <row r="225">
          <cell r="A225">
            <v>42779</v>
          </cell>
          <cell r="C225" t="str">
            <v>Danish tròn</v>
          </cell>
        </row>
        <row r="226">
          <cell r="A226">
            <v>42779</v>
          </cell>
          <cell r="C226" t="str">
            <v>Smart Aleck 2,3 kg /cục</v>
          </cell>
          <cell r="Q226">
            <v>2</v>
          </cell>
        </row>
        <row r="227">
          <cell r="A227">
            <v>42779</v>
          </cell>
          <cell r="C227" t="str">
            <v>Croissant Mini</v>
          </cell>
          <cell r="Q227">
            <v>250</v>
          </cell>
          <cell r="U227">
            <v>800</v>
          </cell>
        </row>
        <row r="228">
          <cell r="A228">
            <v>42779</v>
          </cell>
          <cell r="C228" t="str">
            <v>Only U Toping</v>
          </cell>
        </row>
        <row r="229">
          <cell r="A229">
            <v>42779</v>
          </cell>
          <cell r="C229" t="str">
            <v>Wat Topping</v>
          </cell>
        </row>
        <row r="230">
          <cell r="A230">
            <v>42779</v>
          </cell>
          <cell r="C230" t="str">
            <v>chinese pastry</v>
          </cell>
        </row>
        <row r="231">
          <cell r="A231">
            <v>42779</v>
          </cell>
          <cell r="C231" t="str">
            <v>Bột Japan</v>
          </cell>
        </row>
        <row r="232">
          <cell r="A232">
            <v>42779</v>
          </cell>
          <cell r="C232" t="str">
            <v>Bột Green tea</v>
          </cell>
        </row>
        <row r="233">
          <cell r="A233">
            <v>42779</v>
          </cell>
          <cell r="C233" t="str">
            <v>Bột Vanilla</v>
          </cell>
        </row>
        <row r="234">
          <cell r="A234">
            <v>42779</v>
          </cell>
          <cell r="C234" t="str">
            <v>Bột S pha</v>
          </cell>
        </row>
        <row r="235">
          <cell r="A235">
            <v>42779</v>
          </cell>
          <cell r="C235" t="str">
            <v>Bột Choco</v>
          </cell>
        </row>
        <row r="236">
          <cell r="A236">
            <v>42779</v>
          </cell>
          <cell r="C236" t="str">
            <v>Croisant nhỏ</v>
          </cell>
        </row>
        <row r="237">
          <cell r="A237">
            <v>42779</v>
          </cell>
          <cell r="C237" t="str">
            <v>Danish tròn nhỏ</v>
          </cell>
        </row>
        <row r="238">
          <cell r="A238">
            <v>42779</v>
          </cell>
          <cell r="C238" t="str">
            <v>Danish vuông nhỏ</v>
          </cell>
        </row>
        <row r="239">
          <cell r="A239">
            <v>42779</v>
          </cell>
          <cell r="C239" t="str">
            <v>Custard raisin</v>
          </cell>
        </row>
        <row r="240">
          <cell r="A240">
            <v>42780</v>
          </cell>
          <cell r="C240" t="str">
            <v>Croissant</v>
          </cell>
        </row>
        <row r="241">
          <cell r="A241">
            <v>42780</v>
          </cell>
          <cell r="C241" t="str">
            <v>Croisant 12x8</v>
          </cell>
        </row>
        <row r="242">
          <cell r="A242">
            <v>42780</v>
          </cell>
          <cell r="C242" t="str">
            <v>Danish vuông</v>
          </cell>
        </row>
        <row r="243">
          <cell r="A243">
            <v>42780</v>
          </cell>
          <cell r="C243" t="str">
            <v>Danish tròn</v>
          </cell>
        </row>
        <row r="244">
          <cell r="A244">
            <v>42780</v>
          </cell>
          <cell r="C244" t="str">
            <v>Smart Aleck 2,3 kg /cục</v>
          </cell>
        </row>
        <row r="245">
          <cell r="A245">
            <v>42780</v>
          </cell>
          <cell r="C245" t="str">
            <v>Croissant Mini</v>
          </cell>
          <cell r="Q245">
            <v>250</v>
          </cell>
        </row>
        <row r="246">
          <cell r="A246">
            <v>42780</v>
          </cell>
          <cell r="C246" t="str">
            <v>Only U Toping</v>
          </cell>
        </row>
        <row r="247">
          <cell r="A247">
            <v>42780</v>
          </cell>
          <cell r="C247" t="str">
            <v>Wat Topping</v>
          </cell>
        </row>
        <row r="248">
          <cell r="A248">
            <v>42780</v>
          </cell>
          <cell r="C248" t="str">
            <v>chinese pastry</v>
          </cell>
        </row>
        <row r="249">
          <cell r="A249">
            <v>42780</v>
          </cell>
          <cell r="C249" t="str">
            <v>Bột Japan</v>
          </cell>
        </row>
        <row r="250">
          <cell r="A250">
            <v>42780</v>
          </cell>
          <cell r="C250" t="str">
            <v>Bột Green tea</v>
          </cell>
        </row>
        <row r="251">
          <cell r="A251">
            <v>42780</v>
          </cell>
          <cell r="C251" t="str">
            <v>Bột Vanilla</v>
          </cell>
        </row>
        <row r="252">
          <cell r="A252">
            <v>42780</v>
          </cell>
          <cell r="C252" t="str">
            <v>Bột S pha</v>
          </cell>
        </row>
        <row r="253">
          <cell r="A253">
            <v>42780</v>
          </cell>
          <cell r="C253" t="str">
            <v>Bột Choco</v>
          </cell>
        </row>
        <row r="254">
          <cell r="A254">
            <v>42780</v>
          </cell>
          <cell r="C254" t="str">
            <v>Croisant nhỏ</v>
          </cell>
        </row>
        <row r="255">
          <cell r="A255">
            <v>42780</v>
          </cell>
          <cell r="C255" t="str">
            <v>Danish tròn nhỏ</v>
          </cell>
        </row>
        <row r="256">
          <cell r="A256">
            <v>42780</v>
          </cell>
          <cell r="C256" t="str">
            <v>Danish vuông nhỏ</v>
          </cell>
        </row>
        <row r="257">
          <cell r="A257">
            <v>42780</v>
          </cell>
          <cell r="C257" t="str">
            <v>Custard raisin</v>
          </cell>
        </row>
        <row r="258">
          <cell r="A258">
            <v>42781</v>
          </cell>
          <cell r="C258" t="str">
            <v>Croissant</v>
          </cell>
          <cell r="Q258">
            <v>32</v>
          </cell>
        </row>
        <row r="259">
          <cell r="A259">
            <v>42781</v>
          </cell>
          <cell r="C259" t="str">
            <v>Croisant 12x8</v>
          </cell>
        </row>
        <row r="260">
          <cell r="A260">
            <v>42781</v>
          </cell>
          <cell r="C260" t="str">
            <v>Danish vuông</v>
          </cell>
        </row>
        <row r="261">
          <cell r="A261">
            <v>42781</v>
          </cell>
          <cell r="C261" t="str">
            <v>Danish tròn</v>
          </cell>
        </row>
        <row r="262">
          <cell r="A262">
            <v>42781</v>
          </cell>
          <cell r="C262" t="str">
            <v>Smart Aleck 2,3 kg /cục</v>
          </cell>
          <cell r="Q262">
            <v>2</v>
          </cell>
        </row>
        <row r="263">
          <cell r="A263">
            <v>42781</v>
          </cell>
          <cell r="C263" t="str">
            <v>Croissant Mini</v>
          </cell>
          <cell r="Q263">
            <v>250</v>
          </cell>
          <cell r="U263">
            <v>800</v>
          </cell>
        </row>
        <row r="264">
          <cell r="A264">
            <v>42781</v>
          </cell>
          <cell r="C264" t="str">
            <v>Only U Toping</v>
          </cell>
        </row>
        <row r="265">
          <cell r="A265">
            <v>42781</v>
          </cell>
          <cell r="C265" t="str">
            <v>Wat Topping</v>
          </cell>
        </row>
        <row r="266">
          <cell r="A266">
            <v>42781</v>
          </cell>
          <cell r="C266" t="str">
            <v>chinese pastry</v>
          </cell>
        </row>
        <row r="267">
          <cell r="A267">
            <v>42781</v>
          </cell>
          <cell r="C267" t="str">
            <v>Bột Japan</v>
          </cell>
        </row>
        <row r="268">
          <cell r="A268">
            <v>42781</v>
          </cell>
          <cell r="C268" t="str">
            <v>Bột Green tea</v>
          </cell>
        </row>
        <row r="269">
          <cell r="A269">
            <v>42781</v>
          </cell>
          <cell r="C269" t="str">
            <v>Bột Vanilla</v>
          </cell>
        </row>
        <row r="270">
          <cell r="A270">
            <v>42781</v>
          </cell>
          <cell r="C270" t="str">
            <v>Bột S pha</v>
          </cell>
        </row>
        <row r="271">
          <cell r="A271">
            <v>42781</v>
          </cell>
          <cell r="C271" t="str">
            <v>Bột Choco</v>
          </cell>
        </row>
        <row r="272">
          <cell r="A272">
            <v>42781</v>
          </cell>
          <cell r="C272" t="str">
            <v>Croisant nhỏ</v>
          </cell>
        </row>
        <row r="273">
          <cell r="A273">
            <v>42781</v>
          </cell>
          <cell r="C273" t="str">
            <v>Danish tròn nhỏ</v>
          </cell>
        </row>
        <row r="274">
          <cell r="A274">
            <v>42781</v>
          </cell>
          <cell r="C274" t="str">
            <v>Danish vuông nhỏ</v>
          </cell>
        </row>
        <row r="275">
          <cell r="A275">
            <v>42781</v>
          </cell>
          <cell r="C275" t="str">
            <v>Custard raisin</v>
          </cell>
        </row>
        <row r="276">
          <cell r="A276">
            <v>42782</v>
          </cell>
          <cell r="C276" t="str">
            <v>Croissant</v>
          </cell>
          <cell r="Q276">
            <v>100</v>
          </cell>
        </row>
        <row r="277">
          <cell r="A277">
            <v>42782</v>
          </cell>
          <cell r="C277" t="str">
            <v>Croisant 12x8</v>
          </cell>
        </row>
        <row r="278">
          <cell r="A278">
            <v>42782</v>
          </cell>
          <cell r="C278" t="str">
            <v>Danish vuông</v>
          </cell>
        </row>
        <row r="279">
          <cell r="A279">
            <v>42782</v>
          </cell>
          <cell r="C279" t="str">
            <v>Danish tròn</v>
          </cell>
        </row>
        <row r="280">
          <cell r="A280">
            <v>42782</v>
          </cell>
          <cell r="C280" t="str">
            <v>Smart Aleck 2,3 kg /cục</v>
          </cell>
        </row>
        <row r="281">
          <cell r="A281">
            <v>42782</v>
          </cell>
          <cell r="C281" t="str">
            <v>Croissant Mini</v>
          </cell>
          <cell r="U281">
            <v>800</v>
          </cell>
        </row>
        <row r="282">
          <cell r="A282">
            <v>42782</v>
          </cell>
          <cell r="C282" t="str">
            <v>Only U Toping</v>
          </cell>
        </row>
        <row r="283">
          <cell r="A283">
            <v>42782</v>
          </cell>
          <cell r="C283" t="str">
            <v>Wat Topping</v>
          </cell>
        </row>
        <row r="284">
          <cell r="A284">
            <v>42782</v>
          </cell>
          <cell r="C284" t="str">
            <v>chinese pastry</v>
          </cell>
        </row>
        <row r="285">
          <cell r="A285">
            <v>42782</v>
          </cell>
          <cell r="C285" t="str">
            <v>Bột Japan</v>
          </cell>
        </row>
        <row r="286">
          <cell r="A286">
            <v>42782</v>
          </cell>
          <cell r="C286" t="str">
            <v>Bột Green tea</v>
          </cell>
        </row>
        <row r="287">
          <cell r="A287">
            <v>42782</v>
          </cell>
          <cell r="C287" t="str">
            <v>Bột Vanilla</v>
          </cell>
        </row>
        <row r="288">
          <cell r="A288">
            <v>42782</v>
          </cell>
          <cell r="C288" t="str">
            <v>Bột S pha</v>
          </cell>
          <cell r="Q288">
            <v>35</v>
          </cell>
        </row>
        <row r="289">
          <cell r="A289">
            <v>42782</v>
          </cell>
          <cell r="C289" t="str">
            <v>Bột Choco</v>
          </cell>
        </row>
        <row r="290">
          <cell r="A290">
            <v>42782</v>
          </cell>
          <cell r="C290" t="str">
            <v>Croisant nhỏ</v>
          </cell>
        </row>
        <row r="291">
          <cell r="A291">
            <v>42782</v>
          </cell>
          <cell r="C291" t="str">
            <v>Danish tròn nhỏ</v>
          </cell>
        </row>
        <row r="292">
          <cell r="A292">
            <v>42782</v>
          </cell>
          <cell r="C292" t="str">
            <v>Danish vuông nhỏ</v>
          </cell>
        </row>
        <row r="293">
          <cell r="A293">
            <v>42782</v>
          </cell>
          <cell r="C293" t="str">
            <v>Custard raisin</v>
          </cell>
        </row>
        <row r="294">
          <cell r="A294">
            <v>42783</v>
          </cell>
          <cell r="C294" t="str">
            <v>Croissant</v>
          </cell>
          <cell r="Q294">
            <v>100</v>
          </cell>
          <cell r="U294">
            <v>150</v>
          </cell>
        </row>
        <row r="295">
          <cell r="A295">
            <v>42783</v>
          </cell>
          <cell r="C295" t="str">
            <v>Croisant 12x8</v>
          </cell>
          <cell r="U295">
            <v>150</v>
          </cell>
        </row>
        <row r="296">
          <cell r="A296">
            <v>42783</v>
          </cell>
          <cell r="C296" t="str">
            <v>Danish vuông</v>
          </cell>
          <cell r="Q296">
            <v>40</v>
          </cell>
          <cell r="U296">
            <v>150</v>
          </cell>
        </row>
        <row r="297">
          <cell r="A297">
            <v>42783</v>
          </cell>
          <cell r="C297" t="str">
            <v>Danish tròn</v>
          </cell>
          <cell r="Q297">
            <v>30</v>
          </cell>
          <cell r="U297">
            <v>150</v>
          </cell>
        </row>
        <row r="298">
          <cell r="A298">
            <v>42783</v>
          </cell>
          <cell r="C298" t="str">
            <v>Smart Aleck 2,3 kg /cục</v>
          </cell>
          <cell r="Q298">
            <v>2</v>
          </cell>
          <cell r="U298">
            <v>3</v>
          </cell>
        </row>
        <row r="299">
          <cell r="A299">
            <v>42783</v>
          </cell>
          <cell r="C299" t="str">
            <v>Croissant Mini</v>
          </cell>
          <cell r="Q299">
            <v>150</v>
          </cell>
          <cell r="U299">
            <v>1400</v>
          </cell>
        </row>
        <row r="300">
          <cell r="A300">
            <v>42783</v>
          </cell>
          <cell r="C300" t="str">
            <v>Only U Toping</v>
          </cell>
        </row>
        <row r="301">
          <cell r="A301">
            <v>42783</v>
          </cell>
          <cell r="C301" t="str">
            <v>Wat Topping</v>
          </cell>
        </row>
        <row r="302">
          <cell r="A302">
            <v>42783</v>
          </cell>
          <cell r="C302" t="str">
            <v>chinese pastry</v>
          </cell>
        </row>
        <row r="303">
          <cell r="A303">
            <v>42783</v>
          </cell>
          <cell r="C303" t="str">
            <v>Bột Japan</v>
          </cell>
        </row>
        <row r="304">
          <cell r="A304">
            <v>42783</v>
          </cell>
          <cell r="C304" t="str">
            <v>Bột Green tea</v>
          </cell>
        </row>
        <row r="305">
          <cell r="A305">
            <v>42783</v>
          </cell>
          <cell r="C305" t="str">
            <v>Bột Vanilla</v>
          </cell>
        </row>
        <row r="306">
          <cell r="A306">
            <v>42783</v>
          </cell>
          <cell r="C306" t="str">
            <v>Bột S pha</v>
          </cell>
        </row>
        <row r="307">
          <cell r="A307">
            <v>42783</v>
          </cell>
          <cell r="C307" t="str">
            <v>Bột Choco</v>
          </cell>
        </row>
        <row r="308">
          <cell r="A308">
            <v>42783</v>
          </cell>
          <cell r="C308" t="str">
            <v>Croisant nhỏ</v>
          </cell>
        </row>
        <row r="309">
          <cell r="A309">
            <v>42783</v>
          </cell>
          <cell r="C309" t="str">
            <v>Danish tròn nhỏ</v>
          </cell>
        </row>
        <row r="310">
          <cell r="A310">
            <v>42783</v>
          </cell>
          <cell r="C310" t="str">
            <v>Danish vuông nhỏ</v>
          </cell>
        </row>
        <row r="311">
          <cell r="A311">
            <v>42783</v>
          </cell>
          <cell r="C311" t="str">
            <v>Custard raisin</v>
          </cell>
        </row>
        <row r="312">
          <cell r="A312">
            <v>42784</v>
          </cell>
          <cell r="C312" t="str">
            <v>Croissant</v>
          </cell>
          <cell r="Q312">
            <v>100</v>
          </cell>
        </row>
        <row r="313">
          <cell r="A313">
            <v>42784</v>
          </cell>
          <cell r="C313" t="str">
            <v>Croisant 12x8</v>
          </cell>
        </row>
        <row r="314">
          <cell r="A314">
            <v>42784</v>
          </cell>
          <cell r="C314" t="str">
            <v>Danish vuông</v>
          </cell>
        </row>
        <row r="315">
          <cell r="A315">
            <v>42784</v>
          </cell>
          <cell r="C315" t="str">
            <v>Danish tròn</v>
          </cell>
        </row>
        <row r="316">
          <cell r="A316">
            <v>42784</v>
          </cell>
          <cell r="C316" t="str">
            <v>Smart Aleck 2,3 kg /cục</v>
          </cell>
        </row>
        <row r="317">
          <cell r="A317">
            <v>42784</v>
          </cell>
          <cell r="C317" t="str">
            <v>Croissant Mini</v>
          </cell>
          <cell r="Q317">
            <v>150</v>
          </cell>
          <cell r="U317">
            <v>1400</v>
          </cell>
        </row>
        <row r="318">
          <cell r="A318">
            <v>42784</v>
          </cell>
          <cell r="C318" t="str">
            <v>Only U Toping</v>
          </cell>
        </row>
        <row r="319">
          <cell r="A319">
            <v>42784</v>
          </cell>
          <cell r="C319" t="str">
            <v>Wat Topping</v>
          </cell>
        </row>
        <row r="320">
          <cell r="A320">
            <v>42784</v>
          </cell>
          <cell r="C320" t="str">
            <v>chinese pastry</v>
          </cell>
        </row>
        <row r="321">
          <cell r="A321">
            <v>42784</v>
          </cell>
          <cell r="C321" t="str">
            <v>Bột Japan</v>
          </cell>
        </row>
        <row r="322">
          <cell r="A322">
            <v>42784</v>
          </cell>
          <cell r="C322" t="str">
            <v>Bột Green tea</v>
          </cell>
        </row>
        <row r="323">
          <cell r="A323">
            <v>42784</v>
          </cell>
          <cell r="C323" t="str">
            <v>Bột Vanilla</v>
          </cell>
        </row>
        <row r="324">
          <cell r="A324">
            <v>42784</v>
          </cell>
          <cell r="C324" t="str">
            <v>Bột S pha</v>
          </cell>
        </row>
        <row r="325">
          <cell r="A325">
            <v>42784</v>
          </cell>
          <cell r="C325" t="str">
            <v>Bột Choco</v>
          </cell>
        </row>
        <row r="326">
          <cell r="A326">
            <v>42784</v>
          </cell>
          <cell r="C326" t="str">
            <v>Croisant nhỏ</v>
          </cell>
        </row>
        <row r="327">
          <cell r="A327">
            <v>42784</v>
          </cell>
          <cell r="C327" t="str">
            <v>Danish tròn nhỏ</v>
          </cell>
        </row>
        <row r="328">
          <cell r="A328">
            <v>42784</v>
          </cell>
          <cell r="C328" t="str">
            <v>Danish vuông nhỏ</v>
          </cell>
        </row>
        <row r="329">
          <cell r="A329">
            <v>42784</v>
          </cell>
          <cell r="C329" t="str">
            <v>Custard raisin</v>
          </cell>
        </row>
        <row r="330">
          <cell r="A330">
            <v>42785</v>
          </cell>
          <cell r="C330" t="str">
            <v>Croissant</v>
          </cell>
          <cell r="Q330">
            <v>100</v>
          </cell>
        </row>
        <row r="331">
          <cell r="A331">
            <v>42785</v>
          </cell>
          <cell r="C331" t="str">
            <v>Croisant 12x8</v>
          </cell>
        </row>
        <row r="332">
          <cell r="A332">
            <v>42785</v>
          </cell>
          <cell r="C332" t="str">
            <v>Danish vuông</v>
          </cell>
        </row>
        <row r="333">
          <cell r="A333">
            <v>42785</v>
          </cell>
          <cell r="C333" t="str">
            <v>Danish tròn</v>
          </cell>
        </row>
        <row r="334">
          <cell r="A334">
            <v>42785</v>
          </cell>
          <cell r="C334" t="str">
            <v>Smart Aleck 2,3 kg /cục</v>
          </cell>
        </row>
        <row r="335">
          <cell r="A335">
            <v>42785</v>
          </cell>
          <cell r="C335" t="str">
            <v>Croissant Mini</v>
          </cell>
          <cell r="Q335">
            <v>150</v>
          </cell>
          <cell r="U335">
            <v>800</v>
          </cell>
        </row>
        <row r="336">
          <cell r="A336">
            <v>42785</v>
          </cell>
          <cell r="C336" t="str">
            <v>Only U Toping</v>
          </cell>
        </row>
        <row r="337">
          <cell r="A337">
            <v>42785</v>
          </cell>
          <cell r="C337" t="str">
            <v>Wat Topping</v>
          </cell>
        </row>
        <row r="338">
          <cell r="A338">
            <v>42785</v>
          </cell>
          <cell r="C338" t="str">
            <v>chinese pastry</v>
          </cell>
        </row>
        <row r="339">
          <cell r="A339">
            <v>42785</v>
          </cell>
          <cell r="C339" t="str">
            <v>Bột Japan</v>
          </cell>
        </row>
        <row r="340">
          <cell r="A340">
            <v>42785</v>
          </cell>
          <cell r="C340" t="str">
            <v>Bột Green tea</v>
          </cell>
        </row>
        <row r="341">
          <cell r="A341">
            <v>42785</v>
          </cell>
          <cell r="C341" t="str">
            <v>Bột Vanilla</v>
          </cell>
        </row>
        <row r="342">
          <cell r="A342">
            <v>42785</v>
          </cell>
          <cell r="C342" t="str">
            <v>Bột S pha</v>
          </cell>
        </row>
        <row r="343">
          <cell r="A343">
            <v>42785</v>
          </cell>
          <cell r="C343" t="str">
            <v>Bột Choco</v>
          </cell>
        </row>
        <row r="344">
          <cell r="A344">
            <v>42785</v>
          </cell>
          <cell r="C344" t="str">
            <v>Croisant nhỏ</v>
          </cell>
        </row>
        <row r="345">
          <cell r="A345">
            <v>42785</v>
          </cell>
          <cell r="C345" t="str">
            <v>Danish tròn nhỏ</v>
          </cell>
        </row>
        <row r="346">
          <cell r="A346">
            <v>42785</v>
          </cell>
          <cell r="C346" t="str">
            <v>Danish vuông nhỏ</v>
          </cell>
        </row>
        <row r="347">
          <cell r="A347">
            <v>42785</v>
          </cell>
          <cell r="C347" t="str">
            <v>Custard raisin</v>
          </cell>
        </row>
        <row r="348">
          <cell r="A348">
            <v>42786</v>
          </cell>
          <cell r="C348" t="str">
            <v>Croissant</v>
          </cell>
          <cell r="Q348">
            <v>100</v>
          </cell>
        </row>
        <row r="349">
          <cell r="A349">
            <v>42786</v>
          </cell>
          <cell r="C349" t="str">
            <v>Croisant 12x8</v>
          </cell>
        </row>
        <row r="350">
          <cell r="A350">
            <v>42786</v>
          </cell>
          <cell r="C350" t="str">
            <v>Danish vuông</v>
          </cell>
        </row>
        <row r="351">
          <cell r="A351">
            <v>42786</v>
          </cell>
          <cell r="C351" t="str">
            <v>Danish tròn</v>
          </cell>
        </row>
        <row r="352">
          <cell r="A352">
            <v>42786</v>
          </cell>
          <cell r="C352" t="str">
            <v>Smart Aleck 2,3 kg /cục</v>
          </cell>
        </row>
        <row r="353">
          <cell r="A353">
            <v>42786</v>
          </cell>
          <cell r="C353" t="str">
            <v>Croissant Mini</v>
          </cell>
          <cell r="Q353">
            <v>150</v>
          </cell>
          <cell r="U353">
            <v>800</v>
          </cell>
        </row>
        <row r="354">
          <cell r="A354">
            <v>42786</v>
          </cell>
          <cell r="C354" t="str">
            <v>Only U Toping</v>
          </cell>
        </row>
        <row r="355">
          <cell r="A355">
            <v>42786</v>
          </cell>
          <cell r="C355" t="str">
            <v>Wat Topping</v>
          </cell>
        </row>
        <row r="356">
          <cell r="A356">
            <v>42786</v>
          </cell>
          <cell r="C356" t="str">
            <v>chinese pastry</v>
          </cell>
        </row>
        <row r="357">
          <cell r="A357">
            <v>42786</v>
          </cell>
          <cell r="C357" t="str">
            <v>Bột Japan</v>
          </cell>
        </row>
        <row r="358">
          <cell r="A358">
            <v>42786</v>
          </cell>
          <cell r="C358" t="str">
            <v>Bột Green tea</v>
          </cell>
        </row>
        <row r="359">
          <cell r="A359">
            <v>42786</v>
          </cell>
          <cell r="C359" t="str">
            <v>Bột Vanilla</v>
          </cell>
        </row>
        <row r="360">
          <cell r="A360">
            <v>42786</v>
          </cell>
          <cell r="C360" t="str">
            <v>Bột S pha</v>
          </cell>
        </row>
        <row r="361">
          <cell r="A361">
            <v>42786</v>
          </cell>
          <cell r="C361" t="str">
            <v>Bột Choco</v>
          </cell>
        </row>
        <row r="362">
          <cell r="A362">
            <v>42786</v>
          </cell>
          <cell r="C362" t="str">
            <v>Croisant nhỏ</v>
          </cell>
        </row>
        <row r="363">
          <cell r="A363">
            <v>42786</v>
          </cell>
          <cell r="C363" t="str">
            <v>Danish tròn nhỏ</v>
          </cell>
        </row>
        <row r="364">
          <cell r="A364">
            <v>42786</v>
          </cell>
          <cell r="C364" t="str">
            <v>Danish vuông nhỏ</v>
          </cell>
        </row>
        <row r="365">
          <cell r="A365">
            <v>42786</v>
          </cell>
          <cell r="C365" t="str">
            <v>Custard raisin</v>
          </cell>
        </row>
        <row r="366">
          <cell r="A366">
            <v>42787</v>
          </cell>
          <cell r="C366" t="str">
            <v>Croissant</v>
          </cell>
          <cell r="Q366">
            <v>100</v>
          </cell>
        </row>
        <row r="367">
          <cell r="A367">
            <v>42787</v>
          </cell>
          <cell r="C367" t="str">
            <v>Croisant 12x8</v>
          </cell>
        </row>
        <row r="368">
          <cell r="A368">
            <v>42787</v>
          </cell>
          <cell r="C368" t="str">
            <v>Danish vuông</v>
          </cell>
        </row>
        <row r="369">
          <cell r="A369">
            <v>42787</v>
          </cell>
          <cell r="C369" t="str">
            <v>Danish tròn</v>
          </cell>
        </row>
        <row r="370">
          <cell r="A370">
            <v>42787</v>
          </cell>
          <cell r="C370" t="str">
            <v>Smart Aleck 2,3 kg /cục</v>
          </cell>
        </row>
        <row r="371">
          <cell r="A371">
            <v>42787</v>
          </cell>
          <cell r="C371" t="str">
            <v>Croissant Mini</v>
          </cell>
          <cell r="Q371">
            <v>150</v>
          </cell>
          <cell r="U371">
            <v>800</v>
          </cell>
        </row>
        <row r="372">
          <cell r="A372">
            <v>42787</v>
          </cell>
          <cell r="C372" t="str">
            <v>Only U Toping</v>
          </cell>
        </row>
        <row r="373">
          <cell r="A373">
            <v>42787</v>
          </cell>
          <cell r="C373" t="str">
            <v>Wat Topping</v>
          </cell>
        </row>
        <row r="374">
          <cell r="A374">
            <v>42787</v>
          </cell>
          <cell r="C374" t="str">
            <v>chinese pastry</v>
          </cell>
        </row>
        <row r="375">
          <cell r="A375">
            <v>42787</v>
          </cell>
          <cell r="C375" t="str">
            <v>Bột Japan</v>
          </cell>
        </row>
        <row r="376">
          <cell r="A376">
            <v>42787</v>
          </cell>
          <cell r="C376" t="str">
            <v>Bột Green tea</v>
          </cell>
        </row>
        <row r="377">
          <cell r="A377">
            <v>42787</v>
          </cell>
          <cell r="C377" t="str">
            <v>Bột Vanilla</v>
          </cell>
        </row>
        <row r="378">
          <cell r="A378">
            <v>42787</v>
          </cell>
          <cell r="C378" t="str">
            <v>Bột S pha</v>
          </cell>
        </row>
        <row r="379">
          <cell r="A379">
            <v>42787</v>
          </cell>
          <cell r="C379" t="str">
            <v>Bột Choco</v>
          </cell>
        </row>
        <row r="380">
          <cell r="A380">
            <v>42787</v>
          </cell>
          <cell r="C380" t="str">
            <v>Croisant nhỏ</v>
          </cell>
        </row>
        <row r="381">
          <cell r="A381">
            <v>42787</v>
          </cell>
          <cell r="C381" t="str">
            <v>Danish tròn nhỏ</v>
          </cell>
        </row>
        <row r="382">
          <cell r="A382">
            <v>42787</v>
          </cell>
          <cell r="C382" t="str">
            <v>Danish vuông nhỏ</v>
          </cell>
        </row>
        <row r="383">
          <cell r="A383">
            <v>42787</v>
          </cell>
          <cell r="C383" t="str">
            <v>Custard raisin</v>
          </cell>
        </row>
        <row r="384">
          <cell r="A384">
            <v>42788</v>
          </cell>
          <cell r="C384" t="str">
            <v>Croissant</v>
          </cell>
          <cell r="Q384">
            <v>100</v>
          </cell>
        </row>
        <row r="385">
          <cell r="A385">
            <v>42788</v>
          </cell>
          <cell r="C385" t="str">
            <v>Croisant 12x8</v>
          </cell>
        </row>
        <row r="386">
          <cell r="A386">
            <v>42788</v>
          </cell>
          <cell r="C386" t="str">
            <v>Danish vuông</v>
          </cell>
        </row>
        <row r="387">
          <cell r="A387">
            <v>42788</v>
          </cell>
          <cell r="C387" t="str">
            <v>Danish tròn</v>
          </cell>
        </row>
        <row r="388">
          <cell r="A388">
            <v>42788</v>
          </cell>
          <cell r="C388" t="str">
            <v>Smart Aleck 2,3 kg /cục</v>
          </cell>
          <cell r="Q388">
            <v>1</v>
          </cell>
        </row>
        <row r="389">
          <cell r="A389">
            <v>42788</v>
          </cell>
          <cell r="C389" t="str">
            <v>Croissant Mini</v>
          </cell>
          <cell r="Q389">
            <v>150</v>
          </cell>
          <cell r="U389">
            <v>800</v>
          </cell>
        </row>
        <row r="390">
          <cell r="A390">
            <v>42788</v>
          </cell>
          <cell r="C390" t="str">
            <v>Only U Toping</v>
          </cell>
        </row>
        <row r="391">
          <cell r="A391">
            <v>42788</v>
          </cell>
          <cell r="C391" t="str">
            <v>Wat Topping</v>
          </cell>
        </row>
        <row r="392">
          <cell r="A392">
            <v>42788</v>
          </cell>
          <cell r="C392" t="str">
            <v>chinese pastry</v>
          </cell>
        </row>
        <row r="393">
          <cell r="A393">
            <v>42788</v>
          </cell>
          <cell r="C393" t="str">
            <v>Bột Japan</v>
          </cell>
        </row>
        <row r="394">
          <cell r="A394">
            <v>42788</v>
          </cell>
          <cell r="C394" t="str">
            <v>Bột Green tea</v>
          </cell>
        </row>
        <row r="395">
          <cell r="A395">
            <v>42788</v>
          </cell>
          <cell r="C395" t="str">
            <v>Bột Vanilla</v>
          </cell>
        </row>
        <row r="396">
          <cell r="A396">
            <v>42788</v>
          </cell>
          <cell r="C396" t="str">
            <v>Bột S pha</v>
          </cell>
        </row>
        <row r="397">
          <cell r="A397">
            <v>42788</v>
          </cell>
          <cell r="C397" t="str">
            <v>Bột Choco</v>
          </cell>
        </row>
        <row r="398">
          <cell r="A398">
            <v>42788</v>
          </cell>
          <cell r="C398" t="str">
            <v>Croisant nhỏ</v>
          </cell>
        </row>
        <row r="399">
          <cell r="A399">
            <v>42788</v>
          </cell>
          <cell r="C399" t="str">
            <v>Danish tròn nhỏ</v>
          </cell>
        </row>
        <row r="400">
          <cell r="A400">
            <v>42788</v>
          </cell>
          <cell r="C400" t="str">
            <v>Danish vuông nhỏ</v>
          </cell>
        </row>
        <row r="401">
          <cell r="A401">
            <v>42788</v>
          </cell>
          <cell r="C401" t="str">
            <v>Custard raisin</v>
          </cell>
        </row>
        <row r="402">
          <cell r="A402">
            <v>42789</v>
          </cell>
          <cell r="C402" t="str">
            <v>Croissant</v>
          </cell>
          <cell r="Q402">
            <v>100</v>
          </cell>
        </row>
        <row r="403">
          <cell r="A403">
            <v>42789</v>
          </cell>
          <cell r="C403" t="str">
            <v>Croisant 12x8</v>
          </cell>
          <cell r="Q403">
            <v>40</v>
          </cell>
        </row>
        <row r="404">
          <cell r="A404">
            <v>42789</v>
          </cell>
          <cell r="C404" t="str">
            <v>Danish vuông</v>
          </cell>
          <cell r="Q404">
            <v>40</v>
          </cell>
        </row>
        <row r="405">
          <cell r="A405">
            <v>42789</v>
          </cell>
          <cell r="C405" t="str">
            <v>Danish tròn</v>
          </cell>
          <cell r="Q405">
            <v>40</v>
          </cell>
        </row>
        <row r="406">
          <cell r="A406">
            <v>42789</v>
          </cell>
          <cell r="C406" t="str">
            <v>Smart Aleck 2,3 kg /cục</v>
          </cell>
          <cell r="Q406">
            <v>2</v>
          </cell>
        </row>
        <row r="407">
          <cell r="A407">
            <v>42789</v>
          </cell>
          <cell r="C407" t="str">
            <v>Croissant Mini</v>
          </cell>
          <cell r="Q407">
            <v>200</v>
          </cell>
          <cell r="U407">
            <v>1600</v>
          </cell>
        </row>
        <row r="408">
          <cell r="A408">
            <v>42789</v>
          </cell>
          <cell r="C408" t="str">
            <v>Only U Toping</v>
          </cell>
        </row>
        <row r="409">
          <cell r="A409">
            <v>42789</v>
          </cell>
          <cell r="C409" t="str">
            <v>Wat Topping</v>
          </cell>
        </row>
        <row r="410">
          <cell r="A410">
            <v>42789</v>
          </cell>
          <cell r="C410" t="str">
            <v>chinese pastry</v>
          </cell>
        </row>
        <row r="411">
          <cell r="A411">
            <v>42789</v>
          </cell>
          <cell r="C411" t="str">
            <v>Bột Japan</v>
          </cell>
        </row>
        <row r="412">
          <cell r="A412">
            <v>42789</v>
          </cell>
          <cell r="C412" t="str">
            <v>Bột Green tea</v>
          </cell>
        </row>
        <row r="413">
          <cell r="A413">
            <v>42789</v>
          </cell>
          <cell r="C413" t="str">
            <v>Bột Vanilla</v>
          </cell>
        </row>
        <row r="414">
          <cell r="A414">
            <v>42789</v>
          </cell>
          <cell r="C414" t="str">
            <v>Bột S pha</v>
          </cell>
          <cell r="Q414">
            <v>35</v>
          </cell>
        </row>
        <row r="415">
          <cell r="A415">
            <v>42789</v>
          </cell>
          <cell r="C415" t="str">
            <v>Bột Choco</v>
          </cell>
        </row>
        <row r="416">
          <cell r="A416">
            <v>42789</v>
          </cell>
          <cell r="C416" t="str">
            <v>Croisant nhỏ</v>
          </cell>
        </row>
        <row r="417">
          <cell r="A417">
            <v>42789</v>
          </cell>
          <cell r="C417" t="str">
            <v>Danish tròn nhỏ</v>
          </cell>
        </row>
        <row r="418">
          <cell r="A418">
            <v>42789</v>
          </cell>
          <cell r="C418" t="str">
            <v>Danish vuông nhỏ</v>
          </cell>
        </row>
        <row r="419">
          <cell r="A419">
            <v>42789</v>
          </cell>
          <cell r="C419" t="str">
            <v>Custard raisin</v>
          </cell>
        </row>
        <row r="420">
          <cell r="A420">
            <v>42790</v>
          </cell>
          <cell r="C420" t="str">
            <v>Croissant</v>
          </cell>
          <cell r="Q420">
            <v>100</v>
          </cell>
          <cell r="U420">
            <v>150</v>
          </cell>
        </row>
        <row r="421">
          <cell r="A421">
            <v>42790</v>
          </cell>
          <cell r="C421" t="str">
            <v>Croisant 12x8</v>
          </cell>
          <cell r="U421">
            <v>150</v>
          </cell>
        </row>
        <row r="422">
          <cell r="A422">
            <v>42790</v>
          </cell>
          <cell r="C422" t="str">
            <v>Danish vuông</v>
          </cell>
          <cell r="U422">
            <v>150</v>
          </cell>
        </row>
        <row r="423">
          <cell r="A423">
            <v>42790</v>
          </cell>
          <cell r="C423" t="str">
            <v>Danish tròn</v>
          </cell>
          <cell r="U423">
            <v>150</v>
          </cell>
        </row>
        <row r="424">
          <cell r="A424">
            <v>42790</v>
          </cell>
          <cell r="C424" t="str">
            <v>Smart Aleck 2,3 kg /cục</v>
          </cell>
          <cell r="U424">
            <v>3</v>
          </cell>
        </row>
        <row r="425">
          <cell r="A425">
            <v>42790</v>
          </cell>
          <cell r="C425" t="str">
            <v>Croissant Mini</v>
          </cell>
          <cell r="Q425">
            <v>200</v>
          </cell>
        </row>
        <row r="426">
          <cell r="A426">
            <v>42790</v>
          </cell>
          <cell r="C426" t="str">
            <v>Only U Toping</v>
          </cell>
        </row>
        <row r="427">
          <cell r="A427">
            <v>42790</v>
          </cell>
          <cell r="C427" t="str">
            <v>Wat Topping</v>
          </cell>
        </row>
        <row r="428">
          <cell r="A428">
            <v>42790</v>
          </cell>
          <cell r="C428" t="str">
            <v>chinese pastry</v>
          </cell>
        </row>
        <row r="429">
          <cell r="A429">
            <v>42790</v>
          </cell>
          <cell r="C429" t="str">
            <v>Bột Japan</v>
          </cell>
        </row>
        <row r="430">
          <cell r="A430">
            <v>42790</v>
          </cell>
          <cell r="C430" t="str">
            <v>Bột Green tea</v>
          </cell>
        </row>
        <row r="431">
          <cell r="A431">
            <v>42790</v>
          </cell>
          <cell r="C431" t="str">
            <v>Bột Vanilla</v>
          </cell>
        </row>
        <row r="432">
          <cell r="A432">
            <v>42790</v>
          </cell>
          <cell r="C432" t="str">
            <v>Bột S pha</v>
          </cell>
        </row>
        <row r="433">
          <cell r="A433">
            <v>42790</v>
          </cell>
          <cell r="C433" t="str">
            <v>Bột Choco</v>
          </cell>
        </row>
        <row r="434">
          <cell r="A434">
            <v>42790</v>
          </cell>
          <cell r="C434" t="str">
            <v>Croisant nhỏ</v>
          </cell>
        </row>
        <row r="435">
          <cell r="A435">
            <v>42790</v>
          </cell>
          <cell r="C435" t="str">
            <v>Danish tròn nhỏ</v>
          </cell>
        </row>
        <row r="436">
          <cell r="A436">
            <v>42790</v>
          </cell>
          <cell r="C436" t="str">
            <v>Danish vuông nhỏ</v>
          </cell>
        </row>
        <row r="437">
          <cell r="A437">
            <v>42790</v>
          </cell>
          <cell r="C437" t="str">
            <v>Custard raisin</v>
          </cell>
        </row>
        <row r="438">
          <cell r="A438">
            <v>42791</v>
          </cell>
          <cell r="C438" t="str">
            <v>Croissant</v>
          </cell>
          <cell r="Q438">
            <v>50</v>
          </cell>
        </row>
        <row r="439">
          <cell r="A439">
            <v>42791</v>
          </cell>
          <cell r="C439" t="str">
            <v>Croisant 12x8</v>
          </cell>
        </row>
        <row r="440">
          <cell r="A440">
            <v>42791</v>
          </cell>
          <cell r="C440" t="str">
            <v>Danish vuông</v>
          </cell>
        </row>
        <row r="441">
          <cell r="A441">
            <v>42791</v>
          </cell>
          <cell r="C441" t="str">
            <v>Danish tròn</v>
          </cell>
        </row>
        <row r="442">
          <cell r="A442">
            <v>42791</v>
          </cell>
          <cell r="C442" t="str">
            <v>Smart Aleck 2,3 kg /cục</v>
          </cell>
        </row>
        <row r="443">
          <cell r="A443">
            <v>42791</v>
          </cell>
          <cell r="C443" t="str">
            <v>Croissant Mini</v>
          </cell>
          <cell r="Q443">
            <v>200</v>
          </cell>
          <cell r="U443">
            <v>1500</v>
          </cell>
        </row>
        <row r="444">
          <cell r="A444">
            <v>42791</v>
          </cell>
          <cell r="C444" t="str">
            <v>Only U Toping</v>
          </cell>
        </row>
        <row r="445">
          <cell r="A445">
            <v>42791</v>
          </cell>
          <cell r="C445" t="str">
            <v>Wat Topping</v>
          </cell>
        </row>
        <row r="446">
          <cell r="A446">
            <v>42791</v>
          </cell>
          <cell r="C446" t="str">
            <v>chinese pastry</v>
          </cell>
        </row>
        <row r="447">
          <cell r="A447">
            <v>42791</v>
          </cell>
          <cell r="C447" t="str">
            <v>Bột Japan</v>
          </cell>
        </row>
        <row r="448">
          <cell r="A448">
            <v>42791</v>
          </cell>
          <cell r="C448" t="str">
            <v>Bột Green tea</v>
          </cell>
        </row>
        <row r="449">
          <cell r="A449">
            <v>42791</v>
          </cell>
          <cell r="C449" t="str">
            <v>Bột Vanilla</v>
          </cell>
        </row>
        <row r="450">
          <cell r="A450">
            <v>42791</v>
          </cell>
          <cell r="C450" t="str">
            <v>Bột S pha</v>
          </cell>
        </row>
        <row r="451">
          <cell r="A451">
            <v>42791</v>
          </cell>
          <cell r="C451" t="str">
            <v>Bột Choco</v>
          </cell>
        </row>
        <row r="452">
          <cell r="A452">
            <v>42791</v>
          </cell>
          <cell r="C452" t="str">
            <v>Croisant nhỏ</v>
          </cell>
        </row>
        <row r="453">
          <cell r="A453">
            <v>42791</v>
          </cell>
          <cell r="C453" t="str">
            <v>Danish tròn nhỏ</v>
          </cell>
        </row>
        <row r="454">
          <cell r="A454">
            <v>42791</v>
          </cell>
          <cell r="C454" t="str">
            <v>Danish vuông nhỏ</v>
          </cell>
        </row>
        <row r="455">
          <cell r="A455">
            <v>42791</v>
          </cell>
          <cell r="C455" t="str">
            <v>Custard raisin</v>
          </cell>
        </row>
        <row r="456">
          <cell r="A456">
            <v>42792</v>
          </cell>
          <cell r="C456" t="str">
            <v>Croissant</v>
          </cell>
          <cell r="Q456">
            <v>200</v>
          </cell>
        </row>
        <row r="457">
          <cell r="A457">
            <v>42792</v>
          </cell>
          <cell r="C457" t="str">
            <v>Croisant 12x8</v>
          </cell>
        </row>
        <row r="458">
          <cell r="A458">
            <v>42792</v>
          </cell>
          <cell r="C458" t="str">
            <v>Danish vuông</v>
          </cell>
        </row>
        <row r="459">
          <cell r="A459">
            <v>42792</v>
          </cell>
          <cell r="C459" t="str">
            <v>Danish tròn</v>
          </cell>
        </row>
        <row r="460">
          <cell r="A460">
            <v>42792</v>
          </cell>
          <cell r="C460" t="str">
            <v>Smart Aleck 2,3 kg /cục</v>
          </cell>
        </row>
        <row r="461">
          <cell r="A461">
            <v>42792</v>
          </cell>
          <cell r="C461" t="str">
            <v>Croissant Mini</v>
          </cell>
          <cell r="Q461">
            <v>200</v>
          </cell>
          <cell r="U461">
            <v>800</v>
          </cell>
        </row>
        <row r="462">
          <cell r="A462">
            <v>42792</v>
          </cell>
          <cell r="C462" t="str">
            <v>Only U Toping</v>
          </cell>
        </row>
        <row r="463">
          <cell r="A463">
            <v>42792</v>
          </cell>
          <cell r="C463" t="str">
            <v>Wat Topping</v>
          </cell>
        </row>
        <row r="464">
          <cell r="A464">
            <v>42792</v>
          </cell>
          <cell r="C464" t="str">
            <v>chinese pastry</v>
          </cell>
        </row>
        <row r="465">
          <cell r="A465">
            <v>42792</v>
          </cell>
          <cell r="C465" t="str">
            <v>Bột Japan</v>
          </cell>
        </row>
        <row r="466">
          <cell r="A466">
            <v>42792</v>
          </cell>
          <cell r="C466" t="str">
            <v>Bột Green tea</v>
          </cell>
        </row>
        <row r="467">
          <cell r="A467">
            <v>42792</v>
          </cell>
          <cell r="C467" t="str">
            <v>Bột Vanilla</v>
          </cell>
        </row>
        <row r="468">
          <cell r="A468">
            <v>42792</v>
          </cell>
          <cell r="C468" t="str">
            <v>Bột S pha</v>
          </cell>
        </row>
        <row r="469">
          <cell r="A469">
            <v>42792</v>
          </cell>
          <cell r="C469" t="str">
            <v>Bột Choco</v>
          </cell>
        </row>
        <row r="470">
          <cell r="A470">
            <v>42792</v>
          </cell>
          <cell r="C470" t="str">
            <v>Croisant nhỏ</v>
          </cell>
        </row>
        <row r="471">
          <cell r="A471">
            <v>42792</v>
          </cell>
          <cell r="C471" t="str">
            <v>Danish tròn nhỏ</v>
          </cell>
        </row>
        <row r="472">
          <cell r="A472">
            <v>42792</v>
          </cell>
          <cell r="C472" t="str">
            <v>Danish vuông nhỏ</v>
          </cell>
        </row>
        <row r="473">
          <cell r="A473">
            <v>42792</v>
          </cell>
          <cell r="C473" t="str">
            <v>Custard raisin</v>
          </cell>
        </row>
        <row r="474">
          <cell r="A474">
            <v>42793</v>
          </cell>
          <cell r="C474" t="str">
            <v>Croissant</v>
          </cell>
          <cell r="Q474">
            <v>20</v>
          </cell>
        </row>
        <row r="475">
          <cell r="A475">
            <v>42793</v>
          </cell>
          <cell r="C475" t="str">
            <v>Croisant 12x8</v>
          </cell>
        </row>
        <row r="476">
          <cell r="A476">
            <v>42793</v>
          </cell>
          <cell r="C476" t="str">
            <v>Danish vuông</v>
          </cell>
        </row>
        <row r="477">
          <cell r="A477">
            <v>42793</v>
          </cell>
          <cell r="C477" t="str">
            <v>Danish tròn</v>
          </cell>
        </row>
        <row r="478">
          <cell r="A478">
            <v>42793</v>
          </cell>
          <cell r="C478" t="str">
            <v>Smart Aleck 2,3 kg /cục</v>
          </cell>
        </row>
        <row r="479">
          <cell r="A479">
            <v>42793</v>
          </cell>
          <cell r="C479" t="str">
            <v>Croissant Mini</v>
          </cell>
          <cell r="Q479">
            <v>100</v>
          </cell>
          <cell r="U479">
            <v>800</v>
          </cell>
        </row>
        <row r="480">
          <cell r="A480">
            <v>42793</v>
          </cell>
          <cell r="C480" t="str">
            <v>Only U Toping</v>
          </cell>
        </row>
        <row r="481">
          <cell r="A481">
            <v>42793</v>
          </cell>
          <cell r="C481" t="str">
            <v>Wat Topping</v>
          </cell>
        </row>
        <row r="482">
          <cell r="A482">
            <v>42793</v>
          </cell>
          <cell r="C482" t="str">
            <v>chinese pastry</v>
          </cell>
        </row>
        <row r="483">
          <cell r="A483">
            <v>42793</v>
          </cell>
          <cell r="C483" t="str">
            <v>Bột Japan</v>
          </cell>
        </row>
        <row r="484">
          <cell r="A484">
            <v>42793</v>
          </cell>
          <cell r="C484" t="str">
            <v>Bột Green tea</v>
          </cell>
        </row>
        <row r="485">
          <cell r="A485">
            <v>42793</v>
          </cell>
          <cell r="C485" t="str">
            <v>Bột Vanilla</v>
          </cell>
        </row>
        <row r="486">
          <cell r="A486">
            <v>42793</v>
          </cell>
          <cell r="C486" t="str">
            <v>Bột S pha</v>
          </cell>
        </row>
        <row r="487">
          <cell r="A487">
            <v>42793</v>
          </cell>
          <cell r="C487" t="str">
            <v>Bột Choco</v>
          </cell>
        </row>
        <row r="488">
          <cell r="A488">
            <v>42793</v>
          </cell>
          <cell r="C488" t="str">
            <v>Croisant nhỏ</v>
          </cell>
        </row>
        <row r="489">
          <cell r="A489">
            <v>42793</v>
          </cell>
          <cell r="C489" t="str">
            <v>Danish tròn nhỏ</v>
          </cell>
        </row>
        <row r="490">
          <cell r="A490">
            <v>42793</v>
          </cell>
          <cell r="C490" t="str">
            <v>Danish vuông nhỏ</v>
          </cell>
        </row>
        <row r="491">
          <cell r="A491">
            <v>42793</v>
          </cell>
          <cell r="C491" t="str">
            <v>Custard raisin</v>
          </cell>
        </row>
        <row r="492">
          <cell r="A492">
            <v>42794</v>
          </cell>
          <cell r="C492" t="str">
            <v>Croissant</v>
          </cell>
          <cell r="Q492">
            <v>100</v>
          </cell>
        </row>
        <row r="493">
          <cell r="A493">
            <v>42794</v>
          </cell>
          <cell r="C493" t="str">
            <v>Croisant 12x8</v>
          </cell>
          <cell r="Q493">
            <v>40</v>
          </cell>
        </row>
        <row r="494">
          <cell r="A494">
            <v>42794</v>
          </cell>
          <cell r="C494" t="str">
            <v>Danish vuông</v>
          </cell>
          <cell r="Q494">
            <v>40</v>
          </cell>
        </row>
        <row r="495">
          <cell r="A495">
            <v>42794</v>
          </cell>
          <cell r="C495" t="str">
            <v>Danish tròn</v>
          </cell>
          <cell r="Q495">
            <v>20</v>
          </cell>
        </row>
        <row r="496">
          <cell r="A496">
            <v>42794</v>
          </cell>
          <cell r="C496" t="str">
            <v>Smart Aleck 2,3 kg /cục</v>
          </cell>
          <cell r="Q496">
            <v>2</v>
          </cell>
        </row>
        <row r="497">
          <cell r="A497">
            <v>42794</v>
          </cell>
          <cell r="C497" t="str">
            <v>Croissant Mini</v>
          </cell>
          <cell r="Q497">
            <v>100</v>
          </cell>
          <cell r="U497">
            <v>800</v>
          </cell>
        </row>
        <row r="498">
          <cell r="A498">
            <v>42794</v>
          </cell>
          <cell r="C498" t="str">
            <v>Only U Toping</v>
          </cell>
        </row>
        <row r="499">
          <cell r="A499">
            <v>42794</v>
          </cell>
          <cell r="C499" t="str">
            <v>Wat Topping</v>
          </cell>
        </row>
        <row r="500">
          <cell r="A500">
            <v>42794</v>
          </cell>
          <cell r="C500" t="str">
            <v>chinese pastry</v>
          </cell>
        </row>
        <row r="501">
          <cell r="A501">
            <v>42794</v>
          </cell>
          <cell r="C501" t="str">
            <v>Bột Japan</v>
          </cell>
        </row>
        <row r="502">
          <cell r="A502">
            <v>42794</v>
          </cell>
          <cell r="C502" t="str">
            <v>Bột Green tea</v>
          </cell>
        </row>
        <row r="503">
          <cell r="A503">
            <v>42794</v>
          </cell>
          <cell r="C503" t="str">
            <v>Bột Vanilla</v>
          </cell>
        </row>
        <row r="504">
          <cell r="A504">
            <v>42794</v>
          </cell>
          <cell r="C504" t="str">
            <v>Bột S pha</v>
          </cell>
        </row>
        <row r="505">
          <cell r="A505">
            <v>42794</v>
          </cell>
          <cell r="C505" t="str">
            <v>Bột Choco</v>
          </cell>
        </row>
        <row r="506">
          <cell r="A506">
            <v>42794</v>
          </cell>
          <cell r="C506" t="str">
            <v>Croisant nhỏ</v>
          </cell>
        </row>
        <row r="507">
          <cell r="A507">
            <v>42794</v>
          </cell>
          <cell r="C507" t="str">
            <v>Danish tròn nhỏ</v>
          </cell>
        </row>
        <row r="508">
          <cell r="A508">
            <v>42794</v>
          </cell>
          <cell r="C508" t="str">
            <v>Danish vuông nhỏ</v>
          </cell>
        </row>
        <row r="509">
          <cell r="A509">
            <v>42794</v>
          </cell>
          <cell r="C509" t="str">
            <v>Custard raisin</v>
          </cell>
        </row>
        <row r="510">
          <cell r="A510">
            <v>42795</v>
          </cell>
          <cell r="C510" t="str">
            <v>Croissant</v>
          </cell>
        </row>
        <row r="511">
          <cell r="A511">
            <v>42795</v>
          </cell>
          <cell r="C511" t="str">
            <v>Croisant 12x8</v>
          </cell>
        </row>
        <row r="512">
          <cell r="A512">
            <v>42795</v>
          </cell>
          <cell r="C512" t="str">
            <v>Danish vuông</v>
          </cell>
        </row>
        <row r="513">
          <cell r="A513">
            <v>42795</v>
          </cell>
          <cell r="C513" t="str">
            <v>Danish tròn</v>
          </cell>
        </row>
        <row r="514">
          <cell r="A514">
            <v>42795</v>
          </cell>
          <cell r="C514" t="str">
            <v>Smart Aleck 2,3 kg /cục</v>
          </cell>
        </row>
        <row r="515">
          <cell r="A515">
            <v>42795</v>
          </cell>
          <cell r="C515" t="str">
            <v>Croissant Mini</v>
          </cell>
        </row>
        <row r="516">
          <cell r="A516">
            <v>42795</v>
          </cell>
          <cell r="C516" t="str">
            <v>Only U Toping</v>
          </cell>
        </row>
        <row r="517">
          <cell r="A517">
            <v>42795</v>
          </cell>
          <cell r="C517" t="str">
            <v>Wat Topping</v>
          </cell>
        </row>
        <row r="518">
          <cell r="A518">
            <v>42795</v>
          </cell>
          <cell r="C518" t="str">
            <v>chinese pastry</v>
          </cell>
        </row>
        <row r="519">
          <cell r="A519">
            <v>42795</v>
          </cell>
          <cell r="C519" t="str">
            <v>Bột Japan</v>
          </cell>
        </row>
        <row r="520">
          <cell r="A520">
            <v>42795</v>
          </cell>
          <cell r="C520" t="str">
            <v>Bột Green tea</v>
          </cell>
        </row>
        <row r="521">
          <cell r="A521">
            <v>42795</v>
          </cell>
          <cell r="C521" t="str">
            <v>Bột Vanilla</v>
          </cell>
        </row>
        <row r="522">
          <cell r="A522">
            <v>42795</v>
          </cell>
          <cell r="C522" t="str">
            <v>Bột S pha</v>
          </cell>
        </row>
        <row r="523">
          <cell r="A523">
            <v>42795</v>
          </cell>
          <cell r="C523" t="str">
            <v>Bột Choco</v>
          </cell>
        </row>
        <row r="524">
          <cell r="A524">
            <v>42795</v>
          </cell>
          <cell r="C524" t="str">
            <v>Croisant nhỏ</v>
          </cell>
        </row>
        <row r="525">
          <cell r="A525">
            <v>42795</v>
          </cell>
          <cell r="C525" t="str">
            <v>Danish tròn nhỏ</v>
          </cell>
        </row>
        <row r="526">
          <cell r="A526">
            <v>42795</v>
          </cell>
          <cell r="C526" t="str">
            <v>Danish vuông nhỏ</v>
          </cell>
        </row>
        <row r="527">
          <cell r="A527">
            <v>42795</v>
          </cell>
          <cell r="C527" t="str">
            <v>Custard raisin</v>
          </cell>
        </row>
        <row r="528">
          <cell r="A528">
            <v>42796</v>
          </cell>
          <cell r="C528" t="str">
            <v>Croissant</v>
          </cell>
        </row>
        <row r="529">
          <cell r="A529">
            <v>42796</v>
          </cell>
          <cell r="C529" t="str">
            <v>Croisant 12x8</v>
          </cell>
        </row>
        <row r="530">
          <cell r="A530">
            <v>42796</v>
          </cell>
          <cell r="C530" t="str">
            <v>Danish vuông</v>
          </cell>
        </row>
        <row r="531">
          <cell r="A531">
            <v>42796</v>
          </cell>
          <cell r="C531" t="str">
            <v>Danish tròn</v>
          </cell>
        </row>
        <row r="532">
          <cell r="A532">
            <v>42796</v>
          </cell>
          <cell r="C532" t="str">
            <v>Smart Aleck 2,3 kg /cục</v>
          </cell>
        </row>
        <row r="533">
          <cell r="A533">
            <v>42796</v>
          </cell>
          <cell r="C533" t="str">
            <v>Croissant Mini</v>
          </cell>
        </row>
        <row r="534">
          <cell r="A534">
            <v>42796</v>
          </cell>
          <cell r="C534" t="str">
            <v>Only U Toping</v>
          </cell>
        </row>
        <row r="535">
          <cell r="A535">
            <v>42796</v>
          </cell>
          <cell r="C535" t="str">
            <v>Wat Topping</v>
          </cell>
        </row>
        <row r="536">
          <cell r="A536">
            <v>42796</v>
          </cell>
          <cell r="C536" t="str">
            <v>chinese pastry</v>
          </cell>
        </row>
        <row r="537">
          <cell r="A537">
            <v>42796</v>
          </cell>
          <cell r="C537" t="str">
            <v>Bột Japan</v>
          </cell>
        </row>
        <row r="538">
          <cell r="A538">
            <v>42796</v>
          </cell>
          <cell r="C538" t="str">
            <v>Bột Green tea</v>
          </cell>
        </row>
        <row r="539">
          <cell r="A539">
            <v>42796</v>
          </cell>
          <cell r="C539" t="str">
            <v>Bột Vanilla</v>
          </cell>
        </row>
        <row r="540">
          <cell r="A540">
            <v>42796</v>
          </cell>
          <cell r="C540" t="str">
            <v>Bột S pha</v>
          </cell>
        </row>
        <row r="541">
          <cell r="A541">
            <v>42796</v>
          </cell>
          <cell r="C541" t="str">
            <v>Bột Choco</v>
          </cell>
        </row>
        <row r="542">
          <cell r="A542">
            <v>42796</v>
          </cell>
          <cell r="C542" t="str">
            <v>Croisant nhỏ</v>
          </cell>
        </row>
        <row r="543">
          <cell r="A543">
            <v>42796</v>
          </cell>
          <cell r="C543" t="str">
            <v>Danish tròn nhỏ</v>
          </cell>
        </row>
        <row r="544">
          <cell r="A544">
            <v>42796</v>
          </cell>
          <cell r="C544" t="str">
            <v>Danish vuông nhỏ</v>
          </cell>
        </row>
        <row r="545">
          <cell r="A545">
            <v>42796</v>
          </cell>
          <cell r="C545" t="str">
            <v>Custard raisin</v>
          </cell>
        </row>
        <row r="546">
          <cell r="A546">
            <v>42797</v>
          </cell>
          <cell r="C546" t="str">
            <v>Croissant</v>
          </cell>
        </row>
        <row r="547">
          <cell r="A547">
            <v>42797</v>
          </cell>
          <cell r="C547" t="str">
            <v>Croisant 12x8</v>
          </cell>
        </row>
        <row r="548">
          <cell r="A548">
            <v>42797</v>
          </cell>
          <cell r="C548" t="str">
            <v>Danish vuông</v>
          </cell>
        </row>
        <row r="549">
          <cell r="A549">
            <v>42797</v>
          </cell>
          <cell r="C549" t="str">
            <v>Danish tròn</v>
          </cell>
        </row>
        <row r="550">
          <cell r="A550">
            <v>42797</v>
          </cell>
          <cell r="C550" t="str">
            <v>Smart Aleck 2,3 kg /cục</v>
          </cell>
        </row>
        <row r="551">
          <cell r="A551">
            <v>42797</v>
          </cell>
          <cell r="C551" t="str">
            <v>Croissant Mini</v>
          </cell>
        </row>
        <row r="552">
          <cell r="A552">
            <v>42797</v>
          </cell>
          <cell r="C552" t="str">
            <v>Only U Toping</v>
          </cell>
        </row>
        <row r="553">
          <cell r="A553">
            <v>42797</v>
          </cell>
          <cell r="C553" t="str">
            <v>Wat Topping</v>
          </cell>
        </row>
        <row r="554">
          <cell r="A554">
            <v>42797</v>
          </cell>
          <cell r="C554" t="str">
            <v>chinese pastry</v>
          </cell>
        </row>
        <row r="555">
          <cell r="A555">
            <v>42797</v>
          </cell>
          <cell r="C555" t="str">
            <v>Bột Japan</v>
          </cell>
        </row>
        <row r="556">
          <cell r="A556">
            <v>42797</v>
          </cell>
          <cell r="C556" t="str">
            <v>Bột Green tea</v>
          </cell>
        </row>
        <row r="557">
          <cell r="A557">
            <v>42797</v>
          </cell>
          <cell r="C557" t="str">
            <v>Bột Vanilla</v>
          </cell>
        </row>
        <row r="558">
          <cell r="A558">
            <v>42797</v>
          </cell>
          <cell r="C558" t="str">
            <v>Bột S pha</v>
          </cell>
        </row>
        <row r="559">
          <cell r="A559">
            <v>42797</v>
          </cell>
          <cell r="C559" t="str">
            <v>Bột Choco</v>
          </cell>
        </row>
        <row r="560">
          <cell r="A560">
            <v>42797</v>
          </cell>
          <cell r="C560" t="str">
            <v>Croisant nhỏ</v>
          </cell>
        </row>
        <row r="561">
          <cell r="A561">
            <v>42797</v>
          </cell>
          <cell r="C561" t="str">
            <v>Danish tròn nhỏ</v>
          </cell>
        </row>
        <row r="562">
          <cell r="A562">
            <v>42797</v>
          </cell>
          <cell r="C562" t="str">
            <v>Danish vuông nhỏ</v>
          </cell>
        </row>
        <row r="563">
          <cell r="A563">
            <v>42797</v>
          </cell>
          <cell r="C563" t="str">
            <v>Custard raisin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"/>
      <sheetName val="T.NHẬP"/>
      <sheetName val="T.XUẤT"/>
      <sheetName val="TH NXT"/>
      <sheetName val="B. TÂN"/>
      <sheetName val="VC"/>
      <sheetName val="NTP"/>
      <sheetName val="QUANG TRUNG"/>
      <sheetName val="BIÊN HOA"/>
      <sheetName val="Q7"/>
      <sheetName val="SGC"/>
      <sheetName val="QUẬN 2"/>
      <sheetName val="AEON"/>
      <sheetName val="VT"/>
      <sheetName val="PICO"/>
      <sheetName val="PXL"/>
      <sheetName val="MK"/>
      <sheetName val="TQD"/>
      <sheetName val="VIVO"/>
      <sheetName val="X.HỦY"/>
      <sheetName val="Sheet3"/>
      <sheetName val="Sheet1"/>
    </sheetNames>
    <sheetDataSet>
      <sheetData sheetId="0">
        <row r="4">
          <cell r="A4" t="str">
            <v>NGÀY</v>
          </cell>
          <cell r="C4" t="str">
            <v>TÊN NHÂN</v>
          </cell>
          <cell r="G4" t="str">
            <v>XUẤT</v>
          </cell>
        </row>
        <row r="5">
          <cell r="G5" t="str">
            <v>B. TÂN</v>
          </cell>
          <cell r="H5" t="str">
            <v>VC</v>
          </cell>
          <cell r="I5" t="str">
            <v>QUANG TRUNG</v>
          </cell>
          <cell r="K5" t="str">
            <v>NTP</v>
          </cell>
          <cell r="O5" t="str">
            <v>AEON</v>
          </cell>
          <cell r="P5" t="str">
            <v>VT</v>
          </cell>
          <cell r="Q5" t="str">
            <v>PICO</v>
          </cell>
          <cell r="R5" t="str">
            <v>PXL</v>
          </cell>
          <cell r="T5" t="str">
            <v>TQD</v>
          </cell>
          <cell r="U5" t="str">
            <v>VIVO</v>
          </cell>
        </row>
        <row r="6">
          <cell r="A6">
            <v>42767</v>
          </cell>
          <cell r="C6" t="str">
            <v>Egg Cream</v>
          </cell>
          <cell r="I6">
            <v>6</v>
          </cell>
          <cell r="O6">
            <v>16</v>
          </cell>
        </row>
        <row r="7">
          <cell r="A7">
            <v>42767</v>
          </cell>
          <cell r="C7" t="str">
            <v>Khoai môn</v>
          </cell>
        </row>
        <row r="8">
          <cell r="A8">
            <v>42767</v>
          </cell>
          <cell r="C8" t="str">
            <v>Nhân dừa</v>
          </cell>
        </row>
        <row r="9">
          <cell r="A9">
            <v>42767</v>
          </cell>
          <cell r="C9" t="str">
            <v>Cà ry gà</v>
          </cell>
        </row>
        <row r="10">
          <cell r="A10">
            <v>42767</v>
          </cell>
          <cell r="C10" t="str">
            <v>Gà nấm</v>
          </cell>
        </row>
        <row r="11">
          <cell r="A11">
            <v>42767</v>
          </cell>
          <cell r="C11" t="str">
            <v>Gà luộc</v>
          </cell>
        </row>
        <row r="12">
          <cell r="A12">
            <v>42767</v>
          </cell>
          <cell r="C12" t="str">
            <v>Gà ướp tròn</v>
          </cell>
        </row>
        <row r="13">
          <cell r="A13">
            <v>42767</v>
          </cell>
          <cell r="C13" t="str">
            <v>Gà ướp dài</v>
          </cell>
        </row>
        <row r="14">
          <cell r="A14">
            <v>42767</v>
          </cell>
          <cell r="C14" t="str">
            <v>Gà đùi</v>
          </cell>
        </row>
        <row r="15">
          <cell r="A15">
            <v>42767</v>
          </cell>
          <cell r="C15" t="str">
            <v>Gà Teriyaki</v>
          </cell>
        </row>
        <row r="16">
          <cell r="A16">
            <v>42767</v>
          </cell>
          <cell r="C16" t="str">
            <v>Chinese Yam</v>
          </cell>
        </row>
        <row r="17">
          <cell r="A17">
            <v>42767</v>
          </cell>
          <cell r="C17" t="str">
            <v>Golden triangle</v>
          </cell>
        </row>
        <row r="18">
          <cell r="A18">
            <v>42767</v>
          </cell>
          <cell r="C18" t="str">
            <v>Nhân Khoai Lang</v>
          </cell>
        </row>
        <row r="19">
          <cell r="A19">
            <v>42767</v>
          </cell>
          <cell r="C19" t="str">
            <v>Nếp than</v>
          </cell>
        </row>
        <row r="20">
          <cell r="A20">
            <v>42767</v>
          </cell>
          <cell r="C20" t="str">
            <v>Pork sambal</v>
          </cell>
        </row>
        <row r="21">
          <cell r="A21">
            <v>42767</v>
          </cell>
          <cell r="C21" t="str">
            <v>Bulgogi chicken</v>
          </cell>
        </row>
        <row r="22">
          <cell r="A22">
            <v>42767</v>
          </cell>
          <cell r="C22" t="str">
            <v xml:space="preserve">Khoai môn cục hấp </v>
          </cell>
        </row>
        <row r="23">
          <cell r="A23">
            <v>42767</v>
          </cell>
          <cell r="C23" t="str">
            <v>Nhân trứng muối</v>
          </cell>
          <cell r="G23">
            <v>10</v>
          </cell>
        </row>
        <row r="24">
          <cell r="A24">
            <v>42768</v>
          </cell>
          <cell r="C24" t="str">
            <v>Egg Cream</v>
          </cell>
          <cell r="I24">
            <v>8</v>
          </cell>
          <cell r="K24">
            <v>10</v>
          </cell>
        </row>
        <row r="25">
          <cell r="A25">
            <v>42768</v>
          </cell>
          <cell r="C25" t="str">
            <v>Khoai môn</v>
          </cell>
          <cell r="I25">
            <v>1.3</v>
          </cell>
        </row>
        <row r="26">
          <cell r="A26">
            <v>42768</v>
          </cell>
          <cell r="C26" t="str">
            <v>Nhân dừa</v>
          </cell>
          <cell r="I26">
            <v>4</v>
          </cell>
        </row>
        <row r="27">
          <cell r="A27">
            <v>42768</v>
          </cell>
          <cell r="C27" t="str">
            <v>Cà ry gà</v>
          </cell>
        </row>
        <row r="28">
          <cell r="A28">
            <v>42768</v>
          </cell>
          <cell r="C28" t="str">
            <v>Gà nấm</v>
          </cell>
          <cell r="I28">
            <v>5</v>
          </cell>
        </row>
        <row r="29">
          <cell r="A29">
            <v>42768</v>
          </cell>
          <cell r="C29" t="str">
            <v>Gà luộc</v>
          </cell>
        </row>
        <row r="30">
          <cell r="A30">
            <v>42768</v>
          </cell>
          <cell r="C30" t="str">
            <v>Gà ướp tròn</v>
          </cell>
        </row>
        <row r="31">
          <cell r="A31">
            <v>42768</v>
          </cell>
          <cell r="C31" t="str">
            <v>Gà ướp dài</v>
          </cell>
        </row>
        <row r="32">
          <cell r="A32">
            <v>42768</v>
          </cell>
          <cell r="C32" t="str">
            <v>Gà đùi</v>
          </cell>
        </row>
        <row r="33">
          <cell r="A33">
            <v>42768</v>
          </cell>
          <cell r="C33" t="str">
            <v>Gà Teriyaki</v>
          </cell>
        </row>
        <row r="34">
          <cell r="A34">
            <v>42768</v>
          </cell>
          <cell r="C34" t="str">
            <v>Chinese Yam</v>
          </cell>
        </row>
        <row r="35">
          <cell r="A35">
            <v>42768</v>
          </cell>
          <cell r="C35" t="str">
            <v>Golden triangle</v>
          </cell>
        </row>
        <row r="36">
          <cell r="A36">
            <v>42768</v>
          </cell>
          <cell r="C36" t="str">
            <v>Nhân Khoai Lang</v>
          </cell>
        </row>
        <row r="37">
          <cell r="A37">
            <v>42768</v>
          </cell>
          <cell r="C37" t="str">
            <v>Nếp than</v>
          </cell>
        </row>
        <row r="38">
          <cell r="A38">
            <v>42768</v>
          </cell>
          <cell r="C38" t="str">
            <v>Pork sambal</v>
          </cell>
        </row>
        <row r="39">
          <cell r="A39">
            <v>42768</v>
          </cell>
          <cell r="C39" t="str">
            <v>Bulgogi chicken</v>
          </cell>
        </row>
        <row r="40">
          <cell r="A40">
            <v>42768</v>
          </cell>
          <cell r="C40" t="str">
            <v xml:space="preserve">Khoai môn cục hấp </v>
          </cell>
        </row>
        <row r="41">
          <cell r="A41">
            <v>42768</v>
          </cell>
          <cell r="C41" t="str">
            <v>Nhân trứng muối</v>
          </cell>
          <cell r="G41">
            <v>5</v>
          </cell>
          <cell r="I41">
            <v>1</v>
          </cell>
          <cell r="K41">
            <v>3</v>
          </cell>
          <cell r="O41">
            <v>8</v>
          </cell>
          <cell r="Q41">
            <v>1</v>
          </cell>
          <cell r="U41">
            <v>2</v>
          </cell>
        </row>
        <row r="42">
          <cell r="A42">
            <v>42769</v>
          </cell>
          <cell r="C42" t="str">
            <v>Egg Cream</v>
          </cell>
          <cell r="R42">
            <v>8</v>
          </cell>
          <cell r="T42">
            <v>2</v>
          </cell>
        </row>
        <row r="43">
          <cell r="A43">
            <v>42769</v>
          </cell>
          <cell r="C43" t="str">
            <v>Khoai môn</v>
          </cell>
        </row>
        <row r="44">
          <cell r="A44">
            <v>42769</v>
          </cell>
          <cell r="C44" t="str">
            <v>Nhân dừa</v>
          </cell>
          <cell r="K44">
            <v>4</v>
          </cell>
        </row>
        <row r="45">
          <cell r="A45">
            <v>42769</v>
          </cell>
          <cell r="C45" t="str">
            <v>Cà ry gà</v>
          </cell>
        </row>
        <row r="46">
          <cell r="A46">
            <v>42769</v>
          </cell>
          <cell r="C46" t="str">
            <v>Gà nấm</v>
          </cell>
          <cell r="K46">
            <v>2</v>
          </cell>
        </row>
        <row r="47">
          <cell r="A47">
            <v>42769</v>
          </cell>
          <cell r="C47" t="str">
            <v>Gà luộc</v>
          </cell>
        </row>
        <row r="48">
          <cell r="A48">
            <v>42769</v>
          </cell>
          <cell r="C48" t="str">
            <v>Gà ướp tròn</v>
          </cell>
        </row>
        <row r="49">
          <cell r="A49">
            <v>42769</v>
          </cell>
          <cell r="C49" t="str">
            <v>Gà ướp dài</v>
          </cell>
        </row>
        <row r="50">
          <cell r="A50">
            <v>42769</v>
          </cell>
          <cell r="C50" t="str">
            <v>Gà đùi</v>
          </cell>
        </row>
        <row r="51">
          <cell r="A51">
            <v>42769</v>
          </cell>
          <cell r="C51" t="str">
            <v>Gà Teriyaki</v>
          </cell>
        </row>
        <row r="52">
          <cell r="A52">
            <v>42769</v>
          </cell>
          <cell r="C52" t="str">
            <v>Chinese Yam</v>
          </cell>
        </row>
        <row r="53">
          <cell r="A53">
            <v>42769</v>
          </cell>
          <cell r="C53" t="str">
            <v>Golden triangle</v>
          </cell>
        </row>
        <row r="54">
          <cell r="A54">
            <v>42769</v>
          </cell>
          <cell r="C54" t="str">
            <v>Nhân Khoai Lang</v>
          </cell>
        </row>
        <row r="55">
          <cell r="A55">
            <v>42769</v>
          </cell>
          <cell r="C55" t="str">
            <v>Nếp than</v>
          </cell>
        </row>
        <row r="56">
          <cell r="A56">
            <v>42769</v>
          </cell>
          <cell r="C56" t="str">
            <v>Pork sambal</v>
          </cell>
          <cell r="K56">
            <v>2</v>
          </cell>
        </row>
        <row r="57">
          <cell r="A57">
            <v>42769</v>
          </cell>
          <cell r="C57" t="str">
            <v>Bulgogi chicken</v>
          </cell>
        </row>
        <row r="58">
          <cell r="A58">
            <v>42769</v>
          </cell>
          <cell r="C58" t="str">
            <v xml:space="preserve">Khoai môn cục hấp </v>
          </cell>
        </row>
        <row r="59">
          <cell r="A59">
            <v>42769</v>
          </cell>
          <cell r="C59" t="str">
            <v>Nhân trứng muối</v>
          </cell>
          <cell r="G59">
            <v>12</v>
          </cell>
          <cell r="I59">
            <v>1</v>
          </cell>
          <cell r="K59">
            <v>2</v>
          </cell>
          <cell r="Q59">
            <v>2</v>
          </cell>
          <cell r="R59">
            <v>2.5</v>
          </cell>
          <cell r="T59">
            <v>1.5</v>
          </cell>
          <cell r="U59">
            <v>3</v>
          </cell>
        </row>
        <row r="60">
          <cell r="A60">
            <v>42770</v>
          </cell>
          <cell r="C60" t="str">
            <v>Egg Cream</v>
          </cell>
        </row>
        <row r="61">
          <cell r="A61">
            <v>42770</v>
          </cell>
          <cell r="C61" t="str">
            <v>Khoai môn</v>
          </cell>
        </row>
        <row r="62">
          <cell r="A62">
            <v>42770</v>
          </cell>
          <cell r="C62" t="str">
            <v>Nhân dừa</v>
          </cell>
          <cell r="R62">
            <v>2</v>
          </cell>
        </row>
        <row r="63">
          <cell r="A63">
            <v>42770</v>
          </cell>
          <cell r="C63" t="str">
            <v>Cà ry gà</v>
          </cell>
        </row>
        <row r="64">
          <cell r="A64">
            <v>42770</v>
          </cell>
          <cell r="C64" t="str">
            <v>Gà nấm</v>
          </cell>
        </row>
        <row r="65">
          <cell r="A65">
            <v>42770</v>
          </cell>
          <cell r="C65" t="str">
            <v>Gà luộc</v>
          </cell>
        </row>
        <row r="66">
          <cell r="A66">
            <v>42770</v>
          </cell>
          <cell r="C66" t="str">
            <v>Gà ướp tròn</v>
          </cell>
        </row>
        <row r="67">
          <cell r="A67">
            <v>42770</v>
          </cell>
          <cell r="C67" t="str">
            <v>Gà ướp dài</v>
          </cell>
        </row>
        <row r="68">
          <cell r="A68">
            <v>42770</v>
          </cell>
          <cell r="C68" t="str">
            <v>Gà đùi</v>
          </cell>
        </row>
        <row r="69">
          <cell r="A69">
            <v>42770</v>
          </cell>
          <cell r="C69" t="str">
            <v>Gà Teriyaki</v>
          </cell>
        </row>
        <row r="70">
          <cell r="A70">
            <v>42770</v>
          </cell>
          <cell r="C70" t="str">
            <v>Chinese Yam</v>
          </cell>
        </row>
        <row r="71">
          <cell r="A71">
            <v>42770</v>
          </cell>
          <cell r="C71" t="str">
            <v>Golden triangle</v>
          </cell>
        </row>
        <row r="72">
          <cell r="A72">
            <v>42770</v>
          </cell>
          <cell r="C72" t="str">
            <v>Nhân Khoai Lang</v>
          </cell>
        </row>
        <row r="73">
          <cell r="A73">
            <v>42770</v>
          </cell>
          <cell r="C73" t="str">
            <v>Nếp than</v>
          </cell>
        </row>
        <row r="74">
          <cell r="A74">
            <v>42770</v>
          </cell>
          <cell r="C74" t="str">
            <v>Pork sambal</v>
          </cell>
        </row>
        <row r="75">
          <cell r="A75">
            <v>42770</v>
          </cell>
          <cell r="C75" t="str">
            <v>Bulgogi chicken</v>
          </cell>
        </row>
        <row r="76">
          <cell r="A76">
            <v>42770</v>
          </cell>
          <cell r="C76" t="str">
            <v xml:space="preserve">Khoai môn cục hấp </v>
          </cell>
        </row>
        <row r="77">
          <cell r="A77">
            <v>42770</v>
          </cell>
          <cell r="C77" t="str">
            <v>Nhân trứng muối</v>
          </cell>
          <cell r="G77">
            <v>16</v>
          </cell>
          <cell r="I77">
            <v>1</v>
          </cell>
          <cell r="K77">
            <v>2</v>
          </cell>
          <cell r="O77">
            <v>3</v>
          </cell>
          <cell r="Q77">
            <v>2</v>
          </cell>
          <cell r="R77">
            <v>2.5</v>
          </cell>
          <cell r="T77">
            <v>1.5</v>
          </cell>
          <cell r="U77">
            <v>3</v>
          </cell>
        </row>
        <row r="78">
          <cell r="A78">
            <v>42771</v>
          </cell>
          <cell r="C78" t="str">
            <v>Egg Cream</v>
          </cell>
        </row>
        <row r="79">
          <cell r="A79">
            <v>42771</v>
          </cell>
          <cell r="C79" t="str">
            <v>Khoai môn</v>
          </cell>
        </row>
        <row r="80">
          <cell r="A80">
            <v>42771</v>
          </cell>
          <cell r="C80" t="str">
            <v>Nhân dừa</v>
          </cell>
        </row>
        <row r="81">
          <cell r="A81">
            <v>42771</v>
          </cell>
          <cell r="C81" t="str">
            <v>Cà ry gà</v>
          </cell>
        </row>
        <row r="82">
          <cell r="A82">
            <v>42771</v>
          </cell>
          <cell r="C82" t="str">
            <v>Gà nấm</v>
          </cell>
        </row>
        <row r="83">
          <cell r="A83">
            <v>42771</v>
          </cell>
          <cell r="C83" t="str">
            <v>Gà luộc</v>
          </cell>
        </row>
        <row r="84">
          <cell r="A84">
            <v>42771</v>
          </cell>
          <cell r="C84" t="str">
            <v>Gà ướp tròn</v>
          </cell>
        </row>
        <row r="85">
          <cell r="A85">
            <v>42771</v>
          </cell>
          <cell r="C85" t="str">
            <v>Gà ướp dài</v>
          </cell>
        </row>
        <row r="86">
          <cell r="A86">
            <v>42771</v>
          </cell>
          <cell r="C86" t="str">
            <v>Gà đùi</v>
          </cell>
        </row>
        <row r="87">
          <cell r="A87">
            <v>42771</v>
          </cell>
          <cell r="C87" t="str">
            <v>Gà Teriyaki</v>
          </cell>
        </row>
        <row r="88">
          <cell r="A88">
            <v>42771</v>
          </cell>
          <cell r="C88" t="str">
            <v>Chinese Yam</v>
          </cell>
        </row>
        <row r="89">
          <cell r="A89">
            <v>42771</v>
          </cell>
          <cell r="C89" t="str">
            <v>Golden triangle</v>
          </cell>
        </row>
        <row r="90">
          <cell r="A90">
            <v>42771</v>
          </cell>
          <cell r="C90" t="str">
            <v>Nhân Khoai Lang</v>
          </cell>
        </row>
        <row r="91">
          <cell r="A91">
            <v>42771</v>
          </cell>
          <cell r="C91" t="str">
            <v>Nếp than</v>
          </cell>
        </row>
        <row r="92">
          <cell r="A92">
            <v>42771</v>
          </cell>
          <cell r="C92" t="str">
            <v>Pork sambal</v>
          </cell>
        </row>
        <row r="93">
          <cell r="A93">
            <v>42771</v>
          </cell>
          <cell r="C93" t="str">
            <v>Bulgogi chicken</v>
          </cell>
        </row>
        <row r="94">
          <cell r="A94">
            <v>42771</v>
          </cell>
          <cell r="C94" t="str">
            <v xml:space="preserve">Khoai môn cục hấp </v>
          </cell>
        </row>
        <row r="95">
          <cell r="A95">
            <v>42771</v>
          </cell>
          <cell r="C95" t="str">
            <v>Nhân trứng muối</v>
          </cell>
          <cell r="G95">
            <v>8</v>
          </cell>
          <cell r="I95">
            <v>1</v>
          </cell>
          <cell r="K95">
            <v>2</v>
          </cell>
          <cell r="O95">
            <v>1</v>
          </cell>
          <cell r="Q95">
            <v>1</v>
          </cell>
          <cell r="R95">
            <v>2.5</v>
          </cell>
          <cell r="T95">
            <v>1.5</v>
          </cell>
          <cell r="U95">
            <v>2</v>
          </cell>
        </row>
        <row r="96">
          <cell r="A96">
            <v>42772</v>
          </cell>
          <cell r="C96" t="str">
            <v>Egg Cream</v>
          </cell>
          <cell r="R96">
            <v>10</v>
          </cell>
        </row>
        <row r="97">
          <cell r="A97">
            <v>42772</v>
          </cell>
          <cell r="C97" t="str">
            <v>Khoai môn</v>
          </cell>
        </row>
        <row r="98">
          <cell r="A98">
            <v>42772</v>
          </cell>
          <cell r="C98" t="str">
            <v>Nhân dừa</v>
          </cell>
        </row>
        <row r="99">
          <cell r="A99">
            <v>42772</v>
          </cell>
          <cell r="C99" t="str">
            <v>Cà ry gà</v>
          </cell>
        </row>
        <row r="100">
          <cell r="A100">
            <v>42772</v>
          </cell>
          <cell r="C100" t="str">
            <v>Gà nấm</v>
          </cell>
        </row>
        <row r="101">
          <cell r="A101">
            <v>42772</v>
          </cell>
          <cell r="C101" t="str">
            <v>Gà luộc</v>
          </cell>
        </row>
        <row r="102">
          <cell r="A102">
            <v>42772</v>
          </cell>
          <cell r="C102" t="str">
            <v>Gà ướp tròn</v>
          </cell>
        </row>
        <row r="103">
          <cell r="A103">
            <v>42772</v>
          </cell>
          <cell r="C103" t="str">
            <v>Gà ướp dài</v>
          </cell>
        </row>
        <row r="104">
          <cell r="A104">
            <v>42772</v>
          </cell>
          <cell r="C104" t="str">
            <v>Gà đùi</v>
          </cell>
        </row>
        <row r="105">
          <cell r="A105">
            <v>42772</v>
          </cell>
          <cell r="C105" t="str">
            <v>Gà Teriyaki</v>
          </cell>
        </row>
        <row r="106">
          <cell r="A106">
            <v>42772</v>
          </cell>
          <cell r="C106" t="str">
            <v>Chinese Yam</v>
          </cell>
        </row>
        <row r="107">
          <cell r="A107">
            <v>42772</v>
          </cell>
          <cell r="C107" t="str">
            <v>Golden triangle</v>
          </cell>
        </row>
        <row r="108">
          <cell r="A108">
            <v>42772</v>
          </cell>
          <cell r="C108" t="str">
            <v>Nhân Khoai Lang</v>
          </cell>
        </row>
        <row r="109">
          <cell r="A109">
            <v>42772</v>
          </cell>
          <cell r="C109" t="str">
            <v>Nếp than</v>
          </cell>
        </row>
        <row r="110">
          <cell r="A110">
            <v>42772</v>
          </cell>
          <cell r="C110" t="str">
            <v>Pork sambal</v>
          </cell>
          <cell r="R110">
            <v>3</v>
          </cell>
        </row>
        <row r="111">
          <cell r="A111">
            <v>42772</v>
          </cell>
          <cell r="C111" t="str">
            <v>Bulgogi chicken</v>
          </cell>
        </row>
        <row r="112">
          <cell r="A112">
            <v>42772</v>
          </cell>
          <cell r="C112" t="str">
            <v xml:space="preserve">Khoai môn cục hấp </v>
          </cell>
        </row>
        <row r="113">
          <cell r="A113">
            <v>42772</v>
          </cell>
          <cell r="C113" t="str">
            <v>Nhân trứng muối</v>
          </cell>
          <cell r="G113">
            <v>3</v>
          </cell>
          <cell r="K113">
            <v>1</v>
          </cell>
          <cell r="O113">
            <v>1.5</v>
          </cell>
          <cell r="R113">
            <v>2.5</v>
          </cell>
          <cell r="T113">
            <v>1.5</v>
          </cell>
          <cell r="U113">
            <v>1</v>
          </cell>
        </row>
        <row r="114">
          <cell r="A114">
            <v>42773</v>
          </cell>
          <cell r="C114" t="str">
            <v>Egg Cream</v>
          </cell>
          <cell r="I114">
            <v>8</v>
          </cell>
        </row>
        <row r="115">
          <cell r="A115">
            <v>42773</v>
          </cell>
          <cell r="C115" t="str">
            <v>Khoai môn</v>
          </cell>
          <cell r="O115">
            <v>2.5</v>
          </cell>
        </row>
        <row r="116">
          <cell r="A116">
            <v>42773</v>
          </cell>
          <cell r="C116" t="str">
            <v>Nhân dừa</v>
          </cell>
          <cell r="I116">
            <v>3</v>
          </cell>
          <cell r="O116">
            <v>5</v>
          </cell>
          <cell r="U116">
            <v>4</v>
          </cell>
        </row>
        <row r="117">
          <cell r="A117">
            <v>42773</v>
          </cell>
          <cell r="C117" t="str">
            <v>Cà ry gà</v>
          </cell>
        </row>
        <row r="118">
          <cell r="A118">
            <v>42773</v>
          </cell>
          <cell r="C118" t="str">
            <v>Gà nấm</v>
          </cell>
          <cell r="I118">
            <v>5</v>
          </cell>
          <cell r="O118">
            <v>6</v>
          </cell>
        </row>
        <row r="119">
          <cell r="A119">
            <v>42773</v>
          </cell>
          <cell r="C119" t="str">
            <v>Gà luộc</v>
          </cell>
        </row>
        <row r="120">
          <cell r="A120">
            <v>42773</v>
          </cell>
          <cell r="C120" t="str">
            <v>Gà ướp tròn</v>
          </cell>
        </row>
        <row r="121">
          <cell r="A121">
            <v>42773</v>
          </cell>
          <cell r="C121" t="str">
            <v>Gà ướp dài</v>
          </cell>
        </row>
        <row r="122">
          <cell r="A122">
            <v>42773</v>
          </cell>
          <cell r="C122" t="str">
            <v>Gà đùi</v>
          </cell>
        </row>
        <row r="123">
          <cell r="A123">
            <v>42773</v>
          </cell>
          <cell r="C123" t="str">
            <v>Gà Teriyaki</v>
          </cell>
          <cell r="O123">
            <v>2</v>
          </cell>
        </row>
        <row r="124">
          <cell r="A124">
            <v>42773</v>
          </cell>
          <cell r="C124" t="str">
            <v>Chinese Yam</v>
          </cell>
        </row>
        <row r="125">
          <cell r="A125">
            <v>42773</v>
          </cell>
          <cell r="C125" t="str">
            <v>Golden triangle</v>
          </cell>
        </row>
        <row r="126">
          <cell r="A126">
            <v>42773</v>
          </cell>
          <cell r="C126" t="str">
            <v>Nhân Khoai Lang</v>
          </cell>
        </row>
        <row r="127">
          <cell r="A127">
            <v>42773</v>
          </cell>
          <cell r="C127" t="str">
            <v>Nếp than</v>
          </cell>
        </row>
        <row r="128">
          <cell r="A128">
            <v>42773</v>
          </cell>
          <cell r="C128" t="str">
            <v>Pork sambal</v>
          </cell>
          <cell r="I128">
            <v>1</v>
          </cell>
          <cell r="O128">
            <v>2.5</v>
          </cell>
        </row>
        <row r="129">
          <cell r="A129">
            <v>42773</v>
          </cell>
          <cell r="C129" t="str">
            <v>Bulgogi chicken</v>
          </cell>
        </row>
        <row r="130">
          <cell r="A130">
            <v>42773</v>
          </cell>
          <cell r="C130" t="str">
            <v xml:space="preserve">Khoai môn cục hấp </v>
          </cell>
        </row>
        <row r="131">
          <cell r="A131">
            <v>42773</v>
          </cell>
          <cell r="C131" t="str">
            <v>Nhân trứng muối</v>
          </cell>
          <cell r="G131">
            <v>5</v>
          </cell>
          <cell r="I131">
            <v>1</v>
          </cell>
          <cell r="K131">
            <v>2</v>
          </cell>
          <cell r="O131">
            <v>1</v>
          </cell>
          <cell r="Q131">
            <v>1</v>
          </cell>
          <cell r="R131">
            <v>2.5</v>
          </cell>
          <cell r="T131">
            <v>1.5</v>
          </cell>
          <cell r="U131">
            <v>2</v>
          </cell>
        </row>
        <row r="132">
          <cell r="A132">
            <v>42774</v>
          </cell>
          <cell r="C132" t="str">
            <v>Egg Cream</v>
          </cell>
          <cell r="G132">
            <v>24</v>
          </cell>
          <cell r="H132">
            <v>30</v>
          </cell>
          <cell r="T132">
            <v>2</v>
          </cell>
        </row>
        <row r="133">
          <cell r="A133">
            <v>42774</v>
          </cell>
          <cell r="C133" t="str">
            <v>Khoai môn</v>
          </cell>
          <cell r="H133">
            <v>2</v>
          </cell>
        </row>
        <row r="134">
          <cell r="A134">
            <v>42774</v>
          </cell>
          <cell r="C134" t="str">
            <v>Nhân dừa</v>
          </cell>
          <cell r="G134">
            <v>4</v>
          </cell>
          <cell r="H134">
            <v>4</v>
          </cell>
          <cell r="R134">
            <v>2.1</v>
          </cell>
        </row>
        <row r="135">
          <cell r="A135">
            <v>42774</v>
          </cell>
          <cell r="C135" t="str">
            <v>Cà ry gà</v>
          </cell>
        </row>
        <row r="136">
          <cell r="A136">
            <v>42774</v>
          </cell>
          <cell r="C136" t="str">
            <v>Gà nấm</v>
          </cell>
          <cell r="G136">
            <v>7</v>
          </cell>
          <cell r="H136">
            <v>4.95</v>
          </cell>
          <cell r="Q136">
            <v>4</v>
          </cell>
        </row>
        <row r="137">
          <cell r="A137">
            <v>42774</v>
          </cell>
          <cell r="C137" t="str">
            <v>Gà luộc</v>
          </cell>
        </row>
        <row r="138">
          <cell r="A138">
            <v>42774</v>
          </cell>
          <cell r="C138" t="str">
            <v>Gà ướp tròn</v>
          </cell>
        </row>
        <row r="139">
          <cell r="A139">
            <v>42774</v>
          </cell>
          <cell r="C139" t="str">
            <v>Gà ướp dài</v>
          </cell>
        </row>
        <row r="140">
          <cell r="A140">
            <v>42774</v>
          </cell>
          <cell r="C140" t="str">
            <v>Gà đùi</v>
          </cell>
        </row>
        <row r="141">
          <cell r="A141">
            <v>42774</v>
          </cell>
          <cell r="C141" t="str">
            <v>Gà Teriyaki</v>
          </cell>
        </row>
        <row r="142">
          <cell r="A142">
            <v>42774</v>
          </cell>
          <cell r="C142" t="str">
            <v>Chinese Yam</v>
          </cell>
        </row>
        <row r="143">
          <cell r="A143">
            <v>42774</v>
          </cell>
          <cell r="C143" t="str">
            <v>Golden triangle</v>
          </cell>
        </row>
        <row r="144">
          <cell r="A144">
            <v>42774</v>
          </cell>
          <cell r="C144" t="str">
            <v>Nhân Khoai Lang</v>
          </cell>
          <cell r="H144">
            <v>2</v>
          </cell>
        </row>
        <row r="145">
          <cell r="A145">
            <v>42774</v>
          </cell>
          <cell r="C145" t="str">
            <v>Nếp than</v>
          </cell>
        </row>
        <row r="146">
          <cell r="A146">
            <v>42774</v>
          </cell>
          <cell r="C146" t="str">
            <v>Pork sambal</v>
          </cell>
          <cell r="G146">
            <v>3</v>
          </cell>
        </row>
        <row r="147">
          <cell r="A147">
            <v>42774</v>
          </cell>
          <cell r="C147" t="str">
            <v>Bulgogi chicken</v>
          </cell>
          <cell r="G147">
            <v>2</v>
          </cell>
        </row>
        <row r="148">
          <cell r="A148">
            <v>42774</v>
          </cell>
          <cell r="C148" t="str">
            <v xml:space="preserve">Khoai môn cục hấp </v>
          </cell>
        </row>
        <row r="149">
          <cell r="A149">
            <v>42774</v>
          </cell>
          <cell r="C149" t="str">
            <v>Nhân trứng muối</v>
          </cell>
          <cell r="G149">
            <v>5</v>
          </cell>
          <cell r="I149">
            <v>1</v>
          </cell>
          <cell r="K149">
            <v>2</v>
          </cell>
          <cell r="O149">
            <v>1</v>
          </cell>
          <cell r="Q149">
            <v>1</v>
          </cell>
          <cell r="R149">
            <v>2.5</v>
          </cell>
          <cell r="T149">
            <v>1.5</v>
          </cell>
          <cell r="U149">
            <v>2</v>
          </cell>
        </row>
        <row r="150">
          <cell r="A150">
            <v>42775</v>
          </cell>
          <cell r="C150" t="str">
            <v>Egg Cream</v>
          </cell>
          <cell r="R150">
            <v>10</v>
          </cell>
          <cell r="U150">
            <v>30</v>
          </cell>
        </row>
        <row r="151">
          <cell r="A151">
            <v>42775</v>
          </cell>
          <cell r="C151" t="str">
            <v>Khoai môn</v>
          </cell>
        </row>
        <row r="152">
          <cell r="A152">
            <v>42775</v>
          </cell>
          <cell r="C152" t="str">
            <v>Nhân dừa</v>
          </cell>
          <cell r="U152">
            <v>10</v>
          </cell>
        </row>
        <row r="153">
          <cell r="A153">
            <v>42775</v>
          </cell>
          <cell r="C153" t="str">
            <v>Cà ry gà</v>
          </cell>
          <cell r="U153">
            <v>4</v>
          </cell>
        </row>
        <row r="154">
          <cell r="A154">
            <v>42775</v>
          </cell>
          <cell r="C154" t="str">
            <v>Gà nấm</v>
          </cell>
          <cell r="U154">
            <v>15</v>
          </cell>
        </row>
        <row r="155">
          <cell r="A155">
            <v>42775</v>
          </cell>
          <cell r="C155" t="str">
            <v>Gà luộc</v>
          </cell>
        </row>
        <row r="156">
          <cell r="A156">
            <v>42775</v>
          </cell>
          <cell r="C156" t="str">
            <v>Gà ướp tròn</v>
          </cell>
        </row>
        <row r="157">
          <cell r="A157">
            <v>42775</v>
          </cell>
          <cell r="C157" t="str">
            <v>Gà ướp dài</v>
          </cell>
        </row>
        <row r="158">
          <cell r="A158">
            <v>42775</v>
          </cell>
          <cell r="C158" t="str">
            <v>Gà đùi</v>
          </cell>
        </row>
        <row r="159">
          <cell r="A159">
            <v>42775</v>
          </cell>
          <cell r="C159" t="str">
            <v>Gà Teriyaki</v>
          </cell>
        </row>
        <row r="160">
          <cell r="A160">
            <v>42775</v>
          </cell>
          <cell r="C160" t="str">
            <v>Chinese Yam</v>
          </cell>
        </row>
        <row r="161">
          <cell r="A161">
            <v>42775</v>
          </cell>
          <cell r="C161" t="str">
            <v>Golden triangle</v>
          </cell>
        </row>
        <row r="162">
          <cell r="A162">
            <v>42775</v>
          </cell>
          <cell r="C162" t="str">
            <v>Nhân Khoai Lang</v>
          </cell>
        </row>
        <row r="163">
          <cell r="A163">
            <v>42775</v>
          </cell>
          <cell r="C163" t="str">
            <v>Nếp than</v>
          </cell>
        </row>
        <row r="164">
          <cell r="A164">
            <v>42775</v>
          </cell>
          <cell r="C164" t="str">
            <v>Pork sambal</v>
          </cell>
          <cell r="R164">
            <v>3.9</v>
          </cell>
        </row>
        <row r="165">
          <cell r="A165">
            <v>42775</v>
          </cell>
          <cell r="C165" t="str">
            <v>Bulgogi chicken</v>
          </cell>
        </row>
        <row r="166">
          <cell r="A166">
            <v>42775</v>
          </cell>
          <cell r="C166" t="str">
            <v xml:space="preserve">Khoai môn cục hấp </v>
          </cell>
        </row>
        <row r="167">
          <cell r="A167">
            <v>42775</v>
          </cell>
          <cell r="C167" t="str">
            <v>Nhân trứng muối</v>
          </cell>
          <cell r="G167">
            <v>5</v>
          </cell>
          <cell r="I167">
            <v>1</v>
          </cell>
          <cell r="K167">
            <v>2</v>
          </cell>
          <cell r="O167">
            <v>1</v>
          </cell>
          <cell r="Q167">
            <v>1</v>
          </cell>
          <cell r="R167">
            <v>3</v>
          </cell>
          <cell r="T167">
            <v>1.5</v>
          </cell>
          <cell r="U167">
            <v>2</v>
          </cell>
        </row>
        <row r="168">
          <cell r="A168">
            <v>42776</v>
          </cell>
          <cell r="C168" t="str">
            <v>Egg Cream</v>
          </cell>
        </row>
        <row r="169">
          <cell r="A169">
            <v>42776</v>
          </cell>
          <cell r="C169" t="str">
            <v>Khoai môn</v>
          </cell>
        </row>
        <row r="170">
          <cell r="A170">
            <v>42776</v>
          </cell>
          <cell r="C170" t="str">
            <v>Nhân dừa</v>
          </cell>
        </row>
        <row r="171">
          <cell r="A171">
            <v>42776</v>
          </cell>
          <cell r="C171" t="str">
            <v>Cà ry gà</v>
          </cell>
        </row>
        <row r="172">
          <cell r="A172">
            <v>42776</v>
          </cell>
          <cell r="C172" t="str">
            <v>Gà nấm</v>
          </cell>
        </row>
        <row r="173">
          <cell r="A173">
            <v>42776</v>
          </cell>
          <cell r="C173" t="str">
            <v>Gà luộc</v>
          </cell>
        </row>
        <row r="174">
          <cell r="A174">
            <v>42776</v>
          </cell>
          <cell r="C174" t="str">
            <v>Gà ướp tròn</v>
          </cell>
        </row>
        <row r="175">
          <cell r="A175">
            <v>42776</v>
          </cell>
          <cell r="C175" t="str">
            <v>Gà ướp dài</v>
          </cell>
        </row>
        <row r="176">
          <cell r="A176">
            <v>42776</v>
          </cell>
          <cell r="C176" t="str">
            <v>Gà đùi</v>
          </cell>
        </row>
        <row r="177">
          <cell r="A177">
            <v>42776</v>
          </cell>
          <cell r="C177" t="str">
            <v>Gà Teriyaki</v>
          </cell>
        </row>
        <row r="178">
          <cell r="A178">
            <v>42776</v>
          </cell>
          <cell r="C178" t="str">
            <v>Chinese Yam</v>
          </cell>
        </row>
        <row r="179">
          <cell r="A179">
            <v>42776</v>
          </cell>
          <cell r="C179" t="str">
            <v>Golden triangle</v>
          </cell>
        </row>
        <row r="180">
          <cell r="A180">
            <v>42776</v>
          </cell>
          <cell r="C180" t="str">
            <v>Nhân Khoai Lang</v>
          </cell>
        </row>
        <row r="181">
          <cell r="A181">
            <v>42776</v>
          </cell>
          <cell r="C181" t="str">
            <v>Nếp than</v>
          </cell>
        </row>
        <row r="182">
          <cell r="A182">
            <v>42776</v>
          </cell>
          <cell r="C182" t="str">
            <v>Pork sambal</v>
          </cell>
        </row>
        <row r="183">
          <cell r="A183">
            <v>42776</v>
          </cell>
          <cell r="C183" t="str">
            <v>Bulgogi chicken</v>
          </cell>
        </row>
        <row r="184">
          <cell r="A184">
            <v>42776</v>
          </cell>
          <cell r="C184" t="str">
            <v xml:space="preserve">Khoai môn cục hấp </v>
          </cell>
        </row>
        <row r="185">
          <cell r="A185">
            <v>42776</v>
          </cell>
          <cell r="C185" t="str">
            <v>Nhân trứng muối</v>
          </cell>
          <cell r="G185">
            <v>16</v>
          </cell>
          <cell r="I185">
            <v>1</v>
          </cell>
          <cell r="K185">
            <v>2</v>
          </cell>
          <cell r="O185">
            <v>3</v>
          </cell>
          <cell r="Q185">
            <v>3</v>
          </cell>
          <cell r="R185">
            <v>2.5</v>
          </cell>
          <cell r="T185">
            <v>1.5</v>
          </cell>
          <cell r="U185">
            <v>3</v>
          </cell>
        </row>
        <row r="186">
          <cell r="A186">
            <v>42777</v>
          </cell>
          <cell r="C186" t="str">
            <v>Egg Cream</v>
          </cell>
          <cell r="R186">
            <v>16</v>
          </cell>
        </row>
        <row r="187">
          <cell r="A187">
            <v>42777</v>
          </cell>
          <cell r="C187" t="str">
            <v>Khoai môn</v>
          </cell>
          <cell r="P187">
            <v>1</v>
          </cell>
        </row>
        <row r="188">
          <cell r="A188">
            <v>42777</v>
          </cell>
          <cell r="C188" t="str">
            <v>Nhân dừa</v>
          </cell>
          <cell r="R188">
            <v>2</v>
          </cell>
        </row>
        <row r="189">
          <cell r="A189">
            <v>42777</v>
          </cell>
          <cell r="C189" t="str">
            <v>Cà ry gà</v>
          </cell>
        </row>
        <row r="190">
          <cell r="A190">
            <v>42777</v>
          </cell>
          <cell r="C190" t="str">
            <v>Gà nấm</v>
          </cell>
        </row>
        <row r="191">
          <cell r="A191">
            <v>42777</v>
          </cell>
          <cell r="C191" t="str">
            <v>Gà luộc</v>
          </cell>
        </row>
        <row r="192">
          <cell r="A192">
            <v>42777</v>
          </cell>
          <cell r="C192" t="str">
            <v>Gà ướp tròn</v>
          </cell>
        </row>
        <row r="193">
          <cell r="A193">
            <v>42777</v>
          </cell>
          <cell r="C193" t="str">
            <v>Gà ướp dài</v>
          </cell>
        </row>
        <row r="194">
          <cell r="A194">
            <v>42777</v>
          </cell>
          <cell r="C194" t="str">
            <v>Gà đùi</v>
          </cell>
        </row>
        <row r="195">
          <cell r="A195">
            <v>42777</v>
          </cell>
          <cell r="C195" t="str">
            <v>Gà Teriyaki</v>
          </cell>
        </row>
        <row r="196">
          <cell r="A196">
            <v>42777</v>
          </cell>
          <cell r="C196" t="str">
            <v>Chinese Yam</v>
          </cell>
        </row>
        <row r="197">
          <cell r="A197">
            <v>42777</v>
          </cell>
          <cell r="C197" t="str">
            <v>Golden triangle</v>
          </cell>
        </row>
        <row r="198">
          <cell r="A198">
            <v>42777</v>
          </cell>
          <cell r="C198" t="str">
            <v>Nhân Khoai Lang</v>
          </cell>
        </row>
        <row r="199">
          <cell r="A199">
            <v>42777</v>
          </cell>
          <cell r="C199" t="str">
            <v>Nếp than</v>
          </cell>
        </row>
        <row r="200">
          <cell r="A200">
            <v>42777</v>
          </cell>
          <cell r="C200" t="str">
            <v>Pork sambal</v>
          </cell>
        </row>
        <row r="201">
          <cell r="A201">
            <v>42777</v>
          </cell>
          <cell r="C201" t="str">
            <v>Bulgogi chicken</v>
          </cell>
        </row>
        <row r="202">
          <cell r="A202">
            <v>42777</v>
          </cell>
          <cell r="C202" t="str">
            <v xml:space="preserve">Khoai môn cục hấp </v>
          </cell>
        </row>
        <row r="203">
          <cell r="A203">
            <v>42777</v>
          </cell>
          <cell r="C203" t="str">
            <v>Nhân trứng muối</v>
          </cell>
          <cell r="G203">
            <v>16</v>
          </cell>
          <cell r="I203">
            <v>1</v>
          </cell>
          <cell r="K203">
            <v>2</v>
          </cell>
          <cell r="P203">
            <v>10</v>
          </cell>
          <cell r="Q203">
            <v>3</v>
          </cell>
          <cell r="R203">
            <v>2.5</v>
          </cell>
          <cell r="T203">
            <v>1.5</v>
          </cell>
          <cell r="U203">
            <v>3</v>
          </cell>
        </row>
        <row r="204">
          <cell r="A204">
            <v>42778</v>
          </cell>
          <cell r="C204" t="str">
            <v>Egg Cream</v>
          </cell>
        </row>
        <row r="205">
          <cell r="A205">
            <v>42778</v>
          </cell>
          <cell r="C205" t="str">
            <v>Khoai môn</v>
          </cell>
        </row>
        <row r="206">
          <cell r="A206">
            <v>42778</v>
          </cell>
          <cell r="C206" t="str">
            <v>Nhân dừa</v>
          </cell>
        </row>
        <row r="207">
          <cell r="A207">
            <v>42778</v>
          </cell>
          <cell r="C207" t="str">
            <v>Cà ry gà</v>
          </cell>
        </row>
        <row r="208">
          <cell r="A208">
            <v>42778</v>
          </cell>
          <cell r="C208" t="str">
            <v>Gà nấm</v>
          </cell>
          <cell r="R208">
            <v>2</v>
          </cell>
        </row>
        <row r="209">
          <cell r="A209">
            <v>42778</v>
          </cell>
          <cell r="C209" t="str">
            <v>Gà luộc</v>
          </cell>
        </row>
        <row r="210">
          <cell r="A210">
            <v>42778</v>
          </cell>
          <cell r="C210" t="str">
            <v>Gà ướp tròn</v>
          </cell>
        </row>
        <row r="211">
          <cell r="A211">
            <v>42778</v>
          </cell>
          <cell r="C211" t="str">
            <v>Gà ướp dài</v>
          </cell>
        </row>
        <row r="212">
          <cell r="A212">
            <v>42778</v>
          </cell>
          <cell r="C212" t="str">
            <v>Gà đùi</v>
          </cell>
        </row>
        <row r="213">
          <cell r="A213">
            <v>42778</v>
          </cell>
          <cell r="C213" t="str">
            <v>Gà Teriyaki</v>
          </cell>
        </row>
        <row r="214">
          <cell r="A214">
            <v>42778</v>
          </cell>
          <cell r="C214" t="str">
            <v>Chinese Yam</v>
          </cell>
        </row>
        <row r="215">
          <cell r="A215">
            <v>42778</v>
          </cell>
          <cell r="C215" t="str">
            <v>Golden triangle</v>
          </cell>
        </row>
        <row r="216">
          <cell r="A216">
            <v>42778</v>
          </cell>
          <cell r="C216" t="str">
            <v>Nhân Khoai Lang</v>
          </cell>
        </row>
        <row r="217">
          <cell r="A217">
            <v>42778</v>
          </cell>
          <cell r="C217" t="str">
            <v>Nếp than</v>
          </cell>
        </row>
        <row r="218">
          <cell r="A218">
            <v>42778</v>
          </cell>
          <cell r="C218" t="str">
            <v>Pork sambal</v>
          </cell>
        </row>
        <row r="219">
          <cell r="A219">
            <v>42778</v>
          </cell>
          <cell r="C219" t="str">
            <v>Bulgogi chicken</v>
          </cell>
        </row>
        <row r="220">
          <cell r="A220">
            <v>42778</v>
          </cell>
          <cell r="C220" t="str">
            <v xml:space="preserve">Khoai môn cục hấp </v>
          </cell>
        </row>
        <row r="221">
          <cell r="A221">
            <v>42778</v>
          </cell>
          <cell r="C221" t="str">
            <v>Nhân trứng muối</v>
          </cell>
          <cell r="G221">
            <v>8</v>
          </cell>
          <cell r="I221">
            <v>1</v>
          </cell>
          <cell r="K221">
            <v>2</v>
          </cell>
          <cell r="O221">
            <v>1</v>
          </cell>
          <cell r="R221">
            <v>2.5</v>
          </cell>
          <cell r="T221">
            <v>1.5</v>
          </cell>
          <cell r="U221">
            <v>2</v>
          </cell>
        </row>
        <row r="222">
          <cell r="A222">
            <v>42779</v>
          </cell>
          <cell r="C222" t="str">
            <v>Egg Cream</v>
          </cell>
          <cell r="K222">
            <v>10</v>
          </cell>
          <cell r="R222">
            <v>10</v>
          </cell>
        </row>
        <row r="223">
          <cell r="A223">
            <v>42779</v>
          </cell>
          <cell r="C223" t="str">
            <v>Khoai môn</v>
          </cell>
        </row>
        <row r="224">
          <cell r="A224">
            <v>42779</v>
          </cell>
          <cell r="C224" t="str">
            <v>Nhân dừa</v>
          </cell>
          <cell r="K224">
            <v>3</v>
          </cell>
        </row>
        <row r="225">
          <cell r="A225">
            <v>42779</v>
          </cell>
          <cell r="C225" t="str">
            <v>Cà ry gà</v>
          </cell>
        </row>
        <row r="226">
          <cell r="A226">
            <v>42779</v>
          </cell>
          <cell r="C226" t="str">
            <v>Gà nấm</v>
          </cell>
          <cell r="K226">
            <v>13</v>
          </cell>
        </row>
        <row r="227">
          <cell r="A227">
            <v>42779</v>
          </cell>
          <cell r="C227" t="str">
            <v>Gà luộc</v>
          </cell>
        </row>
        <row r="228">
          <cell r="A228">
            <v>42779</v>
          </cell>
          <cell r="C228" t="str">
            <v>Gà ướp tròn</v>
          </cell>
        </row>
        <row r="229">
          <cell r="A229">
            <v>42779</v>
          </cell>
          <cell r="C229" t="str">
            <v>Gà ướp dài</v>
          </cell>
        </row>
        <row r="230">
          <cell r="A230">
            <v>42779</v>
          </cell>
          <cell r="C230" t="str">
            <v>Gà đùi</v>
          </cell>
        </row>
        <row r="231">
          <cell r="A231">
            <v>42779</v>
          </cell>
          <cell r="C231" t="str">
            <v>Gà Teriyaki</v>
          </cell>
        </row>
        <row r="232">
          <cell r="A232">
            <v>42779</v>
          </cell>
          <cell r="C232" t="str">
            <v>Chinese Yam</v>
          </cell>
        </row>
        <row r="233">
          <cell r="A233">
            <v>42779</v>
          </cell>
          <cell r="C233" t="str">
            <v>Golden triangle</v>
          </cell>
          <cell r="K233">
            <v>1.5</v>
          </cell>
        </row>
        <row r="234">
          <cell r="A234">
            <v>42779</v>
          </cell>
          <cell r="C234" t="str">
            <v>Nhân Khoai Lang</v>
          </cell>
        </row>
        <row r="235">
          <cell r="A235">
            <v>42779</v>
          </cell>
          <cell r="C235" t="str">
            <v>Nếp than</v>
          </cell>
        </row>
        <row r="236">
          <cell r="A236">
            <v>42779</v>
          </cell>
          <cell r="C236" t="str">
            <v>Pork sambal</v>
          </cell>
          <cell r="K236">
            <v>1.5</v>
          </cell>
        </row>
        <row r="237">
          <cell r="A237">
            <v>42779</v>
          </cell>
          <cell r="C237" t="str">
            <v>Bulgogi chicken</v>
          </cell>
        </row>
        <row r="238">
          <cell r="A238">
            <v>42779</v>
          </cell>
          <cell r="C238" t="str">
            <v xml:space="preserve">Khoai môn cục hấp </v>
          </cell>
        </row>
        <row r="239">
          <cell r="A239">
            <v>42779</v>
          </cell>
          <cell r="C239" t="str">
            <v>Nhân trứng muối</v>
          </cell>
          <cell r="I239">
            <v>2.5</v>
          </cell>
          <cell r="K239">
            <v>2</v>
          </cell>
          <cell r="O239">
            <v>1</v>
          </cell>
          <cell r="Q239">
            <v>1</v>
          </cell>
          <cell r="R239">
            <v>2.5</v>
          </cell>
          <cell r="T239">
            <v>1.5</v>
          </cell>
          <cell r="U239">
            <v>2</v>
          </cell>
        </row>
        <row r="240">
          <cell r="A240">
            <v>42780</v>
          </cell>
          <cell r="C240" t="str">
            <v>Egg Cream</v>
          </cell>
          <cell r="I240">
            <v>6</v>
          </cell>
          <cell r="O240">
            <v>8</v>
          </cell>
          <cell r="T240">
            <v>2</v>
          </cell>
        </row>
        <row r="241">
          <cell r="A241">
            <v>42780</v>
          </cell>
          <cell r="C241" t="str">
            <v>Khoai môn</v>
          </cell>
        </row>
        <row r="242">
          <cell r="A242">
            <v>42780</v>
          </cell>
          <cell r="C242" t="str">
            <v>Nhân dừa</v>
          </cell>
          <cell r="I242">
            <v>1.5</v>
          </cell>
          <cell r="R242">
            <v>2</v>
          </cell>
        </row>
        <row r="243">
          <cell r="A243">
            <v>42780</v>
          </cell>
          <cell r="C243" t="str">
            <v>Cà ry gà</v>
          </cell>
        </row>
        <row r="244">
          <cell r="A244">
            <v>42780</v>
          </cell>
          <cell r="C244" t="str">
            <v>Gà nấm</v>
          </cell>
          <cell r="I244">
            <v>2.5</v>
          </cell>
        </row>
        <row r="245">
          <cell r="A245">
            <v>42780</v>
          </cell>
          <cell r="C245" t="str">
            <v>Gà luộc</v>
          </cell>
        </row>
        <row r="246">
          <cell r="A246">
            <v>42780</v>
          </cell>
          <cell r="C246" t="str">
            <v>Gà ướp tròn</v>
          </cell>
        </row>
        <row r="247">
          <cell r="A247">
            <v>42780</v>
          </cell>
          <cell r="C247" t="str">
            <v>Gà ướp dài</v>
          </cell>
        </row>
        <row r="248">
          <cell r="A248">
            <v>42780</v>
          </cell>
          <cell r="C248" t="str">
            <v>Gà đùi</v>
          </cell>
        </row>
        <row r="249">
          <cell r="A249">
            <v>42780</v>
          </cell>
          <cell r="C249" t="str">
            <v>Gà Teriyaki</v>
          </cell>
          <cell r="O249">
            <v>1.5</v>
          </cell>
        </row>
        <row r="250">
          <cell r="A250">
            <v>42780</v>
          </cell>
          <cell r="C250" t="str">
            <v>Chinese Yam</v>
          </cell>
        </row>
        <row r="251">
          <cell r="A251">
            <v>42780</v>
          </cell>
          <cell r="C251" t="str">
            <v>Golden triangle</v>
          </cell>
        </row>
        <row r="252">
          <cell r="A252">
            <v>42780</v>
          </cell>
          <cell r="C252" t="str">
            <v>Nhân Khoai Lang</v>
          </cell>
        </row>
        <row r="253">
          <cell r="A253">
            <v>42780</v>
          </cell>
          <cell r="C253" t="str">
            <v>Nếp than</v>
          </cell>
        </row>
        <row r="254">
          <cell r="A254">
            <v>42780</v>
          </cell>
          <cell r="C254" t="str">
            <v>Pork sambal</v>
          </cell>
        </row>
        <row r="255">
          <cell r="A255">
            <v>42780</v>
          </cell>
          <cell r="C255" t="str">
            <v>Bulgogi chicken</v>
          </cell>
        </row>
        <row r="256">
          <cell r="A256">
            <v>42780</v>
          </cell>
          <cell r="C256" t="str">
            <v xml:space="preserve">Khoai môn cục hấp </v>
          </cell>
        </row>
        <row r="257">
          <cell r="A257">
            <v>42780</v>
          </cell>
          <cell r="C257" t="str">
            <v>Nhân trứng muối</v>
          </cell>
          <cell r="R257">
            <v>2.5</v>
          </cell>
          <cell r="T257">
            <v>1.5</v>
          </cell>
        </row>
        <row r="258">
          <cell r="A258">
            <v>42781</v>
          </cell>
          <cell r="C258" t="str">
            <v>Egg Cream</v>
          </cell>
          <cell r="H258">
            <v>30</v>
          </cell>
          <cell r="Q258">
            <v>8</v>
          </cell>
        </row>
        <row r="259">
          <cell r="A259">
            <v>42781</v>
          </cell>
          <cell r="C259" t="str">
            <v>Khoai môn</v>
          </cell>
          <cell r="Q259">
            <v>1.5</v>
          </cell>
        </row>
        <row r="260">
          <cell r="A260">
            <v>42781</v>
          </cell>
          <cell r="C260" t="str">
            <v>Nhân dừa</v>
          </cell>
          <cell r="Q260">
            <v>4</v>
          </cell>
        </row>
        <row r="261">
          <cell r="A261">
            <v>42781</v>
          </cell>
          <cell r="C261" t="str">
            <v>Cà ry gà</v>
          </cell>
        </row>
        <row r="262">
          <cell r="A262">
            <v>42781</v>
          </cell>
          <cell r="C262" t="str">
            <v>Gà nấm</v>
          </cell>
          <cell r="G262">
            <v>5</v>
          </cell>
          <cell r="H262">
            <v>10</v>
          </cell>
          <cell r="Q262">
            <v>6</v>
          </cell>
        </row>
        <row r="263">
          <cell r="A263">
            <v>42781</v>
          </cell>
          <cell r="C263" t="str">
            <v>Gà luộc</v>
          </cell>
        </row>
        <row r="264">
          <cell r="A264">
            <v>42781</v>
          </cell>
          <cell r="C264" t="str">
            <v>Gà ướp tròn</v>
          </cell>
        </row>
        <row r="265">
          <cell r="A265">
            <v>42781</v>
          </cell>
          <cell r="C265" t="str">
            <v>Gà ướp dài</v>
          </cell>
        </row>
        <row r="266">
          <cell r="A266">
            <v>42781</v>
          </cell>
          <cell r="C266" t="str">
            <v>Gà đùi</v>
          </cell>
        </row>
        <row r="267">
          <cell r="A267">
            <v>42781</v>
          </cell>
          <cell r="C267" t="str">
            <v>Gà Teriyaki</v>
          </cell>
          <cell r="Q267">
            <v>2</v>
          </cell>
        </row>
        <row r="268">
          <cell r="A268">
            <v>42781</v>
          </cell>
          <cell r="C268" t="str">
            <v>Chinese Yam</v>
          </cell>
        </row>
        <row r="269">
          <cell r="A269">
            <v>42781</v>
          </cell>
          <cell r="C269" t="str">
            <v>Golden triangle</v>
          </cell>
        </row>
        <row r="270">
          <cell r="A270">
            <v>42781</v>
          </cell>
          <cell r="C270" t="str">
            <v>Nhân Khoai Lang</v>
          </cell>
        </row>
        <row r="271">
          <cell r="A271">
            <v>42781</v>
          </cell>
          <cell r="C271" t="str">
            <v>Nếp than</v>
          </cell>
        </row>
        <row r="272">
          <cell r="A272">
            <v>42781</v>
          </cell>
          <cell r="C272" t="str">
            <v>Pork sambal</v>
          </cell>
          <cell r="Q272">
            <v>2</v>
          </cell>
        </row>
        <row r="273">
          <cell r="A273">
            <v>42781</v>
          </cell>
          <cell r="C273" t="str">
            <v>Bulgogi chicken</v>
          </cell>
        </row>
        <row r="274">
          <cell r="A274">
            <v>42781</v>
          </cell>
          <cell r="C274" t="str">
            <v xml:space="preserve">Khoai môn cục hấp </v>
          </cell>
        </row>
        <row r="275">
          <cell r="A275">
            <v>42781</v>
          </cell>
          <cell r="C275" t="str">
            <v>Nhân trứng muối</v>
          </cell>
          <cell r="G275">
            <v>10</v>
          </cell>
          <cell r="I275">
            <v>2.5</v>
          </cell>
          <cell r="K275">
            <v>2</v>
          </cell>
          <cell r="O275">
            <v>1</v>
          </cell>
          <cell r="Q275">
            <v>1</v>
          </cell>
          <cell r="R275">
            <v>2.5</v>
          </cell>
          <cell r="T275">
            <v>1.5</v>
          </cell>
          <cell r="U275">
            <v>2</v>
          </cell>
        </row>
        <row r="276">
          <cell r="A276">
            <v>42782</v>
          </cell>
          <cell r="C276" t="str">
            <v>Egg Cream</v>
          </cell>
          <cell r="U276">
            <v>24</v>
          </cell>
        </row>
        <row r="277">
          <cell r="A277">
            <v>42782</v>
          </cell>
          <cell r="C277" t="str">
            <v>Khoai môn</v>
          </cell>
        </row>
        <row r="278">
          <cell r="A278">
            <v>42782</v>
          </cell>
          <cell r="C278" t="str">
            <v>Nhân dừa</v>
          </cell>
          <cell r="U278">
            <v>6</v>
          </cell>
        </row>
        <row r="279">
          <cell r="A279">
            <v>42782</v>
          </cell>
          <cell r="C279" t="str">
            <v>Cà ry gà</v>
          </cell>
        </row>
        <row r="280">
          <cell r="A280">
            <v>42782</v>
          </cell>
          <cell r="C280" t="str">
            <v>Gà nấm</v>
          </cell>
        </row>
        <row r="281">
          <cell r="A281">
            <v>42782</v>
          </cell>
          <cell r="C281" t="str">
            <v>Gà luộc</v>
          </cell>
        </row>
        <row r="282">
          <cell r="A282">
            <v>42782</v>
          </cell>
          <cell r="C282" t="str">
            <v>Gà ướp tròn</v>
          </cell>
        </row>
        <row r="283">
          <cell r="A283">
            <v>42782</v>
          </cell>
          <cell r="C283" t="str">
            <v>Gà ướp dài</v>
          </cell>
        </row>
        <row r="284">
          <cell r="A284">
            <v>42782</v>
          </cell>
          <cell r="C284" t="str">
            <v>Gà đùi</v>
          </cell>
        </row>
        <row r="285">
          <cell r="A285">
            <v>42782</v>
          </cell>
          <cell r="C285" t="str">
            <v>Gà Teriyaki</v>
          </cell>
        </row>
        <row r="286">
          <cell r="A286">
            <v>42782</v>
          </cell>
          <cell r="C286" t="str">
            <v>Chinese Yam</v>
          </cell>
        </row>
        <row r="287">
          <cell r="A287">
            <v>42782</v>
          </cell>
          <cell r="C287" t="str">
            <v>Golden triangle</v>
          </cell>
        </row>
        <row r="288">
          <cell r="A288">
            <v>42782</v>
          </cell>
          <cell r="C288" t="str">
            <v>Nhân Khoai Lang</v>
          </cell>
        </row>
        <row r="289">
          <cell r="A289">
            <v>42782</v>
          </cell>
          <cell r="C289" t="str">
            <v>Nếp than</v>
          </cell>
        </row>
        <row r="290">
          <cell r="A290">
            <v>42782</v>
          </cell>
          <cell r="C290" t="str">
            <v>Pork sambal</v>
          </cell>
        </row>
        <row r="291">
          <cell r="A291">
            <v>42782</v>
          </cell>
          <cell r="C291" t="str">
            <v>Bulgogi chicken</v>
          </cell>
        </row>
        <row r="292">
          <cell r="A292">
            <v>42782</v>
          </cell>
          <cell r="C292" t="str">
            <v xml:space="preserve">Khoai môn cục hấp </v>
          </cell>
        </row>
        <row r="293">
          <cell r="A293">
            <v>42782</v>
          </cell>
          <cell r="C293" t="str">
            <v>Nhân trứng muối</v>
          </cell>
          <cell r="I293">
            <v>1</v>
          </cell>
          <cell r="K293">
            <v>2</v>
          </cell>
          <cell r="O293">
            <v>1</v>
          </cell>
          <cell r="Q293">
            <v>1</v>
          </cell>
          <cell r="R293">
            <v>2.5</v>
          </cell>
          <cell r="T293">
            <v>1.5</v>
          </cell>
          <cell r="U293">
            <v>2</v>
          </cell>
        </row>
        <row r="294">
          <cell r="A294">
            <v>42783</v>
          </cell>
          <cell r="C294" t="str">
            <v>Egg Cream</v>
          </cell>
          <cell r="R294">
            <v>16</v>
          </cell>
        </row>
        <row r="295">
          <cell r="A295">
            <v>42783</v>
          </cell>
          <cell r="C295" t="str">
            <v>Khoai môn</v>
          </cell>
        </row>
        <row r="296">
          <cell r="A296">
            <v>42783</v>
          </cell>
          <cell r="C296" t="str">
            <v>Nhân dừa</v>
          </cell>
          <cell r="R296">
            <v>2.1</v>
          </cell>
        </row>
        <row r="297">
          <cell r="A297">
            <v>42783</v>
          </cell>
          <cell r="C297" t="str">
            <v>Cà ry gà</v>
          </cell>
        </row>
        <row r="298">
          <cell r="A298">
            <v>42783</v>
          </cell>
          <cell r="C298" t="str">
            <v>Gà nấm</v>
          </cell>
          <cell r="R298">
            <v>6.3</v>
          </cell>
        </row>
        <row r="299">
          <cell r="A299">
            <v>42783</v>
          </cell>
          <cell r="C299" t="str">
            <v>Gà luộc</v>
          </cell>
        </row>
        <row r="300">
          <cell r="A300">
            <v>42783</v>
          </cell>
          <cell r="C300" t="str">
            <v>Gà ướp tròn</v>
          </cell>
        </row>
        <row r="301">
          <cell r="A301">
            <v>42783</v>
          </cell>
          <cell r="C301" t="str">
            <v>Gà ướp dài</v>
          </cell>
        </row>
        <row r="302">
          <cell r="A302">
            <v>42783</v>
          </cell>
          <cell r="C302" t="str">
            <v>Gà đùi</v>
          </cell>
        </row>
        <row r="303">
          <cell r="A303">
            <v>42783</v>
          </cell>
          <cell r="C303" t="str">
            <v>Gà Teriyaki</v>
          </cell>
        </row>
        <row r="304">
          <cell r="A304">
            <v>42783</v>
          </cell>
          <cell r="C304" t="str">
            <v>Chinese Yam</v>
          </cell>
        </row>
        <row r="305">
          <cell r="A305">
            <v>42783</v>
          </cell>
          <cell r="C305" t="str">
            <v>Golden triangle</v>
          </cell>
        </row>
        <row r="306">
          <cell r="A306">
            <v>42783</v>
          </cell>
          <cell r="C306" t="str">
            <v>Nhân Khoai Lang</v>
          </cell>
        </row>
        <row r="307">
          <cell r="A307">
            <v>42783</v>
          </cell>
          <cell r="C307" t="str">
            <v>Nếp than</v>
          </cell>
        </row>
        <row r="308">
          <cell r="A308">
            <v>42783</v>
          </cell>
          <cell r="C308" t="str">
            <v>Pork sambal</v>
          </cell>
        </row>
        <row r="309">
          <cell r="A309">
            <v>42783</v>
          </cell>
          <cell r="C309" t="str">
            <v>Bulgogi chicken</v>
          </cell>
        </row>
        <row r="310">
          <cell r="A310">
            <v>42783</v>
          </cell>
          <cell r="C310" t="str">
            <v xml:space="preserve">Khoai môn cục hấp </v>
          </cell>
        </row>
        <row r="311">
          <cell r="A311">
            <v>42783</v>
          </cell>
          <cell r="C311" t="str">
            <v>Nhân trứng muối</v>
          </cell>
          <cell r="I311">
            <v>2</v>
          </cell>
          <cell r="K311">
            <v>2</v>
          </cell>
          <cell r="O311">
            <v>3</v>
          </cell>
          <cell r="Q311">
            <v>3</v>
          </cell>
          <cell r="R311">
            <v>2.5</v>
          </cell>
          <cell r="T311">
            <v>1.5</v>
          </cell>
          <cell r="U311">
            <v>3</v>
          </cell>
        </row>
        <row r="312">
          <cell r="A312">
            <v>42784</v>
          </cell>
          <cell r="C312" t="str">
            <v>Egg Cream</v>
          </cell>
          <cell r="K312">
            <v>10</v>
          </cell>
        </row>
        <row r="313">
          <cell r="A313">
            <v>42784</v>
          </cell>
          <cell r="C313" t="str">
            <v>Khoai môn</v>
          </cell>
          <cell r="P313">
            <v>0.5</v>
          </cell>
        </row>
        <row r="314">
          <cell r="A314">
            <v>42784</v>
          </cell>
          <cell r="C314" t="str">
            <v>Nhân dừa</v>
          </cell>
          <cell r="K314">
            <v>5</v>
          </cell>
          <cell r="P314">
            <v>3</v>
          </cell>
        </row>
        <row r="315">
          <cell r="A315">
            <v>42784</v>
          </cell>
          <cell r="C315" t="str">
            <v>Cà ry gà</v>
          </cell>
        </row>
        <row r="316">
          <cell r="A316">
            <v>42784</v>
          </cell>
          <cell r="C316" t="str">
            <v>Gà nấm</v>
          </cell>
          <cell r="P316">
            <v>4</v>
          </cell>
        </row>
        <row r="317">
          <cell r="A317">
            <v>42784</v>
          </cell>
          <cell r="C317" t="str">
            <v>Gà luộc</v>
          </cell>
        </row>
        <row r="318">
          <cell r="A318">
            <v>42784</v>
          </cell>
          <cell r="C318" t="str">
            <v>Gà ướp tròn</v>
          </cell>
        </row>
        <row r="319">
          <cell r="A319">
            <v>42784</v>
          </cell>
          <cell r="C319" t="str">
            <v>Gà ướp dài</v>
          </cell>
        </row>
        <row r="320">
          <cell r="A320">
            <v>42784</v>
          </cell>
          <cell r="C320" t="str">
            <v>Gà đùi</v>
          </cell>
        </row>
        <row r="321">
          <cell r="A321">
            <v>42784</v>
          </cell>
          <cell r="C321" t="str">
            <v>Gà Teriyaki</v>
          </cell>
        </row>
        <row r="322">
          <cell r="A322">
            <v>42784</v>
          </cell>
          <cell r="C322" t="str">
            <v>Chinese Yam</v>
          </cell>
        </row>
        <row r="323">
          <cell r="A323">
            <v>42784</v>
          </cell>
          <cell r="C323" t="str">
            <v>Golden triangle</v>
          </cell>
          <cell r="K323">
            <v>3.5</v>
          </cell>
        </row>
        <row r="324">
          <cell r="A324">
            <v>42784</v>
          </cell>
          <cell r="C324" t="str">
            <v>Nhân Khoai Lang</v>
          </cell>
        </row>
        <row r="325">
          <cell r="A325">
            <v>42784</v>
          </cell>
          <cell r="C325" t="str">
            <v>Nếp than</v>
          </cell>
        </row>
        <row r="326">
          <cell r="A326">
            <v>42784</v>
          </cell>
          <cell r="C326" t="str">
            <v>Pork sambal</v>
          </cell>
          <cell r="K326">
            <v>5</v>
          </cell>
        </row>
        <row r="327">
          <cell r="A327">
            <v>42784</v>
          </cell>
          <cell r="C327" t="str">
            <v>Bulgogi chicken</v>
          </cell>
        </row>
        <row r="328">
          <cell r="A328">
            <v>42784</v>
          </cell>
          <cell r="C328" t="str">
            <v xml:space="preserve">Khoai môn cục hấp </v>
          </cell>
        </row>
        <row r="329">
          <cell r="A329">
            <v>42784</v>
          </cell>
          <cell r="C329" t="str">
            <v>Nhân trứng muối</v>
          </cell>
          <cell r="I329">
            <v>2</v>
          </cell>
          <cell r="K329">
            <v>2</v>
          </cell>
          <cell r="O329">
            <v>3</v>
          </cell>
          <cell r="P329">
            <v>10</v>
          </cell>
          <cell r="Q329">
            <v>3</v>
          </cell>
          <cell r="R329">
            <v>2</v>
          </cell>
          <cell r="T329">
            <v>1.5</v>
          </cell>
          <cell r="U329">
            <v>3</v>
          </cell>
        </row>
        <row r="330">
          <cell r="A330">
            <v>42785</v>
          </cell>
          <cell r="C330" t="str">
            <v>Egg Cream</v>
          </cell>
        </row>
        <row r="331">
          <cell r="A331">
            <v>42785</v>
          </cell>
          <cell r="C331" t="str">
            <v>Khoai môn</v>
          </cell>
        </row>
        <row r="332">
          <cell r="A332">
            <v>42785</v>
          </cell>
          <cell r="C332" t="str">
            <v>Nhân dừa</v>
          </cell>
        </row>
        <row r="333">
          <cell r="A333">
            <v>42785</v>
          </cell>
          <cell r="C333" t="str">
            <v>Cà ry gà</v>
          </cell>
        </row>
        <row r="334">
          <cell r="A334">
            <v>42785</v>
          </cell>
          <cell r="C334" t="str">
            <v>Gà nấm</v>
          </cell>
        </row>
        <row r="335">
          <cell r="A335">
            <v>42785</v>
          </cell>
          <cell r="C335" t="str">
            <v>Gà luộc</v>
          </cell>
        </row>
        <row r="336">
          <cell r="A336">
            <v>42785</v>
          </cell>
          <cell r="C336" t="str">
            <v>Gà ướp tròn</v>
          </cell>
        </row>
        <row r="337">
          <cell r="A337">
            <v>42785</v>
          </cell>
          <cell r="C337" t="str">
            <v>Gà ướp dài</v>
          </cell>
        </row>
        <row r="338">
          <cell r="A338">
            <v>42785</v>
          </cell>
          <cell r="C338" t="str">
            <v>Gà đùi</v>
          </cell>
        </row>
        <row r="339">
          <cell r="A339">
            <v>42785</v>
          </cell>
          <cell r="C339" t="str">
            <v>Gà Teriyaki</v>
          </cell>
        </row>
        <row r="340">
          <cell r="A340">
            <v>42785</v>
          </cell>
          <cell r="C340" t="str">
            <v>Chinese Yam</v>
          </cell>
        </row>
        <row r="341">
          <cell r="A341">
            <v>42785</v>
          </cell>
          <cell r="C341" t="str">
            <v>Golden triangle</v>
          </cell>
        </row>
        <row r="342">
          <cell r="A342">
            <v>42785</v>
          </cell>
          <cell r="C342" t="str">
            <v>Nhân Khoai Lang</v>
          </cell>
        </row>
        <row r="343">
          <cell r="A343">
            <v>42785</v>
          </cell>
          <cell r="C343" t="str">
            <v>Nếp than</v>
          </cell>
        </row>
        <row r="344">
          <cell r="A344">
            <v>42785</v>
          </cell>
          <cell r="C344" t="str">
            <v>Pork sambal</v>
          </cell>
        </row>
        <row r="345">
          <cell r="A345">
            <v>42785</v>
          </cell>
          <cell r="C345" t="str">
            <v>Bulgogi chicken</v>
          </cell>
        </row>
        <row r="346">
          <cell r="A346">
            <v>42785</v>
          </cell>
          <cell r="C346" t="str">
            <v xml:space="preserve">Khoai môn cục hấp </v>
          </cell>
        </row>
        <row r="347">
          <cell r="A347">
            <v>42785</v>
          </cell>
          <cell r="C347" t="str">
            <v>Nhân trứng muối</v>
          </cell>
          <cell r="I347">
            <v>1</v>
          </cell>
          <cell r="K347">
            <v>2</v>
          </cell>
          <cell r="O347">
            <v>1</v>
          </cell>
          <cell r="Q347">
            <v>1</v>
          </cell>
          <cell r="R347">
            <v>1.5</v>
          </cell>
          <cell r="T347">
            <v>1.5</v>
          </cell>
          <cell r="U347">
            <v>2</v>
          </cell>
        </row>
        <row r="348">
          <cell r="A348">
            <v>42786</v>
          </cell>
          <cell r="C348" t="str">
            <v>Egg Cream</v>
          </cell>
        </row>
        <row r="349">
          <cell r="A349">
            <v>42786</v>
          </cell>
          <cell r="C349" t="str">
            <v>Khoai môn</v>
          </cell>
        </row>
        <row r="350">
          <cell r="A350">
            <v>42786</v>
          </cell>
          <cell r="C350" t="str">
            <v>Nhân dừa</v>
          </cell>
        </row>
        <row r="351">
          <cell r="A351">
            <v>42786</v>
          </cell>
          <cell r="C351" t="str">
            <v>Cà ry gà</v>
          </cell>
        </row>
        <row r="352">
          <cell r="A352">
            <v>42786</v>
          </cell>
          <cell r="C352" t="str">
            <v>Gà nấm</v>
          </cell>
        </row>
        <row r="353">
          <cell r="A353">
            <v>42786</v>
          </cell>
          <cell r="C353" t="str">
            <v>Gà luộc</v>
          </cell>
        </row>
        <row r="354">
          <cell r="A354">
            <v>42786</v>
          </cell>
          <cell r="C354" t="str">
            <v>Gà ướp tròn</v>
          </cell>
        </row>
        <row r="355">
          <cell r="A355">
            <v>42786</v>
          </cell>
          <cell r="C355" t="str">
            <v>Gà ướp dài</v>
          </cell>
        </row>
        <row r="356">
          <cell r="A356">
            <v>42786</v>
          </cell>
          <cell r="C356" t="str">
            <v>Gà đùi</v>
          </cell>
        </row>
        <row r="357">
          <cell r="A357">
            <v>42786</v>
          </cell>
          <cell r="C357" t="str">
            <v>Gà Teriyaki</v>
          </cell>
        </row>
        <row r="358">
          <cell r="A358">
            <v>42786</v>
          </cell>
          <cell r="C358" t="str">
            <v>Chinese Yam</v>
          </cell>
        </row>
        <row r="359">
          <cell r="A359">
            <v>42786</v>
          </cell>
          <cell r="C359" t="str">
            <v>Golden triangle</v>
          </cell>
        </row>
        <row r="360">
          <cell r="A360">
            <v>42786</v>
          </cell>
          <cell r="C360" t="str">
            <v>Nhân Khoai Lang</v>
          </cell>
        </row>
        <row r="361">
          <cell r="A361">
            <v>42786</v>
          </cell>
          <cell r="C361" t="str">
            <v>Nếp than</v>
          </cell>
        </row>
        <row r="362">
          <cell r="A362">
            <v>42786</v>
          </cell>
          <cell r="C362" t="str">
            <v>Pork sambal</v>
          </cell>
        </row>
        <row r="363">
          <cell r="A363">
            <v>42786</v>
          </cell>
          <cell r="C363" t="str">
            <v>Bulgogi chicken</v>
          </cell>
        </row>
        <row r="364">
          <cell r="A364">
            <v>42786</v>
          </cell>
          <cell r="C364" t="str">
            <v xml:space="preserve">Khoai môn cục hấp </v>
          </cell>
        </row>
        <row r="365">
          <cell r="A365">
            <v>42786</v>
          </cell>
          <cell r="C365" t="str">
            <v>Nhân trứng muối</v>
          </cell>
          <cell r="G365">
            <v>5</v>
          </cell>
          <cell r="I365">
            <v>1</v>
          </cell>
          <cell r="O365">
            <v>1</v>
          </cell>
          <cell r="Q365">
            <v>1</v>
          </cell>
          <cell r="R365">
            <v>1.5</v>
          </cell>
          <cell r="T365">
            <v>1.5</v>
          </cell>
          <cell r="U365">
            <v>2</v>
          </cell>
        </row>
        <row r="366">
          <cell r="A366">
            <v>42787</v>
          </cell>
          <cell r="C366" t="str">
            <v>Egg Cream</v>
          </cell>
          <cell r="G366">
            <v>20</v>
          </cell>
          <cell r="O366">
            <v>10</v>
          </cell>
          <cell r="Q366">
            <v>8</v>
          </cell>
          <cell r="R366">
            <v>10</v>
          </cell>
          <cell r="T366">
            <v>2</v>
          </cell>
        </row>
        <row r="367">
          <cell r="A367">
            <v>42787</v>
          </cell>
          <cell r="C367" t="str">
            <v>Khoai môn</v>
          </cell>
          <cell r="O367">
            <v>1.5</v>
          </cell>
        </row>
        <row r="368">
          <cell r="A368">
            <v>42787</v>
          </cell>
          <cell r="C368" t="str">
            <v>Nhân dừa</v>
          </cell>
          <cell r="G368">
            <v>7</v>
          </cell>
          <cell r="O368">
            <v>4.5</v>
          </cell>
          <cell r="Q368">
            <v>2</v>
          </cell>
        </row>
        <row r="369">
          <cell r="A369">
            <v>42787</v>
          </cell>
          <cell r="C369" t="str">
            <v>Cà ry gà</v>
          </cell>
        </row>
        <row r="370">
          <cell r="A370">
            <v>42787</v>
          </cell>
          <cell r="C370" t="str">
            <v>Gà nấm</v>
          </cell>
          <cell r="O370">
            <v>6</v>
          </cell>
          <cell r="Q370">
            <v>3</v>
          </cell>
        </row>
        <row r="371">
          <cell r="A371">
            <v>42787</v>
          </cell>
          <cell r="C371" t="str">
            <v>Gà luộc</v>
          </cell>
        </row>
        <row r="372">
          <cell r="A372">
            <v>42787</v>
          </cell>
          <cell r="C372" t="str">
            <v>Gà ướp tròn</v>
          </cell>
        </row>
        <row r="373">
          <cell r="A373">
            <v>42787</v>
          </cell>
          <cell r="C373" t="str">
            <v>Gà ướp dài</v>
          </cell>
        </row>
        <row r="374">
          <cell r="A374">
            <v>42787</v>
          </cell>
          <cell r="C374" t="str">
            <v>Gà đùi</v>
          </cell>
        </row>
        <row r="375">
          <cell r="A375">
            <v>42787</v>
          </cell>
          <cell r="C375" t="str">
            <v>Gà Teriyaki</v>
          </cell>
          <cell r="O375">
            <v>2</v>
          </cell>
          <cell r="Q375">
            <v>1.5</v>
          </cell>
        </row>
        <row r="376">
          <cell r="A376">
            <v>42787</v>
          </cell>
          <cell r="C376" t="str">
            <v>Chinese Yam</v>
          </cell>
        </row>
        <row r="377">
          <cell r="A377">
            <v>42787</v>
          </cell>
          <cell r="C377" t="str">
            <v>Golden triangle</v>
          </cell>
        </row>
        <row r="378">
          <cell r="A378">
            <v>42787</v>
          </cell>
          <cell r="C378" t="str">
            <v>Nhân Khoai Lang</v>
          </cell>
        </row>
        <row r="379">
          <cell r="A379">
            <v>42787</v>
          </cell>
          <cell r="C379" t="str">
            <v>Nếp than</v>
          </cell>
        </row>
        <row r="380">
          <cell r="A380">
            <v>42787</v>
          </cell>
          <cell r="C380" t="str">
            <v>Pork sambal</v>
          </cell>
          <cell r="O380">
            <v>1.45</v>
          </cell>
          <cell r="Q380">
            <v>1</v>
          </cell>
        </row>
        <row r="381">
          <cell r="A381">
            <v>42787</v>
          </cell>
          <cell r="C381" t="str">
            <v>Bulgogi chicken</v>
          </cell>
        </row>
        <row r="382">
          <cell r="A382">
            <v>42787</v>
          </cell>
          <cell r="C382" t="str">
            <v xml:space="preserve">Khoai môn cục hấp </v>
          </cell>
        </row>
        <row r="383">
          <cell r="A383">
            <v>42787</v>
          </cell>
          <cell r="C383" t="str">
            <v>Nhân trứng muối</v>
          </cell>
          <cell r="G383">
            <v>5</v>
          </cell>
          <cell r="I383">
            <v>1.5</v>
          </cell>
          <cell r="O383">
            <v>1.5</v>
          </cell>
          <cell r="R383">
            <v>1.5</v>
          </cell>
          <cell r="T383">
            <v>1.5</v>
          </cell>
        </row>
        <row r="384">
          <cell r="A384">
            <v>42788</v>
          </cell>
          <cell r="C384" t="str">
            <v>Egg Cream</v>
          </cell>
          <cell r="H384">
            <v>4</v>
          </cell>
          <cell r="U384">
            <v>24</v>
          </cell>
        </row>
        <row r="385">
          <cell r="A385">
            <v>42788</v>
          </cell>
          <cell r="C385" t="str">
            <v>Khoai môn</v>
          </cell>
        </row>
        <row r="386">
          <cell r="A386">
            <v>42788</v>
          </cell>
          <cell r="C386" t="str">
            <v>Nhân dừa</v>
          </cell>
          <cell r="H386">
            <v>9.8000000000000007</v>
          </cell>
        </row>
        <row r="387">
          <cell r="A387">
            <v>42788</v>
          </cell>
          <cell r="C387" t="str">
            <v>Cà ry gà</v>
          </cell>
          <cell r="U387">
            <v>4</v>
          </cell>
        </row>
        <row r="388">
          <cell r="A388">
            <v>42788</v>
          </cell>
          <cell r="C388" t="str">
            <v>Gà nấm</v>
          </cell>
          <cell r="H388">
            <v>10</v>
          </cell>
          <cell r="U388">
            <v>15</v>
          </cell>
        </row>
        <row r="389">
          <cell r="A389">
            <v>42788</v>
          </cell>
          <cell r="C389" t="str">
            <v>Gà luộc</v>
          </cell>
          <cell r="H389">
            <v>2</v>
          </cell>
          <cell r="U389">
            <v>2</v>
          </cell>
        </row>
        <row r="390">
          <cell r="A390">
            <v>42788</v>
          </cell>
          <cell r="C390" t="str">
            <v>Gà ướp tròn</v>
          </cell>
        </row>
        <row r="391">
          <cell r="A391">
            <v>42788</v>
          </cell>
          <cell r="C391" t="str">
            <v>Gà ướp dài</v>
          </cell>
        </row>
        <row r="392">
          <cell r="A392">
            <v>42788</v>
          </cell>
          <cell r="C392" t="str">
            <v>Gà đùi</v>
          </cell>
        </row>
        <row r="393">
          <cell r="A393">
            <v>42788</v>
          </cell>
          <cell r="C393" t="str">
            <v>Gà Teriyaki</v>
          </cell>
        </row>
        <row r="394">
          <cell r="A394">
            <v>42788</v>
          </cell>
          <cell r="C394" t="str">
            <v>Chinese Yam</v>
          </cell>
        </row>
        <row r="395">
          <cell r="A395">
            <v>42788</v>
          </cell>
          <cell r="C395" t="str">
            <v>Golden triangle</v>
          </cell>
        </row>
        <row r="396">
          <cell r="A396">
            <v>42788</v>
          </cell>
          <cell r="C396" t="str">
            <v>Nhân Khoai Lang</v>
          </cell>
          <cell r="H396">
            <v>2</v>
          </cell>
          <cell r="U396">
            <v>3</v>
          </cell>
        </row>
        <row r="397">
          <cell r="A397">
            <v>42788</v>
          </cell>
          <cell r="C397" t="str">
            <v>Nếp than</v>
          </cell>
        </row>
        <row r="398">
          <cell r="A398">
            <v>42788</v>
          </cell>
          <cell r="C398" t="str">
            <v>Pork sambal</v>
          </cell>
          <cell r="H398">
            <v>6</v>
          </cell>
        </row>
        <row r="399">
          <cell r="A399">
            <v>42788</v>
          </cell>
          <cell r="C399" t="str">
            <v>Bulgogi chicken</v>
          </cell>
        </row>
        <row r="400">
          <cell r="A400">
            <v>42788</v>
          </cell>
          <cell r="C400" t="str">
            <v xml:space="preserve">Khoai môn cục hấp </v>
          </cell>
        </row>
        <row r="401">
          <cell r="A401">
            <v>42788</v>
          </cell>
          <cell r="C401" t="str">
            <v>Nhân trứng muối</v>
          </cell>
          <cell r="I401">
            <v>1.5</v>
          </cell>
          <cell r="K401">
            <v>2</v>
          </cell>
          <cell r="O401">
            <v>1.5</v>
          </cell>
          <cell r="Q401">
            <v>1.5</v>
          </cell>
          <cell r="R401">
            <v>2</v>
          </cell>
          <cell r="T401">
            <v>1</v>
          </cell>
          <cell r="U401">
            <v>2</v>
          </cell>
        </row>
        <row r="402">
          <cell r="A402">
            <v>42789</v>
          </cell>
          <cell r="C402" t="str">
            <v>Egg Cream</v>
          </cell>
          <cell r="I402">
            <v>2</v>
          </cell>
          <cell r="R402">
            <v>18</v>
          </cell>
        </row>
        <row r="403">
          <cell r="A403">
            <v>42789</v>
          </cell>
          <cell r="C403" t="str">
            <v>Khoai môn</v>
          </cell>
        </row>
        <row r="404">
          <cell r="A404">
            <v>42789</v>
          </cell>
          <cell r="C404" t="str">
            <v>Nhân dừa</v>
          </cell>
          <cell r="I404">
            <v>2</v>
          </cell>
        </row>
        <row r="405">
          <cell r="A405">
            <v>42789</v>
          </cell>
          <cell r="C405" t="str">
            <v>Cà ry gà</v>
          </cell>
        </row>
        <row r="406">
          <cell r="A406">
            <v>42789</v>
          </cell>
          <cell r="C406" t="str">
            <v>Gà nấm</v>
          </cell>
          <cell r="I406">
            <v>2</v>
          </cell>
          <cell r="R406">
            <v>2.2000000000000002</v>
          </cell>
        </row>
        <row r="407">
          <cell r="A407">
            <v>42789</v>
          </cell>
          <cell r="C407" t="str">
            <v>Gà luộc</v>
          </cell>
          <cell r="K407">
            <v>2.1</v>
          </cell>
        </row>
        <row r="408">
          <cell r="A408">
            <v>42789</v>
          </cell>
          <cell r="C408" t="str">
            <v>Gà ướp tròn</v>
          </cell>
        </row>
        <row r="409">
          <cell r="A409">
            <v>42789</v>
          </cell>
          <cell r="C409" t="str">
            <v>Gà ướp dài</v>
          </cell>
        </row>
        <row r="410">
          <cell r="A410">
            <v>42789</v>
          </cell>
          <cell r="C410" t="str">
            <v>Gà đùi</v>
          </cell>
        </row>
        <row r="411">
          <cell r="A411">
            <v>42789</v>
          </cell>
          <cell r="C411" t="str">
            <v>Gà Teriyaki</v>
          </cell>
        </row>
        <row r="412">
          <cell r="A412">
            <v>42789</v>
          </cell>
          <cell r="C412" t="str">
            <v>Chinese Yam</v>
          </cell>
        </row>
        <row r="413">
          <cell r="A413">
            <v>42789</v>
          </cell>
          <cell r="C413" t="str">
            <v>Golden triangle</v>
          </cell>
        </row>
        <row r="414">
          <cell r="A414">
            <v>42789</v>
          </cell>
          <cell r="C414" t="str">
            <v>Nhân Khoai Lang</v>
          </cell>
        </row>
        <row r="415">
          <cell r="A415">
            <v>42789</v>
          </cell>
          <cell r="C415" t="str">
            <v>Nếp than</v>
          </cell>
        </row>
        <row r="416">
          <cell r="A416">
            <v>42789</v>
          </cell>
          <cell r="C416" t="str">
            <v>Pork sambal</v>
          </cell>
        </row>
        <row r="417">
          <cell r="A417">
            <v>42789</v>
          </cell>
          <cell r="C417" t="str">
            <v>Bulgogi chicken</v>
          </cell>
        </row>
        <row r="418">
          <cell r="A418">
            <v>42789</v>
          </cell>
          <cell r="C418" t="str">
            <v xml:space="preserve">Khoai môn cục hấp </v>
          </cell>
        </row>
        <row r="419">
          <cell r="A419">
            <v>42789</v>
          </cell>
          <cell r="C419" t="str">
            <v>Nhân trứng muối</v>
          </cell>
          <cell r="G419">
            <v>5</v>
          </cell>
          <cell r="I419">
            <v>1.5</v>
          </cell>
          <cell r="K419">
            <v>2</v>
          </cell>
          <cell r="O419">
            <v>1.5</v>
          </cell>
          <cell r="Q419">
            <v>1.5</v>
          </cell>
          <cell r="R419">
            <v>3</v>
          </cell>
          <cell r="T419">
            <v>1</v>
          </cell>
          <cell r="U419">
            <v>2</v>
          </cell>
        </row>
        <row r="420">
          <cell r="A420">
            <v>42790</v>
          </cell>
          <cell r="C420" t="str">
            <v>Egg Cream</v>
          </cell>
        </row>
        <row r="421">
          <cell r="A421">
            <v>42790</v>
          </cell>
          <cell r="C421" t="str">
            <v>Khoai môn</v>
          </cell>
        </row>
        <row r="422">
          <cell r="A422">
            <v>42790</v>
          </cell>
          <cell r="C422" t="str">
            <v>Nhân dừa</v>
          </cell>
        </row>
        <row r="423">
          <cell r="A423">
            <v>42790</v>
          </cell>
          <cell r="C423" t="str">
            <v>Cà ry gà</v>
          </cell>
        </row>
        <row r="424">
          <cell r="A424">
            <v>42790</v>
          </cell>
          <cell r="C424" t="str">
            <v>Gà nấm</v>
          </cell>
        </row>
        <row r="425">
          <cell r="A425">
            <v>42790</v>
          </cell>
          <cell r="C425" t="str">
            <v>Gà luộc</v>
          </cell>
        </row>
        <row r="426">
          <cell r="A426">
            <v>42790</v>
          </cell>
          <cell r="C426" t="str">
            <v>Gà ướp tròn</v>
          </cell>
        </row>
        <row r="427">
          <cell r="A427">
            <v>42790</v>
          </cell>
          <cell r="C427" t="str">
            <v>Gà ướp dài</v>
          </cell>
        </row>
        <row r="428">
          <cell r="A428">
            <v>42790</v>
          </cell>
          <cell r="C428" t="str">
            <v>Gà đùi</v>
          </cell>
        </row>
        <row r="429">
          <cell r="A429">
            <v>42790</v>
          </cell>
          <cell r="C429" t="str">
            <v>Gà Teriyaki</v>
          </cell>
        </row>
        <row r="430">
          <cell r="A430">
            <v>42790</v>
          </cell>
          <cell r="C430" t="str">
            <v>Chinese Yam</v>
          </cell>
        </row>
        <row r="431">
          <cell r="A431">
            <v>42790</v>
          </cell>
          <cell r="C431" t="str">
            <v>Golden triangle</v>
          </cell>
        </row>
        <row r="432">
          <cell r="A432">
            <v>42790</v>
          </cell>
          <cell r="C432" t="str">
            <v>Nhân Khoai Lang</v>
          </cell>
        </row>
        <row r="433">
          <cell r="A433">
            <v>42790</v>
          </cell>
          <cell r="C433" t="str">
            <v>Nếp than</v>
          </cell>
        </row>
        <row r="434">
          <cell r="A434">
            <v>42790</v>
          </cell>
          <cell r="C434" t="str">
            <v>Pork sambal</v>
          </cell>
        </row>
        <row r="435">
          <cell r="A435">
            <v>42790</v>
          </cell>
          <cell r="C435" t="str">
            <v>Bulgogi chicken</v>
          </cell>
        </row>
        <row r="436">
          <cell r="A436">
            <v>42790</v>
          </cell>
          <cell r="C436" t="str">
            <v xml:space="preserve">Khoai môn cục hấp </v>
          </cell>
        </row>
        <row r="437">
          <cell r="A437">
            <v>42790</v>
          </cell>
          <cell r="C437" t="str">
            <v>Nhân trứng muối</v>
          </cell>
          <cell r="G437">
            <v>10</v>
          </cell>
          <cell r="H437">
            <v>3</v>
          </cell>
          <cell r="K437">
            <v>2</v>
          </cell>
          <cell r="O437">
            <v>3</v>
          </cell>
          <cell r="Q437">
            <v>3</v>
          </cell>
          <cell r="R437">
            <v>3</v>
          </cell>
          <cell r="T437">
            <v>1</v>
          </cell>
          <cell r="U437">
            <v>3</v>
          </cell>
        </row>
        <row r="438">
          <cell r="A438">
            <v>42791</v>
          </cell>
          <cell r="C438" t="str">
            <v>Egg Cream</v>
          </cell>
          <cell r="I438">
            <v>10</v>
          </cell>
          <cell r="K438">
            <v>12</v>
          </cell>
        </row>
        <row r="439">
          <cell r="A439">
            <v>42791</v>
          </cell>
          <cell r="C439" t="str">
            <v>Khoai môn</v>
          </cell>
          <cell r="P439">
            <v>1</v>
          </cell>
        </row>
        <row r="440">
          <cell r="A440">
            <v>42791</v>
          </cell>
          <cell r="C440" t="str">
            <v>Nhân dừa</v>
          </cell>
          <cell r="K440">
            <v>2</v>
          </cell>
        </row>
        <row r="441">
          <cell r="A441">
            <v>42791</v>
          </cell>
          <cell r="C441" t="str">
            <v>Cà ry gà</v>
          </cell>
          <cell r="P441">
            <v>1</v>
          </cell>
        </row>
        <row r="442">
          <cell r="A442">
            <v>42791</v>
          </cell>
          <cell r="C442" t="str">
            <v>Gà nấm</v>
          </cell>
          <cell r="K442">
            <v>3</v>
          </cell>
          <cell r="P442">
            <v>3</v>
          </cell>
        </row>
        <row r="443">
          <cell r="A443">
            <v>42791</v>
          </cell>
          <cell r="C443" t="str">
            <v>Gà luộc</v>
          </cell>
        </row>
        <row r="444">
          <cell r="A444">
            <v>42791</v>
          </cell>
          <cell r="C444" t="str">
            <v>Gà ướp tròn</v>
          </cell>
        </row>
        <row r="445">
          <cell r="A445">
            <v>42791</v>
          </cell>
          <cell r="C445" t="str">
            <v>Gà ướp dài</v>
          </cell>
        </row>
        <row r="446">
          <cell r="A446">
            <v>42791</v>
          </cell>
          <cell r="C446" t="str">
            <v>Gà đùi</v>
          </cell>
        </row>
        <row r="447">
          <cell r="A447">
            <v>42791</v>
          </cell>
          <cell r="C447" t="str">
            <v>Gà Teriyaki</v>
          </cell>
        </row>
        <row r="448">
          <cell r="A448">
            <v>42791</v>
          </cell>
          <cell r="C448" t="str">
            <v>Chinese Yam</v>
          </cell>
        </row>
        <row r="449">
          <cell r="A449">
            <v>42791</v>
          </cell>
          <cell r="C449" t="str">
            <v>Golden triangle</v>
          </cell>
          <cell r="K449">
            <v>3</v>
          </cell>
        </row>
        <row r="450">
          <cell r="A450">
            <v>42791</v>
          </cell>
          <cell r="C450" t="str">
            <v>Nhân Khoai Lang</v>
          </cell>
        </row>
        <row r="451">
          <cell r="A451">
            <v>42791</v>
          </cell>
          <cell r="C451" t="str">
            <v>Nếp than</v>
          </cell>
        </row>
        <row r="452">
          <cell r="A452">
            <v>42791</v>
          </cell>
          <cell r="C452" t="str">
            <v>Pork sambal</v>
          </cell>
          <cell r="K452">
            <v>3.2</v>
          </cell>
        </row>
        <row r="453">
          <cell r="A453">
            <v>42791</v>
          </cell>
          <cell r="C453" t="str">
            <v>Bulgogi chicken</v>
          </cell>
        </row>
        <row r="454">
          <cell r="A454">
            <v>42791</v>
          </cell>
          <cell r="C454" t="str">
            <v xml:space="preserve">Khoai môn cục hấp </v>
          </cell>
        </row>
        <row r="455">
          <cell r="A455">
            <v>42791</v>
          </cell>
          <cell r="C455" t="str">
            <v>Nhân trứng muối</v>
          </cell>
          <cell r="G455">
            <v>16</v>
          </cell>
          <cell r="H455">
            <v>3</v>
          </cell>
          <cell r="I455">
            <v>2</v>
          </cell>
          <cell r="K455">
            <v>2</v>
          </cell>
          <cell r="O455">
            <v>3</v>
          </cell>
          <cell r="P455">
            <v>10</v>
          </cell>
          <cell r="Q455">
            <v>3</v>
          </cell>
          <cell r="R455">
            <v>2</v>
          </cell>
          <cell r="T455">
            <v>1</v>
          </cell>
          <cell r="U455">
            <v>3</v>
          </cell>
        </row>
        <row r="456">
          <cell r="A456">
            <v>42792</v>
          </cell>
          <cell r="C456" t="str">
            <v>Egg Cream</v>
          </cell>
          <cell r="T456">
            <v>2</v>
          </cell>
        </row>
        <row r="457">
          <cell r="A457">
            <v>42792</v>
          </cell>
          <cell r="C457" t="str">
            <v>Khoai môn</v>
          </cell>
        </row>
        <row r="458">
          <cell r="A458">
            <v>42792</v>
          </cell>
          <cell r="C458" t="str">
            <v>Nhân dừa</v>
          </cell>
          <cell r="R458">
            <v>2</v>
          </cell>
        </row>
        <row r="459">
          <cell r="A459">
            <v>42792</v>
          </cell>
          <cell r="C459" t="str">
            <v>Cà ry gà</v>
          </cell>
        </row>
        <row r="460">
          <cell r="A460">
            <v>42792</v>
          </cell>
          <cell r="C460" t="str">
            <v>Gà nấm</v>
          </cell>
          <cell r="R460">
            <v>5</v>
          </cell>
        </row>
        <row r="461">
          <cell r="A461">
            <v>42792</v>
          </cell>
          <cell r="C461" t="str">
            <v>Gà luộc</v>
          </cell>
          <cell r="K461">
            <v>3</v>
          </cell>
        </row>
        <row r="462">
          <cell r="A462">
            <v>42792</v>
          </cell>
          <cell r="C462" t="str">
            <v>Gà ướp tròn</v>
          </cell>
        </row>
        <row r="463">
          <cell r="A463">
            <v>42792</v>
          </cell>
          <cell r="C463" t="str">
            <v>Gà ướp dài</v>
          </cell>
        </row>
        <row r="464">
          <cell r="A464">
            <v>42792</v>
          </cell>
          <cell r="C464" t="str">
            <v>Gà đùi</v>
          </cell>
        </row>
        <row r="465">
          <cell r="A465">
            <v>42792</v>
          </cell>
          <cell r="C465" t="str">
            <v>Gà Teriyaki</v>
          </cell>
        </row>
        <row r="466">
          <cell r="A466">
            <v>42792</v>
          </cell>
          <cell r="C466" t="str">
            <v>Chinese Yam</v>
          </cell>
        </row>
        <row r="467">
          <cell r="A467">
            <v>42792</v>
          </cell>
          <cell r="C467" t="str">
            <v>Golden triangle</v>
          </cell>
        </row>
        <row r="468">
          <cell r="A468">
            <v>42792</v>
          </cell>
          <cell r="C468" t="str">
            <v>Nhân Khoai Lang</v>
          </cell>
        </row>
        <row r="469">
          <cell r="A469">
            <v>42792</v>
          </cell>
          <cell r="C469" t="str">
            <v>Nếp than</v>
          </cell>
        </row>
        <row r="470">
          <cell r="A470">
            <v>42792</v>
          </cell>
          <cell r="C470" t="str">
            <v>Pork sambal</v>
          </cell>
          <cell r="R470">
            <v>2</v>
          </cell>
        </row>
        <row r="471">
          <cell r="A471">
            <v>42792</v>
          </cell>
          <cell r="C471" t="str">
            <v>Bulgogi chicken</v>
          </cell>
        </row>
        <row r="472">
          <cell r="A472">
            <v>42792</v>
          </cell>
          <cell r="C472" t="str">
            <v xml:space="preserve">Khoai môn cục hấp </v>
          </cell>
        </row>
        <row r="473">
          <cell r="A473">
            <v>42792</v>
          </cell>
          <cell r="C473" t="str">
            <v>Nhân trứng muối</v>
          </cell>
          <cell r="G473">
            <v>8</v>
          </cell>
          <cell r="H473">
            <v>5</v>
          </cell>
          <cell r="K473">
            <v>2</v>
          </cell>
          <cell r="O473">
            <v>1</v>
          </cell>
          <cell r="Q473">
            <v>1</v>
          </cell>
          <cell r="T473">
            <v>1</v>
          </cell>
          <cell r="U473">
            <v>2</v>
          </cell>
        </row>
        <row r="474">
          <cell r="A474">
            <v>42793</v>
          </cell>
          <cell r="C474" t="str">
            <v>Egg Cream</v>
          </cell>
        </row>
        <row r="475">
          <cell r="A475">
            <v>42793</v>
          </cell>
          <cell r="C475" t="str">
            <v>Khoai môn</v>
          </cell>
        </row>
        <row r="476">
          <cell r="A476">
            <v>42793</v>
          </cell>
          <cell r="C476" t="str">
            <v>Nhân dừa</v>
          </cell>
        </row>
        <row r="477">
          <cell r="A477">
            <v>42793</v>
          </cell>
          <cell r="C477" t="str">
            <v>Cà ry gà</v>
          </cell>
        </row>
        <row r="478">
          <cell r="A478">
            <v>42793</v>
          </cell>
          <cell r="C478" t="str">
            <v>Gà nấm</v>
          </cell>
        </row>
        <row r="479">
          <cell r="A479">
            <v>42793</v>
          </cell>
          <cell r="C479" t="str">
            <v>Gà luộc</v>
          </cell>
        </row>
        <row r="480">
          <cell r="A480">
            <v>42793</v>
          </cell>
          <cell r="C480" t="str">
            <v>Gà ướp tròn</v>
          </cell>
        </row>
        <row r="481">
          <cell r="A481">
            <v>42793</v>
          </cell>
          <cell r="C481" t="str">
            <v>Gà ướp dài</v>
          </cell>
        </row>
        <row r="482">
          <cell r="A482">
            <v>42793</v>
          </cell>
          <cell r="C482" t="str">
            <v>Gà đùi</v>
          </cell>
        </row>
        <row r="483">
          <cell r="A483">
            <v>42793</v>
          </cell>
          <cell r="C483" t="str">
            <v>Gà Teriyaki</v>
          </cell>
        </row>
        <row r="484">
          <cell r="A484">
            <v>42793</v>
          </cell>
          <cell r="C484" t="str">
            <v>Chinese Yam</v>
          </cell>
        </row>
        <row r="485">
          <cell r="A485">
            <v>42793</v>
          </cell>
          <cell r="C485" t="str">
            <v>Golden triangle</v>
          </cell>
        </row>
        <row r="486">
          <cell r="A486">
            <v>42793</v>
          </cell>
          <cell r="C486" t="str">
            <v>Nhân Khoai Lang</v>
          </cell>
        </row>
        <row r="487">
          <cell r="A487">
            <v>42793</v>
          </cell>
          <cell r="C487" t="str">
            <v>Nếp than</v>
          </cell>
        </row>
        <row r="488">
          <cell r="A488">
            <v>42793</v>
          </cell>
          <cell r="C488" t="str">
            <v>Pork sambal</v>
          </cell>
        </row>
        <row r="489">
          <cell r="A489">
            <v>42793</v>
          </cell>
          <cell r="C489" t="str">
            <v>Bulgogi chicken</v>
          </cell>
        </row>
        <row r="490">
          <cell r="A490">
            <v>42793</v>
          </cell>
          <cell r="C490" t="str">
            <v xml:space="preserve">Khoai môn cục hấp </v>
          </cell>
        </row>
        <row r="491">
          <cell r="A491">
            <v>42793</v>
          </cell>
          <cell r="C491" t="str">
            <v>Nhân trứng muối</v>
          </cell>
          <cell r="G491">
            <v>5</v>
          </cell>
          <cell r="H491">
            <v>5</v>
          </cell>
          <cell r="I491">
            <v>1</v>
          </cell>
          <cell r="K491">
            <v>2</v>
          </cell>
          <cell r="O491">
            <v>1</v>
          </cell>
          <cell r="Q491">
            <v>1</v>
          </cell>
          <cell r="R491">
            <v>2</v>
          </cell>
          <cell r="T491">
            <v>1</v>
          </cell>
          <cell r="U491">
            <v>2</v>
          </cell>
        </row>
        <row r="492">
          <cell r="A492">
            <v>42794</v>
          </cell>
          <cell r="C492" t="str">
            <v>Egg Cream</v>
          </cell>
          <cell r="G492">
            <v>30</v>
          </cell>
          <cell r="O492">
            <v>8</v>
          </cell>
          <cell r="Q492">
            <v>8</v>
          </cell>
          <cell r="R492">
            <v>16</v>
          </cell>
        </row>
        <row r="493">
          <cell r="A493">
            <v>42794</v>
          </cell>
          <cell r="C493" t="str">
            <v>Khoai môn</v>
          </cell>
          <cell r="O493">
            <v>2</v>
          </cell>
        </row>
        <row r="494">
          <cell r="A494">
            <v>42794</v>
          </cell>
          <cell r="C494" t="str">
            <v>Nhân dừa</v>
          </cell>
          <cell r="G494">
            <v>5</v>
          </cell>
          <cell r="O494">
            <v>3.5</v>
          </cell>
          <cell r="Q494">
            <v>1</v>
          </cell>
        </row>
        <row r="495">
          <cell r="A495">
            <v>42794</v>
          </cell>
          <cell r="C495" t="str">
            <v>Cà ry gà</v>
          </cell>
        </row>
        <row r="496">
          <cell r="A496">
            <v>42794</v>
          </cell>
          <cell r="C496" t="str">
            <v>Gà nấm</v>
          </cell>
          <cell r="G496">
            <v>7</v>
          </cell>
          <cell r="O496">
            <v>1.5</v>
          </cell>
        </row>
        <row r="497">
          <cell r="A497">
            <v>42794</v>
          </cell>
          <cell r="C497" t="str">
            <v>Gà luộc</v>
          </cell>
        </row>
        <row r="498">
          <cell r="A498">
            <v>42794</v>
          </cell>
          <cell r="C498" t="str">
            <v>Gà ướp tròn</v>
          </cell>
        </row>
        <row r="499">
          <cell r="A499">
            <v>42794</v>
          </cell>
          <cell r="C499" t="str">
            <v>Gà ướp dài</v>
          </cell>
        </row>
        <row r="500">
          <cell r="A500">
            <v>42794</v>
          </cell>
          <cell r="C500" t="str">
            <v>Gà đùi</v>
          </cell>
        </row>
        <row r="501">
          <cell r="A501">
            <v>42794</v>
          </cell>
          <cell r="C501" t="str">
            <v>Gà Teriyaki</v>
          </cell>
          <cell r="O501">
            <v>1.5</v>
          </cell>
          <cell r="Q501">
            <v>1.8</v>
          </cell>
        </row>
        <row r="502">
          <cell r="A502">
            <v>42794</v>
          </cell>
          <cell r="C502" t="str">
            <v>Chinese Yam</v>
          </cell>
        </row>
        <row r="503">
          <cell r="A503">
            <v>42794</v>
          </cell>
          <cell r="C503" t="str">
            <v>Golden triangle</v>
          </cell>
        </row>
        <row r="504">
          <cell r="A504">
            <v>42794</v>
          </cell>
          <cell r="C504" t="str">
            <v>Nhân Khoai Lang</v>
          </cell>
          <cell r="G504">
            <v>2.6</v>
          </cell>
        </row>
        <row r="505">
          <cell r="A505">
            <v>42794</v>
          </cell>
          <cell r="C505" t="str">
            <v>Nếp than</v>
          </cell>
        </row>
        <row r="506">
          <cell r="A506">
            <v>42794</v>
          </cell>
          <cell r="C506" t="str">
            <v>Pork sambal</v>
          </cell>
          <cell r="G506">
            <v>3</v>
          </cell>
          <cell r="O506">
            <v>1</v>
          </cell>
          <cell r="Q506">
            <v>1.5</v>
          </cell>
        </row>
        <row r="507">
          <cell r="A507">
            <v>42794</v>
          </cell>
          <cell r="C507" t="str">
            <v>Bulgogi chicken</v>
          </cell>
        </row>
        <row r="508">
          <cell r="A508">
            <v>42794</v>
          </cell>
          <cell r="C508" t="str">
            <v xml:space="preserve">Khoai môn cục hấp </v>
          </cell>
        </row>
        <row r="509">
          <cell r="A509">
            <v>42794</v>
          </cell>
          <cell r="C509" t="str">
            <v>Nhân trứng muối</v>
          </cell>
          <cell r="G509">
            <v>5</v>
          </cell>
          <cell r="H509">
            <v>5</v>
          </cell>
          <cell r="I509">
            <v>1</v>
          </cell>
          <cell r="K509">
            <v>2</v>
          </cell>
          <cell r="O509">
            <v>1</v>
          </cell>
          <cell r="Q509">
            <v>1</v>
          </cell>
          <cell r="R509">
            <v>2</v>
          </cell>
          <cell r="T509">
            <v>1</v>
          </cell>
          <cell r="U509">
            <v>2</v>
          </cell>
        </row>
        <row r="510">
          <cell r="A510">
            <v>42795</v>
          </cell>
          <cell r="C510" t="str">
            <v>Egg Cream</v>
          </cell>
        </row>
        <row r="511">
          <cell r="A511">
            <v>42795</v>
          </cell>
          <cell r="C511" t="str">
            <v>Khoai môn</v>
          </cell>
        </row>
        <row r="512">
          <cell r="A512">
            <v>42795</v>
          </cell>
          <cell r="C512" t="str">
            <v>Nhân dừa</v>
          </cell>
        </row>
        <row r="513">
          <cell r="A513">
            <v>42795</v>
          </cell>
          <cell r="C513" t="str">
            <v>Cà ry gà</v>
          </cell>
        </row>
        <row r="514">
          <cell r="A514">
            <v>42795</v>
          </cell>
          <cell r="C514" t="str">
            <v>Gà nấm</v>
          </cell>
        </row>
        <row r="515">
          <cell r="A515">
            <v>42795</v>
          </cell>
          <cell r="C515" t="str">
            <v>Gà luộc</v>
          </cell>
        </row>
        <row r="516">
          <cell r="A516">
            <v>42795</v>
          </cell>
          <cell r="C516" t="str">
            <v>Gà ướp tròn</v>
          </cell>
        </row>
        <row r="517">
          <cell r="A517">
            <v>42795</v>
          </cell>
          <cell r="C517" t="str">
            <v>Gà ướp dài</v>
          </cell>
        </row>
        <row r="518">
          <cell r="A518">
            <v>42795</v>
          </cell>
          <cell r="C518" t="str">
            <v>Gà đùi</v>
          </cell>
        </row>
        <row r="519">
          <cell r="A519">
            <v>42795</v>
          </cell>
          <cell r="C519" t="str">
            <v>Gà Teriyaki</v>
          </cell>
        </row>
        <row r="520">
          <cell r="A520">
            <v>42795</v>
          </cell>
          <cell r="C520" t="str">
            <v>Chinese Yam</v>
          </cell>
        </row>
        <row r="521">
          <cell r="A521">
            <v>42795</v>
          </cell>
          <cell r="C521" t="str">
            <v>Golden triangle</v>
          </cell>
        </row>
        <row r="522">
          <cell r="A522">
            <v>42795</v>
          </cell>
          <cell r="C522" t="str">
            <v>Nhân Khoai Lang</v>
          </cell>
        </row>
        <row r="523">
          <cell r="A523">
            <v>42795</v>
          </cell>
          <cell r="C523" t="str">
            <v>Nếp than</v>
          </cell>
        </row>
        <row r="524">
          <cell r="A524">
            <v>42795</v>
          </cell>
          <cell r="C524" t="str">
            <v>Pork sambal</v>
          </cell>
        </row>
        <row r="525">
          <cell r="A525">
            <v>42795</v>
          </cell>
          <cell r="C525" t="str">
            <v>Bulgogi chicken</v>
          </cell>
        </row>
        <row r="526">
          <cell r="A526">
            <v>42795</v>
          </cell>
          <cell r="C526" t="str">
            <v xml:space="preserve">Khoai môn cục hấp </v>
          </cell>
        </row>
        <row r="527">
          <cell r="A527">
            <v>42795</v>
          </cell>
          <cell r="C527" t="str">
            <v>Nhân trứng muối</v>
          </cell>
        </row>
        <row r="528">
          <cell r="A528">
            <v>42796</v>
          </cell>
          <cell r="C528" t="str">
            <v>Egg Cream</v>
          </cell>
        </row>
        <row r="529">
          <cell r="A529">
            <v>42796</v>
          </cell>
          <cell r="C529" t="str">
            <v>Khoai môn</v>
          </cell>
        </row>
        <row r="530">
          <cell r="A530">
            <v>42796</v>
          </cell>
          <cell r="C530" t="str">
            <v>Nhân dừa</v>
          </cell>
        </row>
        <row r="531">
          <cell r="A531">
            <v>42796</v>
          </cell>
          <cell r="C531" t="str">
            <v>Cà ry gà</v>
          </cell>
        </row>
        <row r="532">
          <cell r="A532">
            <v>42796</v>
          </cell>
          <cell r="C532" t="str">
            <v>Gà nấm</v>
          </cell>
        </row>
        <row r="533">
          <cell r="A533">
            <v>42796</v>
          </cell>
          <cell r="C533" t="str">
            <v>Gà luộc</v>
          </cell>
        </row>
        <row r="534">
          <cell r="A534">
            <v>42796</v>
          </cell>
          <cell r="C534" t="str">
            <v>Gà ướp tròn</v>
          </cell>
        </row>
        <row r="535">
          <cell r="A535">
            <v>42796</v>
          </cell>
          <cell r="C535" t="str">
            <v>Gà ướp dài</v>
          </cell>
        </row>
        <row r="536">
          <cell r="A536">
            <v>42796</v>
          </cell>
          <cell r="C536" t="str">
            <v>Gà đùi</v>
          </cell>
        </row>
        <row r="537">
          <cell r="A537">
            <v>42796</v>
          </cell>
          <cell r="C537" t="str">
            <v>Gà Teriyaki</v>
          </cell>
        </row>
        <row r="538">
          <cell r="A538">
            <v>42796</v>
          </cell>
          <cell r="C538" t="str">
            <v>Chinese Yam</v>
          </cell>
        </row>
        <row r="539">
          <cell r="A539">
            <v>42796</v>
          </cell>
          <cell r="C539" t="str">
            <v>Golden triangle</v>
          </cell>
        </row>
        <row r="540">
          <cell r="A540">
            <v>42796</v>
          </cell>
          <cell r="C540" t="str">
            <v>Nhân Khoai Lang</v>
          </cell>
        </row>
        <row r="541">
          <cell r="A541">
            <v>42796</v>
          </cell>
          <cell r="C541" t="str">
            <v>Nếp than</v>
          </cell>
        </row>
        <row r="542">
          <cell r="A542">
            <v>42796</v>
          </cell>
          <cell r="C542" t="str">
            <v>Pork sambal</v>
          </cell>
        </row>
        <row r="543">
          <cell r="A543">
            <v>42796</v>
          </cell>
          <cell r="C543" t="str">
            <v>Bulgogi chicken</v>
          </cell>
        </row>
        <row r="544">
          <cell r="A544">
            <v>42796</v>
          </cell>
          <cell r="C544" t="str">
            <v xml:space="preserve">Khoai môn cục hấp </v>
          </cell>
        </row>
        <row r="545">
          <cell r="A545">
            <v>42796</v>
          </cell>
          <cell r="C545" t="str">
            <v>Nhân trứng muối</v>
          </cell>
        </row>
        <row r="546">
          <cell r="A546">
            <v>42797</v>
          </cell>
          <cell r="C546" t="str">
            <v>Egg Cream</v>
          </cell>
        </row>
        <row r="547">
          <cell r="A547">
            <v>42797</v>
          </cell>
          <cell r="C547" t="str">
            <v>Khoai môn</v>
          </cell>
        </row>
        <row r="548">
          <cell r="A548">
            <v>42797</v>
          </cell>
          <cell r="C548" t="str">
            <v>Nhân dừa</v>
          </cell>
        </row>
        <row r="549">
          <cell r="A549">
            <v>42797</v>
          </cell>
          <cell r="C549" t="str">
            <v>Cà ry gà</v>
          </cell>
        </row>
        <row r="550">
          <cell r="A550">
            <v>42797</v>
          </cell>
          <cell r="C550" t="str">
            <v>Gà nấm</v>
          </cell>
        </row>
        <row r="551">
          <cell r="A551">
            <v>42797</v>
          </cell>
          <cell r="C551" t="str">
            <v>Gà luộc</v>
          </cell>
        </row>
        <row r="552">
          <cell r="A552">
            <v>42797</v>
          </cell>
          <cell r="C552" t="str">
            <v>Gà ướp tròn</v>
          </cell>
        </row>
        <row r="553">
          <cell r="A553">
            <v>42797</v>
          </cell>
          <cell r="C553" t="str">
            <v>Gà ướp dài</v>
          </cell>
        </row>
        <row r="554">
          <cell r="A554">
            <v>42797</v>
          </cell>
          <cell r="C554" t="str">
            <v>Gà đùi</v>
          </cell>
        </row>
        <row r="555">
          <cell r="A555">
            <v>42797</v>
          </cell>
          <cell r="C555" t="str">
            <v>Gà Teriyaki</v>
          </cell>
        </row>
        <row r="556">
          <cell r="A556">
            <v>42797</v>
          </cell>
          <cell r="C556" t="str">
            <v>Chinese Yam</v>
          </cell>
        </row>
        <row r="557">
          <cell r="A557">
            <v>42797</v>
          </cell>
          <cell r="C557" t="str">
            <v>Golden triangle</v>
          </cell>
        </row>
        <row r="558">
          <cell r="A558">
            <v>42797</v>
          </cell>
          <cell r="C558" t="str">
            <v>Nhân Khoai Lang</v>
          </cell>
        </row>
        <row r="559">
          <cell r="A559">
            <v>42797</v>
          </cell>
          <cell r="C559" t="str">
            <v>Nếp than</v>
          </cell>
        </row>
        <row r="560">
          <cell r="A560">
            <v>42797</v>
          </cell>
          <cell r="C560" t="str">
            <v>Pork sambal</v>
          </cell>
        </row>
        <row r="561">
          <cell r="A561">
            <v>42797</v>
          </cell>
          <cell r="C561" t="str">
            <v>Bulgogi chicken</v>
          </cell>
        </row>
        <row r="562">
          <cell r="A562">
            <v>42797</v>
          </cell>
          <cell r="C562" t="str">
            <v xml:space="preserve">Khoai môn cục hấp </v>
          </cell>
        </row>
        <row r="563">
          <cell r="A563">
            <v>42797</v>
          </cell>
          <cell r="C563" t="str">
            <v>Nhân trứng muối</v>
          </cell>
        </row>
        <row r="564">
          <cell r="G564">
            <v>297.60000000000002</v>
          </cell>
          <cell r="H564">
            <v>137.75</v>
          </cell>
          <cell r="I564">
            <v>97.8</v>
          </cell>
          <cell r="K564">
            <v>146.79999999999998</v>
          </cell>
          <cell r="O564">
            <v>131.44999999999999</v>
          </cell>
          <cell r="P564">
            <v>43.5</v>
          </cell>
          <cell r="Q564">
            <v>93.3</v>
          </cell>
          <cell r="R564">
            <v>209.1</v>
          </cell>
          <cell r="T564">
            <v>45.5</v>
          </cell>
          <cell r="U564">
            <v>198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E8" activePane="bottomRight" state="frozen"/>
      <selection activeCell="M6" sqref="M6"/>
      <selection pane="topRight" activeCell="M6" sqref="M6"/>
      <selection pane="bottomLeft" activeCell="M6" sqref="M6"/>
      <selection pane="bottomRight" activeCell="AK12" sqref="AK12"/>
    </sheetView>
  </sheetViews>
  <sheetFormatPr defaultRowHeight="15"/>
  <cols>
    <col min="2" max="2" width="22.5703125" bestFit="1" customWidth="1"/>
    <col min="3" max="4" width="10.42578125" customWidth="1"/>
    <col min="5" max="5" width="11.28515625" customWidth="1"/>
    <col min="6" max="6" width="10.85546875" customWidth="1"/>
    <col min="7" max="32" width="11.7109375" customWidth="1"/>
    <col min="33" max="35" width="11.28515625" hidden="1" customWidth="1"/>
  </cols>
  <sheetData>
    <row r="3" spans="1:35" ht="20.25">
      <c r="F3" s="15" t="s">
        <v>79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I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 t="shared" si="0"/>
        <v>42795</v>
      </c>
      <c r="AH6" s="17">
        <f t="shared" si="0"/>
        <v>42796</v>
      </c>
      <c r="AI6" s="17">
        <f t="shared" si="0"/>
        <v>42797</v>
      </c>
    </row>
    <row r="7" spans="1:35" ht="18.75">
      <c r="A7" s="47"/>
      <c r="B7" s="47"/>
      <c r="C7" s="47"/>
      <c r="D7" s="3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37">
        <f>SUM(E8:AI8)</f>
        <v>360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100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100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160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ht="18.75">
      <c r="A9" s="19">
        <v>3</v>
      </c>
      <c r="B9" s="24" t="s">
        <v>29</v>
      </c>
      <c r="C9" s="21" t="s">
        <v>28</v>
      </c>
      <c r="D9" s="37">
        <f t="shared" ref="D9:D27" si="1">SUM(E9:AI9)</f>
        <v>230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130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</row>
    <row r="10" spans="1:35" ht="18.75">
      <c r="A10" s="19">
        <v>4</v>
      </c>
      <c r="B10" s="25" t="s">
        <v>30</v>
      </c>
      <c r="C10" s="19" t="s">
        <v>31</v>
      </c>
      <c r="D10" s="37">
        <f t="shared" si="1"/>
        <v>260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100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60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100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18.75">
      <c r="A11" s="19">
        <v>5</v>
      </c>
      <c r="B11" s="26" t="s">
        <v>32</v>
      </c>
      <c r="C11" s="19" t="s">
        <v>31</v>
      </c>
      <c r="D11" s="37">
        <f t="shared" si="1"/>
        <v>270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120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50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100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8.75">
      <c r="A12" s="27">
        <v>6</v>
      </c>
      <c r="B12" s="25" t="s">
        <v>33</v>
      </c>
      <c r="C12" s="27" t="s">
        <v>31</v>
      </c>
      <c r="D12" s="37">
        <f t="shared" si="1"/>
        <v>9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2</v>
      </c>
      <c r="L12" s="23">
        <v>0</v>
      </c>
      <c r="M12" s="23">
        <v>3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1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3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8.75">
      <c r="A13" s="19">
        <v>7</v>
      </c>
      <c r="B13" s="28" t="s">
        <v>34</v>
      </c>
      <c r="C13" s="19" t="s">
        <v>35</v>
      </c>
      <c r="D13" s="37">
        <f t="shared" si="1"/>
        <v>6000</v>
      </c>
      <c r="E13" s="23">
        <v>0</v>
      </c>
      <c r="F13" s="23">
        <v>200</v>
      </c>
      <c r="G13" s="23">
        <v>320</v>
      </c>
      <c r="H13" s="23">
        <v>320</v>
      </c>
      <c r="I13" s="23">
        <v>200</v>
      </c>
      <c r="J13" s="23">
        <v>120</v>
      </c>
      <c r="K13" s="23">
        <v>200</v>
      </c>
      <c r="L13" s="23">
        <v>200</v>
      </c>
      <c r="M13" s="23">
        <v>200</v>
      </c>
      <c r="N13" s="23">
        <v>320</v>
      </c>
      <c r="O13" s="23">
        <v>320</v>
      </c>
      <c r="P13" s="23">
        <v>200</v>
      </c>
      <c r="Q13" s="23">
        <v>200</v>
      </c>
      <c r="R13" s="23">
        <v>0</v>
      </c>
      <c r="S13" s="23">
        <v>200</v>
      </c>
      <c r="T13" s="23">
        <v>200</v>
      </c>
      <c r="U13" s="23">
        <v>320</v>
      </c>
      <c r="V13" s="23">
        <v>280</v>
      </c>
      <c r="W13" s="23">
        <v>200</v>
      </c>
      <c r="X13" s="23">
        <v>200</v>
      </c>
      <c r="Y13" s="23">
        <v>200</v>
      </c>
      <c r="Z13" s="23">
        <v>200</v>
      </c>
      <c r="AA13" s="23">
        <v>200</v>
      </c>
      <c r="AB13" s="23">
        <v>300</v>
      </c>
      <c r="AC13" s="23">
        <v>300</v>
      </c>
      <c r="AD13" s="23">
        <v>200</v>
      </c>
      <c r="AE13" s="23">
        <v>200</v>
      </c>
      <c r="AF13" s="23">
        <v>200</v>
      </c>
      <c r="AG13" s="23">
        <v>0</v>
      </c>
      <c r="AH13" s="23">
        <v>0</v>
      </c>
      <c r="AI13" s="23">
        <v>0</v>
      </c>
    </row>
    <row r="14" spans="1:35" ht="18.75">
      <c r="A14" s="19">
        <v>8</v>
      </c>
      <c r="B14" s="24" t="s">
        <v>36</v>
      </c>
      <c r="C14" s="29" t="s">
        <v>35</v>
      </c>
      <c r="D14" s="37">
        <f t="shared" si="1"/>
        <v>1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8.75">
      <c r="A15" s="19">
        <v>9</v>
      </c>
      <c r="B15" s="24" t="s">
        <v>37</v>
      </c>
      <c r="C15" s="21" t="s">
        <v>38</v>
      </c>
      <c r="D15" s="37">
        <f t="shared" si="1"/>
        <v>6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1</v>
      </c>
      <c r="L15" s="23">
        <v>0</v>
      </c>
      <c r="M15" s="23">
        <v>2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1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2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8.75">
      <c r="A16" s="19">
        <v>10</v>
      </c>
      <c r="B16" s="24" t="s">
        <v>39</v>
      </c>
      <c r="C16" s="19" t="s">
        <v>35</v>
      </c>
      <c r="D16" s="37">
        <f t="shared" si="1"/>
        <v>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1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8.75">
      <c r="A17" s="19">
        <v>11</v>
      </c>
      <c r="B17" s="30" t="s">
        <v>40</v>
      </c>
      <c r="C17" s="19" t="s">
        <v>41</v>
      </c>
      <c r="D17" s="37">
        <f t="shared" si="1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8.75">
      <c r="A18" s="19">
        <v>12</v>
      </c>
      <c r="B18" s="30" t="s">
        <v>42</v>
      </c>
      <c r="C18" s="19" t="s">
        <v>41</v>
      </c>
      <c r="D18" s="37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18.75">
      <c r="A19" s="19">
        <v>13</v>
      </c>
      <c r="B19" s="30" t="s">
        <v>43</v>
      </c>
      <c r="C19" s="19" t="s">
        <v>45</v>
      </c>
      <c r="D19" s="37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18.75">
      <c r="A20" s="19">
        <v>14</v>
      </c>
      <c r="B20" s="30" t="s">
        <v>44</v>
      </c>
      <c r="C20" s="19" t="s">
        <v>45</v>
      </c>
      <c r="D20" s="37">
        <f t="shared" si="1"/>
        <v>54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30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24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</row>
    <row r="21" spans="1:35" ht="18.75">
      <c r="A21" s="19">
        <v>15</v>
      </c>
      <c r="B21" s="30" t="s">
        <v>46</v>
      </c>
      <c r="C21" s="19" t="s">
        <v>45</v>
      </c>
      <c r="D21" s="37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18.75">
      <c r="A22" s="19">
        <v>16</v>
      </c>
      <c r="B22" s="31" t="s">
        <v>47</v>
      </c>
      <c r="C22" s="19" t="s">
        <v>45</v>
      </c>
      <c r="D22" s="37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8.75">
      <c r="A23" s="19">
        <v>17</v>
      </c>
      <c r="B23" s="31" t="s">
        <v>48</v>
      </c>
      <c r="C23" s="19" t="s">
        <v>45</v>
      </c>
      <c r="D23" s="37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18.75">
      <c r="A24" s="19">
        <v>1</v>
      </c>
      <c r="B24" s="31" t="s">
        <v>49</v>
      </c>
      <c r="C24" s="19" t="s">
        <v>31</v>
      </c>
      <c r="D24" s="37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18.75">
      <c r="A25" s="19">
        <v>2</v>
      </c>
      <c r="B25" s="31" t="s">
        <v>50</v>
      </c>
      <c r="C25" s="19" t="s">
        <v>31</v>
      </c>
      <c r="D25" s="37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  <row r="26" spans="1:35" ht="18.75">
      <c r="A26" s="19">
        <v>3</v>
      </c>
      <c r="B26" s="39" t="s">
        <v>49</v>
      </c>
      <c r="C26" s="19" t="s">
        <v>31</v>
      </c>
      <c r="D26" s="37">
        <f t="shared" si="1"/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</row>
    <row r="27" spans="1:35" ht="18.75">
      <c r="A27" s="19">
        <v>4</v>
      </c>
      <c r="B27" s="39" t="s">
        <v>50</v>
      </c>
      <c r="C27" s="19" t="s">
        <v>31</v>
      </c>
      <c r="D27" s="37">
        <f t="shared" si="1"/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6" topLeftCell="E7" activePane="bottomRight" state="frozen"/>
      <selection activeCell="N5" sqref="N5"/>
      <selection pane="topRight" activeCell="N5" sqref="N5"/>
      <selection pane="bottomLeft" activeCell="N5" sqref="N5"/>
      <selection pane="bottomRight" activeCell="AK14" sqref="AK1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3" max="35" width="0" hidden="1" customWidth="1"/>
  </cols>
  <sheetData>
    <row r="3" spans="1:35" ht="27.75">
      <c r="E3" s="5" t="s">
        <v>70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SUM(E7:AI7)</f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f>SUMIFS([2]T2!$P:$P,[2]T2!$A:$A,AI$5,[2]T2!$C:$C,$B7)</f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SUM(E8:AI8)</f>
        <v>2.5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0.5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1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f>SUMIFS([2]T2!$P:$P,[2]T2!$A:$A,AI$5,[2]T2!$C:$C,$B8)</f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3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3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f>SUMIFS([2]T2!$P:$P,[2]T2!$A:$A,AI$5,[2]T2!$C:$C,$B9)</f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1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1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SUMIFS([2]T2!$P:$P,[2]T2!$A:$A,AI$5,[2]T2!$C:$C,$B10)</f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7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4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3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f>SUMIFS([2]T2!$P:$P,[2]T2!$A:$A,AI$5,[2]T2!$C:$C,$B11)</f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SUMIFS([2]T2!$P:$P,[2]T2!$A:$A,AI$5,[2]T2!$C:$C,$B12)</f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SUMIFS([2]T2!$P:$P,[2]T2!$A:$A,AI$5,[2]T2!$C:$C,$B13)</f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SUMIFS([2]T2!$P:$P,[2]T2!$A:$A,AI$5,[2]T2!$C:$C,$B14)</f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SUMIFS([2]T2!$P:$P,[2]T2!$A:$A,AI$5,[2]T2!$C:$C,$B15)</f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f>SUMIFS([2]T2!$P:$P,[2]T2!$A:$A,AI$5,[2]T2!$C:$C,$B16)</f>
        <v>0</v>
      </c>
    </row>
    <row r="17" spans="1:35" ht="15.75">
      <c r="A17" s="3">
        <v>11</v>
      </c>
      <c r="B17" s="2" t="s">
        <v>52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SUMIFS([2]T2!$P:$P,[2]T2!$A:$A,AI$5,[2]T2!$C:$C,$B17)</f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SUMIFS([2]T2!$P:$P,[2]T2!$A:$A,AI$5,[2]T2!$C:$C,$B18)</f>
        <v>0</v>
      </c>
    </row>
    <row r="19" spans="1:35" ht="15.75">
      <c r="A19" s="3">
        <v>13</v>
      </c>
      <c r="B19" s="2" t="s">
        <v>53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f>SUMIFS([2]T2!$P:$P,[2]T2!$A:$A,AI$5,[2]T2!$C:$C,$B19)</f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SUMIFS([2]T2!$P:$P,[2]T2!$A:$A,AI$5,[2]T2!$C:$C,$B20)</f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f>SUMIFS([2]T2!$P:$P,[2]T2!$A:$A,AI$5,[2]T2!$C:$C,$B21)</f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SUMIFS([2]T2!$P:$P,[2]T2!$A:$A,AI$5,[2]T2!$C:$C,$B22)</f>
        <v>0</v>
      </c>
    </row>
    <row r="23" spans="1:35" ht="15.75">
      <c r="A23" s="3">
        <v>17</v>
      </c>
      <c r="B23" s="2" t="s">
        <v>54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SUMIFS([2]T2!$P:$P,[2]T2!$A:$A,AI$5,[2]T2!$C:$C,$B23)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30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10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10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f>SUMIFS([2]T2!$P:$P,[2]T2!$A:$A,AI$5,[2]T2!$C:$C,$B24)</f>
        <v>0</v>
      </c>
    </row>
    <row r="25" spans="1:35">
      <c r="D25" s="42"/>
    </row>
    <row r="26" spans="1:35">
      <c r="D26" s="42"/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M14" sqref="AM14"/>
    </sheetView>
  </sheetViews>
  <sheetFormatPr defaultRowHeight="15"/>
  <cols>
    <col min="2" max="2" width="22.5703125" bestFit="1" customWidth="1"/>
    <col min="3" max="3" width="10.42578125" customWidth="1"/>
    <col min="4" max="4" width="13.140625" customWidth="1"/>
    <col min="5" max="5" width="10.7109375" customWidth="1"/>
    <col min="6" max="6" width="10.85546875" customWidth="1"/>
    <col min="7" max="7" width="11.28515625" customWidth="1"/>
    <col min="8" max="8" width="11" customWidth="1"/>
    <col min="9" max="32" width="11.140625" customWidth="1"/>
    <col min="33" max="35" width="11.85546875" hidden="1" customWidth="1"/>
  </cols>
  <sheetData>
    <row r="1" spans="1:35">
      <c r="AI1" t="s">
        <v>68</v>
      </c>
    </row>
    <row r="3" spans="1:35" ht="20.25">
      <c r="F3" s="15" t="s">
        <v>69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F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>AF6+1</f>
        <v>42795</v>
      </c>
      <c r="AH6" s="17">
        <f>AG6+1</f>
        <v>42796</v>
      </c>
      <c r="AI6" s="17">
        <f>AH6+1</f>
        <v>42797</v>
      </c>
    </row>
    <row r="7" spans="1:35" ht="18.75">
      <c r="A7" s="47"/>
      <c r="B7" s="47"/>
      <c r="C7" s="47"/>
      <c r="D7" s="3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41">
        <f>SUM(E8:AI8)</f>
        <v>140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100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40</v>
      </c>
      <c r="AG8" s="23">
        <v>0</v>
      </c>
      <c r="AH8" s="23">
        <v>0</v>
      </c>
      <c r="AI8" s="23">
        <v>0</v>
      </c>
    </row>
    <row r="9" spans="1:35" ht="18.75">
      <c r="A9" s="19">
        <v>3</v>
      </c>
      <c r="B9" s="24" t="s">
        <v>29</v>
      </c>
      <c r="C9" s="21" t="s">
        <v>28</v>
      </c>
      <c r="D9" s="41">
        <f t="shared" ref="D9:D27" si="1">SUM(E9:AI9)</f>
        <v>150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100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30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20</v>
      </c>
      <c r="AG9" s="23">
        <v>0</v>
      </c>
      <c r="AH9" s="23">
        <v>0</v>
      </c>
      <c r="AI9" s="23">
        <v>0</v>
      </c>
    </row>
    <row r="10" spans="1:35" ht="18.75">
      <c r="A10" s="19">
        <v>4</v>
      </c>
      <c r="B10" s="25" t="s">
        <v>30</v>
      </c>
      <c r="C10" s="19" t="s">
        <v>31</v>
      </c>
      <c r="D10" s="41">
        <f t="shared" si="1"/>
        <v>230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100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40</v>
      </c>
      <c r="V10" s="23">
        <v>0</v>
      </c>
      <c r="W10" s="23">
        <v>0</v>
      </c>
      <c r="X10" s="23">
        <v>0</v>
      </c>
      <c r="Y10" s="23">
        <v>70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20</v>
      </c>
      <c r="AG10" s="23">
        <v>0</v>
      </c>
      <c r="AH10" s="23">
        <v>0</v>
      </c>
      <c r="AI10" s="23">
        <v>0</v>
      </c>
    </row>
    <row r="11" spans="1:35" ht="18.75">
      <c r="A11" s="19">
        <v>5</v>
      </c>
      <c r="B11" s="26" t="s">
        <v>32</v>
      </c>
      <c r="C11" s="19" t="s">
        <v>31</v>
      </c>
      <c r="D11" s="41">
        <f t="shared" si="1"/>
        <v>140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80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60</v>
      </c>
      <c r="AG11" s="23">
        <v>0</v>
      </c>
      <c r="AH11" s="23">
        <v>0</v>
      </c>
      <c r="AI11" s="23">
        <v>0</v>
      </c>
    </row>
    <row r="12" spans="1:35" ht="18.75">
      <c r="A12" s="27">
        <v>6</v>
      </c>
      <c r="B12" s="25" t="s">
        <v>33</v>
      </c>
      <c r="C12" s="27" t="s">
        <v>31</v>
      </c>
      <c r="D12" s="41">
        <f t="shared" si="1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8.75">
      <c r="A13" s="19">
        <v>7</v>
      </c>
      <c r="B13" s="28" t="s">
        <v>34</v>
      </c>
      <c r="C13" s="19" t="s">
        <v>35</v>
      </c>
      <c r="D13" s="41">
        <f t="shared" si="1"/>
        <v>5110</v>
      </c>
      <c r="E13" s="23">
        <v>0</v>
      </c>
      <c r="F13" s="23">
        <v>800</v>
      </c>
      <c r="G13" s="23">
        <v>0</v>
      </c>
      <c r="H13" s="23">
        <v>320</v>
      </c>
      <c r="I13" s="23">
        <v>120</v>
      </c>
      <c r="J13" s="23">
        <v>160</v>
      </c>
      <c r="K13" s="23">
        <v>120</v>
      </c>
      <c r="L13" s="23">
        <v>120</v>
      </c>
      <c r="M13" s="23">
        <v>120</v>
      </c>
      <c r="N13" s="23">
        <v>320</v>
      </c>
      <c r="O13" s="23">
        <v>320</v>
      </c>
      <c r="P13" s="23">
        <v>120</v>
      </c>
      <c r="Q13" s="23">
        <v>120</v>
      </c>
      <c r="R13" s="23">
        <v>0</v>
      </c>
      <c r="S13" s="23">
        <v>120</v>
      </c>
      <c r="T13" s="23">
        <v>120</v>
      </c>
      <c r="U13" s="23">
        <v>320</v>
      </c>
      <c r="V13" s="23">
        <v>320</v>
      </c>
      <c r="W13" s="23">
        <v>120</v>
      </c>
      <c r="X13" s="23">
        <v>120</v>
      </c>
      <c r="Y13" s="23">
        <v>150</v>
      </c>
      <c r="Z13" s="23">
        <v>150</v>
      </c>
      <c r="AA13" s="23">
        <v>150</v>
      </c>
      <c r="AB13" s="23">
        <v>300</v>
      </c>
      <c r="AC13" s="23">
        <v>300</v>
      </c>
      <c r="AD13" s="23">
        <v>100</v>
      </c>
      <c r="AE13" s="23">
        <v>100</v>
      </c>
      <c r="AF13" s="23">
        <v>100</v>
      </c>
      <c r="AG13" s="23">
        <v>0</v>
      </c>
      <c r="AH13" s="23">
        <v>0</v>
      </c>
      <c r="AI13" s="23">
        <v>0</v>
      </c>
    </row>
    <row r="14" spans="1:35" ht="18.75">
      <c r="A14" s="19">
        <v>8</v>
      </c>
      <c r="B14" s="24" t="s">
        <v>36</v>
      </c>
      <c r="C14" s="29" t="s">
        <v>35</v>
      </c>
      <c r="D14" s="41">
        <f t="shared" si="1"/>
        <v>2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1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8.75">
      <c r="A15" s="19">
        <v>9</v>
      </c>
      <c r="B15" s="24" t="s">
        <v>37</v>
      </c>
      <c r="C15" s="21" t="s">
        <v>38</v>
      </c>
      <c r="D15" s="41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8.75">
      <c r="A16" s="19">
        <v>10</v>
      </c>
      <c r="B16" s="24" t="s">
        <v>39</v>
      </c>
      <c r="C16" s="19" t="s">
        <v>35</v>
      </c>
      <c r="D16" s="41">
        <f t="shared" si="1"/>
        <v>3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1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1</v>
      </c>
      <c r="AG16" s="23">
        <v>0</v>
      </c>
      <c r="AH16" s="23">
        <v>0</v>
      </c>
      <c r="AI16" s="23">
        <v>0</v>
      </c>
    </row>
    <row r="17" spans="1:35" ht="18.75">
      <c r="A17" s="19">
        <v>11</v>
      </c>
      <c r="B17" s="30" t="s">
        <v>40</v>
      </c>
      <c r="C17" s="19" t="s">
        <v>41</v>
      </c>
      <c r="D17" s="41">
        <f t="shared" si="1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8.75">
      <c r="A18" s="19">
        <v>12</v>
      </c>
      <c r="B18" s="30" t="s">
        <v>42</v>
      </c>
      <c r="C18" s="19" t="s">
        <v>41</v>
      </c>
      <c r="D18" s="41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18.75">
      <c r="A19" s="19">
        <v>13</v>
      </c>
      <c r="B19" s="30" t="s">
        <v>43</v>
      </c>
      <c r="C19" s="19" t="s">
        <v>45</v>
      </c>
      <c r="D19" s="41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18.75">
      <c r="A20" s="19">
        <v>14</v>
      </c>
      <c r="B20" s="30" t="s">
        <v>44</v>
      </c>
      <c r="C20" s="19" t="s">
        <v>45</v>
      </c>
      <c r="D20" s="41">
        <f t="shared" si="1"/>
        <v>40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10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16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14</v>
      </c>
      <c r="AG20" s="23">
        <v>0</v>
      </c>
      <c r="AH20" s="23">
        <v>0</v>
      </c>
      <c r="AI20" s="23">
        <v>0</v>
      </c>
    </row>
    <row r="21" spans="1:35" ht="18.75">
      <c r="A21" s="19">
        <v>15</v>
      </c>
      <c r="B21" s="30" t="s">
        <v>46</v>
      </c>
      <c r="C21" s="19" t="s">
        <v>45</v>
      </c>
      <c r="D21" s="41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18.75">
      <c r="A22" s="19">
        <v>16</v>
      </c>
      <c r="B22" s="31" t="s">
        <v>47</v>
      </c>
      <c r="C22" s="19" t="s">
        <v>45</v>
      </c>
      <c r="D22" s="41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8.75">
      <c r="A23" s="19">
        <v>17</v>
      </c>
      <c r="B23" s="31" t="s">
        <v>48</v>
      </c>
      <c r="C23" s="19" t="s">
        <v>45</v>
      </c>
      <c r="D23" s="41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18.75">
      <c r="A24" s="19">
        <v>1</v>
      </c>
      <c r="B24" s="31" t="s">
        <v>49</v>
      </c>
      <c r="C24" s="19" t="s">
        <v>31</v>
      </c>
      <c r="D24" s="41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18.75">
      <c r="A25" s="19">
        <v>2</v>
      </c>
      <c r="B25" s="31" t="s">
        <v>50</v>
      </c>
      <c r="C25" s="19" t="s">
        <v>31</v>
      </c>
      <c r="D25" s="41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  <row r="26" spans="1:35" ht="18.75">
      <c r="A26" s="19">
        <v>3</v>
      </c>
      <c r="B26" s="39" t="s">
        <v>49</v>
      </c>
      <c r="C26" s="19" t="s">
        <v>31</v>
      </c>
      <c r="D26" s="41">
        <f t="shared" si="1"/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</row>
    <row r="27" spans="1:35" ht="18.75">
      <c r="A27" s="19">
        <v>4</v>
      </c>
      <c r="B27" s="39" t="s">
        <v>50</v>
      </c>
      <c r="C27" s="19" t="s">
        <v>31</v>
      </c>
      <c r="D27" s="37">
        <f t="shared" si="1"/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9" activePane="bottomRight" state="frozen"/>
      <selection activeCell="N5" sqref="N5"/>
      <selection pane="topRight" activeCell="N5" sqref="N5"/>
      <selection pane="bottomLeft" activeCell="N5" sqref="N5"/>
      <selection pane="bottomRight" activeCell="AD3" sqref="AD3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5" t="s">
        <v>67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SUM(E7:AI7)</f>
        <v>42</v>
      </c>
      <c r="E7" s="12">
        <v>16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8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8</v>
      </c>
      <c r="AG7" s="12">
        <v>0</v>
      </c>
      <c r="AH7" s="12">
        <v>0</v>
      </c>
      <c r="AI7" s="12">
        <f>SUMIFS([2]T2!$O:$O,[2]T2!$A:$A,AI$5,[2]T2!$C:$C,$B7)</f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SUM(E8:AI8)</f>
        <v>6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2.5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1.5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2</v>
      </c>
      <c r="AG8" s="12">
        <v>0</v>
      </c>
      <c r="AH8" s="12">
        <v>0</v>
      </c>
      <c r="AI8" s="12">
        <f>SUMIFS([2]T2!$O:$O,[2]T2!$A:$A,AI$5,[2]T2!$C:$C,$B8)</f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13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5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4.5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3.5</v>
      </c>
      <c r="AG9" s="12">
        <v>0</v>
      </c>
      <c r="AH9" s="12">
        <v>0</v>
      </c>
      <c r="AI9" s="12">
        <f>SUMIFS([2]T2!$O:$O,[2]T2!$A:$A,AI$5,[2]T2!$C:$C,$B9)</f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SUMIFS([2]T2!$O:$O,[2]T2!$A:$A,AI$5,[2]T2!$C:$C,$B10)</f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13.5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6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6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1.5</v>
      </c>
      <c r="AG11" s="12">
        <v>0</v>
      </c>
      <c r="AH11" s="12">
        <v>0</v>
      </c>
      <c r="AI11" s="12">
        <f>SUMIFS([2]T2!$O:$O,[2]T2!$A:$A,AI$5,[2]T2!$C:$C,$B11)</f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SUMIFS([2]T2!$O:$O,[2]T2!$A:$A,AI$5,[2]T2!$C:$C,$B12)</f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SUMIFS([2]T2!$O:$O,[2]T2!$A:$A,AI$5,[2]T2!$C:$C,$B13)</f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SUMIFS([2]T2!$O:$O,[2]T2!$A:$A,AI$5,[2]T2!$C:$C,$B14)</f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SUMIFS([2]T2!$O:$O,[2]T2!$A:$A,AI$5,[2]T2!$C:$C,$B15)</f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7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2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1.5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2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1.5</v>
      </c>
      <c r="AG16" s="12">
        <v>0</v>
      </c>
      <c r="AH16" s="12">
        <v>0</v>
      </c>
      <c r="AI16" s="12">
        <f>SUMIFS([2]T2!$O:$O,[2]T2!$A:$A,AI$5,[2]T2!$C:$C,$B16)</f>
        <v>0</v>
      </c>
    </row>
    <row r="17" spans="1:35" ht="15.75">
      <c r="A17" s="3">
        <v>11</v>
      </c>
      <c r="B17" s="2" t="s">
        <v>52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SUMIFS([2]T2!$O:$O,[2]T2!$A:$A,AI$5,[2]T2!$C:$C,$B17)</f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SUMIFS([2]T2!$O:$O,[2]T2!$A:$A,AI$5,[2]T2!$C:$C,$B18)</f>
        <v>0</v>
      </c>
    </row>
    <row r="19" spans="1:35" ht="15.75">
      <c r="A19" s="3">
        <v>13</v>
      </c>
      <c r="B19" s="2" t="s">
        <v>53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f>SUMIFS([2]T2!$O:$O,[2]T2!$A:$A,AI$5,[2]T2!$C:$C,$B19)</f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SUMIFS([2]T2!$O:$O,[2]T2!$A:$A,AI$5,[2]T2!$C:$C,$B20)</f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4.95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2.5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1.45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1</v>
      </c>
      <c r="AG21" s="12">
        <v>0</v>
      </c>
      <c r="AH21" s="12">
        <v>0</v>
      </c>
      <c r="AI21" s="12">
        <f>SUMIFS([2]T2!$O:$O,[2]T2!$A:$A,AI$5,[2]T2!$C:$C,$B21)</f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SUMIFS([2]T2!$O:$O,[2]T2!$A:$A,AI$5,[2]T2!$C:$C,$B22)</f>
        <v>0</v>
      </c>
    </row>
    <row r="23" spans="1:35" ht="15.75">
      <c r="A23" s="3">
        <v>17</v>
      </c>
      <c r="B23" s="2" t="s">
        <v>54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SUMIFS([2]T2!$O:$O,[2]T2!$A:$A,AI$5,[2]T2!$C:$C,$B23)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45</v>
      </c>
      <c r="E24" s="12">
        <v>0</v>
      </c>
      <c r="F24" s="12">
        <v>8</v>
      </c>
      <c r="G24" s="12">
        <v>0</v>
      </c>
      <c r="H24" s="12">
        <v>3</v>
      </c>
      <c r="I24" s="12">
        <v>1</v>
      </c>
      <c r="J24" s="12">
        <v>1.5</v>
      </c>
      <c r="K24" s="12">
        <v>1</v>
      </c>
      <c r="L24" s="12">
        <v>1</v>
      </c>
      <c r="M24" s="12">
        <v>1</v>
      </c>
      <c r="N24" s="12">
        <v>3</v>
      </c>
      <c r="O24" s="12">
        <v>0</v>
      </c>
      <c r="P24" s="12">
        <v>1</v>
      </c>
      <c r="Q24" s="12">
        <v>1</v>
      </c>
      <c r="R24" s="12">
        <v>0</v>
      </c>
      <c r="S24" s="12">
        <v>1</v>
      </c>
      <c r="T24" s="12">
        <v>1</v>
      </c>
      <c r="U24" s="12">
        <v>3</v>
      </c>
      <c r="V24" s="12">
        <v>3</v>
      </c>
      <c r="W24" s="12">
        <v>1</v>
      </c>
      <c r="X24" s="12">
        <v>1</v>
      </c>
      <c r="Y24" s="12">
        <v>1.5</v>
      </c>
      <c r="Z24" s="12">
        <v>1.5</v>
      </c>
      <c r="AA24" s="12">
        <v>1.5</v>
      </c>
      <c r="AB24" s="12">
        <v>3</v>
      </c>
      <c r="AC24" s="12">
        <v>3</v>
      </c>
      <c r="AD24" s="12">
        <v>1</v>
      </c>
      <c r="AE24" s="12">
        <v>1</v>
      </c>
      <c r="AF24" s="12">
        <v>1</v>
      </c>
      <c r="AG24" s="12">
        <v>0</v>
      </c>
      <c r="AH24" s="12">
        <v>0</v>
      </c>
      <c r="AI24" s="12">
        <f>SUMIFS([2]T2!$O:$O,[2]T2!$A:$A,AI$5,[2]T2!$C:$C,$B24)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8" activePane="bottomRight" state="frozen"/>
      <selection pane="topRight" activeCell="E1" sqref="E1"/>
      <selection pane="bottomLeft" activeCell="A8" sqref="A8"/>
      <selection pane="bottomRight" activeCell="AM12" sqref="AM12"/>
    </sheetView>
  </sheetViews>
  <sheetFormatPr defaultRowHeight="15"/>
  <cols>
    <col min="2" max="2" width="22.5703125" bestFit="1" customWidth="1"/>
    <col min="3" max="4" width="10.42578125" customWidth="1"/>
    <col min="5" max="5" width="12" customWidth="1"/>
    <col min="6" max="6" width="11.28515625" customWidth="1"/>
    <col min="8" max="8" width="11" customWidth="1"/>
    <col min="11" max="11" width="12.140625" customWidth="1"/>
    <col min="16" max="25" width="12.42578125" customWidth="1"/>
    <col min="26" max="32" width="11.28515625" customWidth="1"/>
    <col min="33" max="35" width="11.7109375" hidden="1" customWidth="1"/>
  </cols>
  <sheetData>
    <row r="3" spans="1:35" ht="20.25">
      <c r="F3" s="15" t="s">
        <v>66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F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>AF6+1</f>
        <v>42795</v>
      </c>
      <c r="AH6" s="17">
        <f>AG6+1</f>
        <v>42796</v>
      </c>
      <c r="AI6" s="17">
        <f>AH6+1</f>
        <v>42797</v>
      </c>
    </row>
    <row r="7" spans="1:35" ht="18.75">
      <c r="A7" s="47"/>
      <c r="B7" s="47"/>
      <c r="C7" s="47"/>
      <c r="D7" s="1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40">
        <f>SUM(E8:AI8)</f>
        <v>270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80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50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80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60</v>
      </c>
      <c r="AF8" s="23">
        <v>0</v>
      </c>
      <c r="AG8" s="23">
        <v>0</v>
      </c>
      <c r="AH8" s="23">
        <v>0</v>
      </c>
      <c r="AI8" s="23">
        <v>0</v>
      </c>
    </row>
    <row r="9" spans="1:35" ht="18.75">
      <c r="A9" s="19">
        <v>3</v>
      </c>
      <c r="B9" s="24" t="s">
        <v>29</v>
      </c>
      <c r="C9" s="21" t="s">
        <v>28</v>
      </c>
      <c r="D9" s="40">
        <f t="shared" ref="D9:D27" si="1">SUM(E9:AI9)</f>
        <v>180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60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30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60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30</v>
      </c>
      <c r="AF9" s="23">
        <v>0</v>
      </c>
      <c r="AG9" s="23">
        <v>0</v>
      </c>
      <c r="AH9" s="23">
        <v>0</v>
      </c>
      <c r="AI9" s="23">
        <v>0</v>
      </c>
    </row>
    <row r="10" spans="1:35" ht="18.75">
      <c r="A10" s="19">
        <v>4</v>
      </c>
      <c r="B10" s="25" t="s">
        <v>30</v>
      </c>
      <c r="C10" s="19" t="s">
        <v>31</v>
      </c>
      <c r="D10" s="40">
        <f t="shared" si="1"/>
        <v>180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40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50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50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40</v>
      </c>
      <c r="AF10" s="23">
        <v>0</v>
      </c>
      <c r="AG10" s="23">
        <v>0</v>
      </c>
      <c r="AH10" s="23">
        <v>0</v>
      </c>
      <c r="AI10" s="23">
        <v>0</v>
      </c>
    </row>
    <row r="11" spans="1:35" ht="18.75">
      <c r="A11" s="19">
        <v>5</v>
      </c>
      <c r="B11" s="26" t="s">
        <v>32</v>
      </c>
      <c r="C11" s="19" t="s">
        <v>31</v>
      </c>
      <c r="D11" s="40">
        <f t="shared" si="1"/>
        <v>160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50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30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50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30</v>
      </c>
      <c r="AF11" s="23">
        <v>0</v>
      </c>
      <c r="AG11" s="23">
        <v>0</v>
      </c>
      <c r="AH11" s="23">
        <v>0</v>
      </c>
      <c r="AI11" s="23">
        <v>0</v>
      </c>
    </row>
    <row r="12" spans="1:35" ht="18.75">
      <c r="A12" s="27">
        <v>6</v>
      </c>
      <c r="B12" s="25" t="s">
        <v>33</v>
      </c>
      <c r="C12" s="27" t="s">
        <v>31</v>
      </c>
      <c r="D12" s="40">
        <f t="shared" si="1"/>
        <v>4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1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1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1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1</v>
      </c>
      <c r="AF12" s="23">
        <v>0</v>
      </c>
      <c r="AG12" s="23">
        <v>0</v>
      </c>
      <c r="AH12" s="23">
        <v>0</v>
      </c>
      <c r="AI12" s="23">
        <v>0</v>
      </c>
    </row>
    <row r="13" spans="1:35" ht="18.75">
      <c r="A13" s="19">
        <v>7</v>
      </c>
      <c r="B13" s="28" t="s">
        <v>34</v>
      </c>
      <c r="C13" s="19" t="s">
        <v>35</v>
      </c>
      <c r="D13" s="40">
        <f t="shared" si="1"/>
        <v>5600</v>
      </c>
      <c r="E13" s="23">
        <v>320</v>
      </c>
      <c r="F13" s="23">
        <v>200</v>
      </c>
      <c r="G13" s="23">
        <v>320</v>
      </c>
      <c r="H13" s="23">
        <v>320</v>
      </c>
      <c r="I13" s="23">
        <v>0</v>
      </c>
      <c r="J13" s="23">
        <v>120</v>
      </c>
      <c r="K13" s="23">
        <v>200</v>
      </c>
      <c r="L13" s="23">
        <v>200</v>
      </c>
      <c r="M13" s="23">
        <v>200</v>
      </c>
      <c r="N13" s="23">
        <v>320</v>
      </c>
      <c r="O13" s="23">
        <v>320</v>
      </c>
      <c r="P13" s="23">
        <v>200</v>
      </c>
      <c r="Q13" s="23">
        <v>200</v>
      </c>
      <c r="R13" s="23">
        <v>0</v>
      </c>
      <c r="S13" s="23">
        <v>480</v>
      </c>
      <c r="T13" s="23">
        <v>0</v>
      </c>
      <c r="U13" s="23">
        <v>320</v>
      </c>
      <c r="V13" s="23">
        <v>280</v>
      </c>
      <c r="W13" s="23">
        <v>200</v>
      </c>
      <c r="X13" s="23">
        <v>0</v>
      </c>
      <c r="Y13" s="23">
        <v>200</v>
      </c>
      <c r="Z13" s="23">
        <v>200</v>
      </c>
      <c r="AA13" s="23">
        <v>200</v>
      </c>
      <c r="AB13" s="23">
        <v>300</v>
      </c>
      <c r="AC13" s="23">
        <v>300</v>
      </c>
      <c r="AD13" s="23">
        <v>200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</row>
    <row r="14" spans="1:35" ht="18.75">
      <c r="A14" s="19">
        <v>8</v>
      </c>
      <c r="B14" s="24" t="s">
        <v>36</v>
      </c>
      <c r="C14" s="29" t="s">
        <v>35</v>
      </c>
      <c r="D14" s="40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8.75">
      <c r="A15" s="19">
        <v>9</v>
      </c>
      <c r="B15" s="24" t="s">
        <v>37</v>
      </c>
      <c r="C15" s="21" t="s">
        <v>38</v>
      </c>
      <c r="D15" s="40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8.75">
      <c r="A16" s="19">
        <v>10</v>
      </c>
      <c r="B16" s="24" t="s">
        <v>39</v>
      </c>
      <c r="C16" s="19" t="s">
        <v>35</v>
      </c>
      <c r="D16" s="40">
        <f t="shared" si="1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8.75">
      <c r="A17" s="19">
        <v>11</v>
      </c>
      <c r="B17" s="30" t="s">
        <v>40</v>
      </c>
      <c r="C17" s="19" t="s">
        <v>41</v>
      </c>
      <c r="D17" s="40">
        <f t="shared" si="1"/>
        <v>9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3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3</v>
      </c>
      <c r="V17" s="23">
        <v>0</v>
      </c>
      <c r="W17" s="23">
        <v>0</v>
      </c>
      <c r="X17" s="23">
        <v>3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8.75">
      <c r="A18" s="19">
        <v>12</v>
      </c>
      <c r="B18" s="30" t="s">
        <v>42</v>
      </c>
      <c r="C18" s="19" t="s">
        <v>41</v>
      </c>
      <c r="D18" s="40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18.75">
      <c r="A19" s="19">
        <v>13</v>
      </c>
      <c r="B19" s="30" t="s">
        <v>43</v>
      </c>
      <c r="C19" s="19" t="s">
        <v>45</v>
      </c>
      <c r="D19" s="40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18.75">
      <c r="A20" s="19">
        <v>14</v>
      </c>
      <c r="B20" s="30" t="s">
        <v>44</v>
      </c>
      <c r="C20" s="19" t="s">
        <v>45</v>
      </c>
      <c r="D20" s="40">
        <f t="shared" si="1"/>
        <v>45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7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12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10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16</v>
      </c>
      <c r="AF20" s="23">
        <v>0</v>
      </c>
      <c r="AG20" s="23">
        <v>0</v>
      </c>
      <c r="AH20" s="23">
        <v>0</v>
      </c>
      <c r="AI20" s="23">
        <v>0</v>
      </c>
    </row>
    <row r="21" spans="1:35" ht="18.75">
      <c r="A21" s="19">
        <v>15</v>
      </c>
      <c r="B21" s="30" t="s">
        <v>46</v>
      </c>
      <c r="C21" s="19" t="s">
        <v>45</v>
      </c>
      <c r="D21" s="40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18.75">
      <c r="A22" s="19">
        <v>16</v>
      </c>
      <c r="B22" s="31" t="s">
        <v>47</v>
      </c>
      <c r="C22" s="19" t="s">
        <v>45</v>
      </c>
      <c r="D22" s="40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8.75">
      <c r="A23" s="19">
        <v>17</v>
      </c>
      <c r="B23" s="31" t="s">
        <v>48</v>
      </c>
      <c r="C23" s="19" t="s">
        <v>45</v>
      </c>
      <c r="D23" s="40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18.75">
      <c r="A24" s="19">
        <v>1</v>
      </c>
      <c r="B24" s="31" t="s">
        <v>49</v>
      </c>
      <c r="C24" s="19" t="s">
        <v>31</v>
      </c>
      <c r="D24" s="40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18.75">
      <c r="A25" s="19">
        <v>2</v>
      </c>
      <c r="B25" s="31" t="s">
        <v>50</v>
      </c>
      <c r="C25" s="19" t="s">
        <v>31</v>
      </c>
      <c r="D25" s="40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  <row r="26" spans="1:35" ht="18.75">
      <c r="A26" s="19">
        <v>3</v>
      </c>
      <c r="B26" s="39" t="s">
        <v>49</v>
      </c>
      <c r="C26" s="19" t="s">
        <v>31</v>
      </c>
      <c r="D26" s="40">
        <f t="shared" si="1"/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</row>
    <row r="27" spans="1:35" ht="18.75">
      <c r="A27" s="19">
        <v>4</v>
      </c>
      <c r="B27" s="39" t="s">
        <v>50</v>
      </c>
      <c r="C27" s="19" t="s">
        <v>31</v>
      </c>
      <c r="D27" s="40">
        <f t="shared" si="1"/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7" activePane="bottomRight" state="frozen"/>
      <selection pane="topRight" activeCell="E1" sqref="E1"/>
      <selection pane="bottomLeft" activeCell="A7" sqref="A7"/>
      <selection pane="bottomRight" activeCell="AG1" sqref="AG1:AI1048576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3" max="34" width="0" hidden="1" customWidth="1"/>
    <col min="35" max="35" width="9.140625" hidden="1" customWidth="1"/>
  </cols>
  <sheetData>
    <row r="3" spans="1:35" ht="27.75">
      <c r="E3" s="5" t="s">
        <v>65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SUM(E7:AI7)</f>
        <v>68</v>
      </c>
      <c r="E7" s="12">
        <v>0</v>
      </c>
      <c r="F7" s="12">
        <v>10</v>
      </c>
      <c r="G7" s="12">
        <v>0</v>
      </c>
      <c r="H7" s="12">
        <v>0</v>
      </c>
      <c r="I7" s="12">
        <v>0</v>
      </c>
      <c r="J7" s="12">
        <v>8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10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4</v>
      </c>
      <c r="X7" s="12">
        <v>16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10</v>
      </c>
      <c r="AF7" s="12">
        <v>10</v>
      </c>
      <c r="AG7" s="12">
        <v>0</v>
      </c>
      <c r="AH7" s="12">
        <v>0</v>
      </c>
      <c r="AI7" s="12"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SUM(E8:AI8)</f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25.7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4.9000000000000004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5.9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5.5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4.7</v>
      </c>
      <c r="AF9" s="12">
        <v>4.7</v>
      </c>
      <c r="AG9" s="12">
        <v>0</v>
      </c>
      <c r="AH9" s="12">
        <v>0</v>
      </c>
      <c r="AI9" s="12"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8.5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1.5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3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4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2.5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1.5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2.4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1.2</v>
      </c>
      <c r="AF14" s="12">
        <v>1.2</v>
      </c>
      <c r="AG14" s="12">
        <v>0</v>
      </c>
      <c r="AH14" s="12">
        <v>0</v>
      </c>
      <c r="AI14" s="12"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9.5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2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1.5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2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2</v>
      </c>
      <c r="AF15" s="12">
        <v>2</v>
      </c>
      <c r="AG15" s="12">
        <v>0</v>
      </c>
      <c r="AH15" s="12">
        <v>0</v>
      </c>
      <c r="AI15" s="12"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15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2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4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3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3</v>
      </c>
      <c r="AF16" s="12">
        <v>3</v>
      </c>
      <c r="AG16" s="12">
        <v>0</v>
      </c>
      <c r="AH16" s="12">
        <v>0</v>
      </c>
      <c r="AI16" s="12">
        <v>0</v>
      </c>
    </row>
    <row r="17" spans="1:35" ht="15.75">
      <c r="A17" s="3">
        <v>11</v>
      </c>
      <c r="B17" s="2" t="s">
        <v>52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</row>
    <row r="19" spans="1:35" ht="15.75">
      <c r="A19" s="3">
        <v>13</v>
      </c>
      <c r="B19" s="2" t="s">
        <v>53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6.4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0.5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1.7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2.1</v>
      </c>
      <c r="AF22" s="12">
        <v>2.1</v>
      </c>
      <c r="AG22" s="12">
        <v>0</v>
      </c>
      <c r="AH22" s="12">
        <v>0</v>
      </c>
      <c r="AI22" s="12">
        <v>0</v>
      </c>
    </row>
    <row r="23" spans="1:35" ht="15.75">
      <c r="A23" s="3">
        <v>17</v>
      </c>
      <c r="B23" s="2" t="s">
        <v>54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58</v>
      </c>
      <c r="E24" s="12">
        <v>3</v>
      </c>
      <c r="F24" s="12">
        <v>2</v>
      </c>
      <c r="G24" s="12">
        <v>3</v>
      </c>
      <c r="H24" s="12">
        <v>3</v>
      </c>
      <c r="I24" s="12">
        <v>0</v>
      </c>
      <c r="J24" s="12">
        <v>1</v>
      </c>
      <c r="K24" s="12">
        <v>2</v>
      </c>
      <c r="L24" s="12">
        <v>2</v>
      </c>
      <c r="M24" s="12">
        <v>2</v>
      </c>
      <c r="N24" s="12">
        <v>3</v>
      </c>
      <c r="O24" s="12">
        <v>3</v>
      </c>
      <c r="P24" s="12">
        <v>5</v>
      </c>
      <c r="Q24" s="12">
        <v>2</v>
      </c>
      <c r="R24" s="12">
        <v>0</v>
      </c>
      <c r="S24" s="12">
        <v>5</v>
      </c>
      <c r="T24" s="12">
        <v>0</v>
      </c>
      <c r="U24" s="12">
        <v>3</v>
      </c>
      <c r="V24" s="12">
        <v>3</v>
      </c>
      <c r="W24" s="12">
        <v>2</v>
      </c>
      <c r="X24" s="12">
        <v>0</v>
      </c>
      <c r="Y24" s="12">
        <v>2</v>
      </c>
      <c r="Z24" s="12">
        <v>2</v>
      </c>
      <c r="AA24" s="12">
        <v>2</v>
      </c>
      <c r="AB24" s="12">
        <v>3</v>
      </c>
      <c r="AC24" s="12">
        <v>3</v>
      </c>
      <c r="AD24" s="12">
        <v>2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9"/>
  <sheetViews>
    <sheetView workbookViewId="0">
      <pane xSplit="4" ySplit="7" topLeftCell="AC17" activePane="bottomRight" state="frozen"/>
      <selection activeCell="M6" sqref="M6"/>
      <selection pane="topRight" activeCell="M6" sqref="M6"/>
      <selection pane="bottomLeft" activeCell="M6" sqref="M6"/>
      <selection pane="bottomRight" activeCell="AD25" sqref="AD25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32" width="11.7109375" customWidth="1"/>
    <col min="33" max="35" width="11.28515625" hidden="1" customWidth="1"/>
  </cols>
  <sheetData>
    <row r="3" spans="1:35" ht="20.25">
      <c r="F3" s="15" t="s">
        <v>63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I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 t="shared" si="0"/>
        <v>42795</v>
      </c>
      <c r="AH6" s="17">
        <f t="shared" si="0"/>
        <v>42796</v>
      </c>
      <c r="AI6" s="17">
        <f t="shared" si="0"/>
        <v>42797</v>
      </c>
    </row>
    <row r="7" spans="1:35" ht="18.75">
      <c r="A7" s="47"/>
      <c r="B7" s="47"/>
      <c r="C7" s="47"/>
      <c r="D7" s="3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37">
        <f>SUM(E8:AI8)</f>
        <v>500</v>
      </c>
      <c r="E8" s="23">
        <v>0</v>
      </c>
      <c r="F8" s="23">
        <v>0</v>
      </c>
      <c r="G8" s="23">
        <v>0</v>
      </c>
      <c r="H8" s="23">
        <v>0</v>
      </c>
      <c r="I8" s="23">
        <v>50</v>
      </c>
      <c r="J8" s="23">
        <v>0</v>
      </c>
      <c r="K8" s="23">
        <v>0</v>
      </c>
      <c r="L8" s="23">
        <v>0</v>
      </c>
      <c r="M8" s="23">
        <v>0</v>
      </c>
      <c r="N8" s="23">
        <v>150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150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150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f>SUMIFS([1]T2!$U:$U,[1]T2!$A:$A,AI$6,[1]T2!$C:$C,$B8)</f>
        <v>0</v>
      </c>
    </row>
    <row r="9" spans="1:35" ht="18.75">
      <c r="A9" s="19">
        <v>3</v>
      </c>
      <c r="B9" s="24" t="s">
        <v>29</v>
      </c>
      <c r="C9" s="21" t="s">
        <v>28</v>
      </c>
      <c r="D9" s="37">
        <f t="shared" ref="D9:D29" si="1">SUM(E9:AI9)</f>
        <v>500</v>
      </c>
      <c r="E9" s="23">
        <v>0</v>
      </c>
      <c r="F9" s="23">
        <v>0</v>
      </c>
      <c r="G9" s="23">
        <v>0</v>
      </c>
      <c r="H9" s="23">
        <v>0</v>
      </c>
      <c r="I9" s="23">
        <v>50</v>
      </c>
      <c r="J9" s="23">
        <v>0</v>
      </c>
      <c r="K9" s="23">
        <v>0</v>
      </c>
      <c r="L9" s="23">
        <v>0</v>
      </c>
      <c r="M9" s="23">
        <v>0</v>
      </c>
      <c r="N9" s="23">
        <v>150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150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150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f>SUMIFS([1]T2!$U:$U,[1]T2!$A:$A,AI$6,[1]T2!$C:$C,$B9)</f>
        <v>0</v>
      </c>
    </row>
    <row r="10" spans="1:35" ht="18.75">
      <c r="A10" s="19">
        <v>4</v>
      </c>
      <c r="B10" s="25" t="s">
        <v>30</v>
      </c>
      <c r="C10" s="19" t="s">
        <v>31</v>
      </c>
      <c r="D10" s="37">
        <f t="shared" si="1"/>
        <v>500</v>
      </c>
      <c r="E10" s="23">
        <v>0</v>
      </c>
      <c r="F10" s="23">
        <v>0</v>
      </c>
      <c r="G10" s="23">
        <v>0</v>
      </c>
      <c r="H10" s="23">
        <v>0</v>
      </c>
      <c r="I10" s="23">
        <v>50</v>
      </c>
      <c r="J10" s="23">
        <v>0</v>
      </c>
      <c r="K10" s="23">
        <v>0</v>
      </c>
      <c r="L10" s="23">
        <v>0</v>
      </c>
      <c r="M10" s="23">
        <v>0</v>
      </c>
      <c r="N10" s="23">
        <v>150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150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150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f>SUMIFS([1]T2!$U:$U,[1]T2!$A:$A,AI$6,[1]T2!$C:$C,$B10)</f>
        <v>0</v>
      </c>
    </row>
    <row r="11" spans="1:35" ht="18.75">
      <c r="A11" s="19">
        <v>5</v>
      </c>
      <c r="B11" s="26" t="s">
        <v>32</v>
      </c>
      <c r="C11" s="19" t="s">
        <v>31</v>
      </c>
      <c r="D11" s="37">
        <f t="shared" si="1"/>
        <v>500</v>
      </c>
      <c r="E11" s="23">
        <v>0</v>
      </c>
      <c r="F11" s="23">
        <v>0</v>
      </c>
      <c r="G11" s="23">
        <v>0</v>
      </c>
      <c r="H11" s="23">
        <v>0</v>
      </c>
      <c r="I11" s="23">
        <v>50</v>
      </c>
      <c r="J11" s="23">
        <v>0</v>
      </c>
      <c r="K11" s="23">
        <v>0</v>
      </c>
      <c r="L11" s="23">
        <v>0</v>
      </c>
      <c r="M11" s="23">
        <v>0</v>
      </c>
      <c r="N11" s="23">
        <v>150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150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150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f>SUMIFS([1]T2!$U:$U,[1]T2!$A:$A,AI$6,[1]T2!$C:$C,$B11)</f>
        <v>0</v>
      </c>
    </row>
    <row r="12" spans="1:35" ht="18.75">
      <c r="A12" s="27">
        <v>6</v>
      </c>
      <c r="B12" s="25" t="s">
        <v>33</v>
      </c>
      <c r="C12" s="27" t="s">
        <v>31</v>
      </c>
      <c r="D12" s="37">
        <f t="shared" si="1"/>
        <v>8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2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3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3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f>SUMIFS([1]T2!$U:$U,[1]T2!$A:$A,AI$6,[1]T2!$C:$C,$B12)</f>
        <v>0</v>
      </c>
    </row>
    <row r="13" spans="1:35" ht="18.75">
      <c r="A13" s="19">
        <v>7</v>
      </c>
      <c r="B13" s="28" t="s">
        <v>34</v>
      </c>
      <c r="C13" s="19" t="s">
        <v>35</v>
      </c>
      <c r="D13" s="37">
        <f t="shared" si="1"/>
        <v>25100</v>
      </c>
      <c r="E13" s="23">
        <v>0</v>
      </c>
      <c r="F13" s="23">
        <v>800</v>
      </c>
      <c r="G13" s="23">
        <v>1400</v>
      </c>
      <c r="H13" s="23">
        <v>1400</v>
      </c>
      <c r="I13" s="23">
        <v>800</v>
      </c>
      <c r="J13" s="23">
        <v>400</v>
      </c>
      <c r="K13" s="23">
        <v>1200</v>
      </c>
      <c r="L13" s="23">
        <v>800</v>
      </c>
      <c r="M13" s="23">
        <v>800</v>
      </c>
      <c r="N13" s="23">
        <v>1400</v>
      </c>
      <c r="O13" s="23">
        <v>1400</v>
      </c>
      <c r="P13" s="23">
        <v>800</v>
      </c>
      <c r="Q13" s="23">
        <v>800</v>
      </c>
      <c r="R13" s="23">
        <v>0</v>
      </c>
      <c r="S13" s="23">
        <v>800</v>
      </c>
      <c r="T13" s="23">
        <v>800</v>
      </c>
      <c r="U13" s="23">
        <v>1400</v>
      </c>
      <c r="V13" s="23">
        <v>1400</v>
      </c>
      <c r="W13" s="23">
        <v>800</v>
      </c>
      <c r="X13" s="23">
        <v>800</v>
      </c>
      <c r="Y13" s="23">
        <v>800</v>
      </c>
      <c r="Z13" s="23">
        <v>800</v>
      </c>
      <c r="AA13" s="23">
        <v>1600</v>
      </c>
      <c r="AB13" s="23">
        <v>0</v>
      </c>
      <c r="AC13" s="23">
        <v>1500</v>
      </c>
      <c r="AD13" s="23">
        <v>800</v>
      </c>
      <c r="AE13" s="23">
        <v>800</v>
      </c>
      <c r="AF13" s="23">
        <v>800</v>
      </c>
      <c r="AG13" s="23">
        <v>0</v>
      </c>
      <c r="AH13" s="23">
        <v>0</v>
      </c>
      <c r="AI13" s="23">
        <f>SUMIFS([1]T2!$U:$U,[1]T2!$A:$A,AI$6,[1]T2!$C:$C,$B13)</f>
        <v>0</v>
      </c>
    </row>
    <row r="14" spans="1:35" ht="18.75">
      <c r="A14" s="19">
        <v>8</v>
      </c>
      <c r="B14" s="24" t="s">
        <v>36</v>
      </c>
      <c r="C14" s="29" t="s">
        <v>35</v>
      </c>
      <c r="D14" s="37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f>SUMIFS([1]T2!$U:$U,[1]T2!$A:$A,AI$6,[1]T2!$C:$C,$B14)</f>
        <v>0</v>
      </c>
    </row>
    <row r="15" spans="1:35" ht="18.75">
      <c r="A15" s="19">
        <v>9</v>
      </c>
      <c r="B15" s="24" t="s">
        <v>37</v>
      </c>
      <c r="C15" s="21" t="s">
        <v>38</v>
      </c>
      <c r="D15" s="37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f>SUMIFS([1]T2!$U:$U,[1]T2!$A:$A,AI$6,[1]T2!$C:$C,$B15)</f>
        <v>0</v>
      </c>
    </row>
    <row r="16" spans="1:35" ht="18.75">
      <c r="A16" s="19">
        <v>10</v>
      </c>
      <c r="B16" s="24" t="s">
        <v>39</v>
      </c>
      <c r="C16" s="19" t="s">
        <v>35</v>
      </c>
      <c r="D16" s="37">
        <f t="shared" si="1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f>SUMIFS([1]T2!$U:$U,[1]T2!$A:$A,AI$6,[1]T2!$C:$C,$B16)</f>
        <v>0</v>
      </c>
    </row>
    <row r="17" spans="1:35" ht="18.75">
      <c r="A17" s="19">
        <v>11</v>
      </c>
      <c r="B17" s="30" t="s">
        <v>40</v>
      </c>
      <c r="C17" s="19" t="s">
        <v>41</v>
      </c>
      <c r="D17" s="37">
        <f t="shared" si="1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f>SUMIFS([1]T2!$U:$U,[1]T2!$A:$A,AI$6,[1]T2!$C:$C,$B17)</f>
        <v>0</v>
      </c>
    </row>
    <row r="18" spans="1:35" ht="18.75">
      <c r="A18" s="19"/>
      <c r="B18" s="30" t="s">
        <v>42</v>
      </c>
      <c r="C18" s="19" t="s">
        <v>41</v>
      </c>
      <c r="D18" s="37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f>SUMIFS([1]T2!$U:$U,[1]T2!$A:$A,AI$6,[1]T2!$C:$C,$B18)</f>
        <v>0</v>
      </c>
    </row>
    <row r="19" spans="1:35" ht="18.75">
      <c r="A19" s="19">
        <v>12</v>
      </c>
      <c r="B19" s="30" t="s">
        <v>43</v>
      </c>
      <c r="C19" s="19" t="s">
        <v>41</v>
      </c>
      <c r="D19" s="37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f>SUMIFS([1]T2!$U:$U,[1]T2!$A:$A,AI$6,[1]T2!$C:$C,$B19)</f>
        <v>0</v>
      </c>
    </row>
    <row r="20" spans="1:35" ht="18.75">
      <c r="A20" s="19">
        <v>13</v>
      </c>
      <c r="B20" s="30" t="s">
        <v>44</v>
      </c>
      <c r="C20" s="19" t="s">
        <v>45</v>
      </c>
      <c r="D20" s="37">
        <f t="shared" si="1"/>
        <v>16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16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f>SUMIFS([1]T2!$U:$U,[1]T2!$A:$A,AI$6,[1]T2!$C:$C,$B20)</f>
        <v>0</v>
      </c>
    </row>
    <row r="21" spans="1:35" ht="18.75">
      <c r="A21" s="19">
        <v>14</v>
      </c>
      <c r="B21" s="30" t="s">
        <v>46</v>
      </c>
      <c r="C21" s="19" t="s">
        <v>45</v>
      </c>
      <c r="D21" s="37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f>SUMIFS([1]T2!$U:$U,[1]T2!$A:$A,AI$6,[1]T2!$C:$C,$B21)</f>
        <v>0</v>
      </c>
    </row>
    <row r="22" spans="1:35" ht="18.75">
      <c r="A22" s="19">
        <v>15</v>
      </c>
      <c r="B22" s="31" t="s">
        <v>47</v>
      </c>
      <c r="C22" s="19" t="s">
        <v>45</v>
      </c>
      <c r="D22" s="37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f>SUMIFS([1]T2!$U:$U,[1]T2!$A:$A,AI$6,[1]T2!$C:$C,$B22)</f>
        <v>0</v>
      </c>
    </row>
    <row r="23" spans="1:35" ht="18.75">
      <c r="A23" s="19">
        <v>16</v>
      </c>
      <c r="B23" s="31" t="s">
        <v>48</v>
      </c>
      <c r="C23" s="19" t="s">
        <v>45</v>
      </c>
      <c r="D23" s="37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f>SUMIFS([1]T2!$U:$U,[1]T2!$A:$A,AI$6,[1]T2!$C:$C,$B23)</f>
        <v>0</v>
      </c>
    </row>
    <row r="24" spans="1:35" ht="18.75">
      <c r="A24" s="19">
        <v>17</v>
      </c>
      <c r="B24" s="31" t="s">
        <v>49</v>
      </c>
      <c r="C24" s="19" t="s">
        <v>45</v>
      </c>
      <c r="D24" s="37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f>SUMIFS([1]T2!$U:$U,[1]T2!$A:$A,AI$6,[1]T2!$C:$C,$B24)</f>
        <v>0</v>
      </c>
    </row>
    <row r="25" spans="1:35" ht="18.75">
      <c r="A25" s="19">
        <v>1</v>
      </c>
      <c r="B25" s="31" t="s">
        <v>50</v>
      </c>
      <c r="C25" s="19" t="s">
        <v>31</v>
      </c>
      <c r="D25" s="37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f>SUMIFS([1]T2!$U:$U,[1]T2!$A:$A,AI$6,[1]T2!$C:$C,$B25)</f>
        <v>0</v>
      </c>
    </row>
    <row r="26" spans="1:35" ht="18.75">
      <c r="A26" s="19">
        <v>2</v>
      </c>
      <c r="B26" s="39" t="s">
        <v>48</v>
      </c>
      <c r="C26" s="19" t="s">
        <v>31</v>
      </c>
      <c r="D26" s="37">
        <f t="shared" si="1"/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f>SUMIFS([1]T2!$U:$U,[1]T2!$A:$A,AI$6,[1]T2!$C:$C,$B26)</f>
        <v>0</v>
      </c>
    </row>
    <row r="27" spans="1:35" ht="18.75">
      <c r="A27" s="19">
        <v>3</v>
      </c>
      <c r="B27" s="39" t="s">
        <v>49</v>
      </c>
      <c r="C27" s="19" t="s">
        <v>31</v>
      </c>
      <c r="D27" s="37">
        <f t="shared" si="1"/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f>SUMIFS([1]T2!$U:$U,[1]T2!$A:$A,AI$6,[1]T2!$C:$C,$B27)</f>
        <v>0</v>
      </c>
    </row>
    <row r="28" spans="1:35" ht="18.75">
      <c r="A28" s="19">
        <v>4</v>
      </c>
      <c r="B28" s="39" t="s">
        <v>50</v>
      </c>
      <c r="C28" s="19" t="s">
        <v>31</v>
      </c>
      <c r="D28" s="37">
        <f t="shared" si="1"/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f>SUMIFS([1]T2!$U:$U,[1]T2!$A:$A,AI$6,[1]T2!$C:$C,$B28)</f>
        <v>0</v>
      </c>
    </row>
    <row r="29" spans="1:35" ht="19.5" customHeight="1">
      <c r="A29" s="4">
        <v>5</v>
      </c>
      <c r="B29" s="39" t="s">
        <v>64</v>
      </c>
      <c r="C29" s="19" t="s">
        <v>31</v>
      </c>
      <c r="D29" s="37">
        <f t="shared" si="1"/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f>SUMIFS([1]T2!$U:$U,[1]T2!$A:$A,AI$6,[1]T2!$C:$C,$B29)</f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7" activePane="bottomRight" state="frozen"/>
      <selection pane="topRight" activeCell="E1" sqref="E1"/>
      <selection pane="bottomLeft" activeCell="A7" sqref="A7"/>
      <selection pane="bottomRight" activeCell="AJ10" sqref="AJ10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5" t="s">
        <v>62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SUM(E7:AI7)</f>
        <v>160</v>
      </c>
      <c r="E7" s="12">
        <v>0</v>
      </c>
      <c r="F7" s="12">
        <v>0</v>
      </c>
      <c r="G7" s="12">
        <v>10</v>
      </c>
      <c r="H7" s="12">
        <v>10</v>
      </c>
      <c r="I7" s="12">
        <v>10</v>
      </c>
      <c r="J7" s="12">
        <v>0</v>
      </c>
      <c r="K7" s="12">
        <v>10</v>
      </c>
      <c r="L7" s="12">
        <v>0</v>
      </c>
      <c r="M7" s="12">
        <v>0</v>
      </c>
      <c r="N7" s="12">
        <v>40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40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40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SUM(E8:AI8)</f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/>
      <c r="AH12" s="12">
        <v>0</v>
      </c>
      <c r="AI12" s="12"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ht="15.75">
      <c r="A17" s="3">
        <v>11</v>
      </c>
      <c r="B17" s="38" t="s">
        <v>17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</row>
    <row r="19" spans="1:35" ht="15.75">
      <c r="A19" s="3">
        <v>13</v>
      </c>
      <c r="B19" s="2" t="s">
        <v>19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8.5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2.5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3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3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ht="15.75">
      <c r="A23" s="3">
        <v>17</v>
      </c>
      <c r="B23" s="2" t="s">
        <v>23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I25"/>
  <sheetViews>
    <sheetView zoomScale="85" zoomScaleNormal="85" workbookViewId="0">
      <pane xSplit="4" ySplit="7" topLeftCell="P14" activePane="bottomRight" state="frozen"/>
      <selection pane="topRight" activeCell="E1" sqref="E1"/>
      <selection pane="bottomLeft" activeCell="A8" sqref="A8"/>
      <selection pane="bottomRight" activeCell="AA21" sqref="AA21"/>
    </sheetView>
  </sheetViews>
  <sheetFormatPr defaultRowHeight="15"/>
  <cols>
    <col min="2" max="2" width="22.5703125" bestFit="1" customWidth="1"/>
    <col min="3" max="4" width="10.42578125" customWidth="1"/>
    <col min="5" max="7" width="11.140625" customWidth="1"/>
    <col min="8" max="8" width="13.140625" customWidth="1"/>
    <col min="9" max="32" width="11.140625" customWidth="1"/>
    <col min="33" max="35" width="11.5703125" hidden="1" customWidth="1"/>
  </cols>
  <sheetData>
    <row r="3" spans="1:35" ht="20.25">
      <c r="F3" s="15" t="s">
        <v>61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F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>AF6+1</f>
        <v>42795</v>
      </c>
      <c r="AH6" s="17">
        <f>AG6+1</f>
        <v>42796</v>
      </c>
      <c r="AI6" s="17">
        <f>AH6+1</f>
        <v>42797</v>
      </c>
    </row>
    <row r="7" spans="1:35" ht="18.75">
      <c r="A7" s="47"/>
      <c r="B7" s="47"/>
      <c r="C7" s="47"/>
      <c r="D7" s="1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37">
        <f>SUM(E8:AI8)</f>
        <v>100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50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50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ht="18.75">
      <c r="A9" s="19">
        <v>3</v>
      </c>
      <c r="B9" s="24" t="s">
        <v>29</v>
      </c>
      <c r="C9" s="21" t="s">
        <v>28</v>
      </c>
      <c r="D9" s="37">
        <f t="shared" ref="D9:D25" si="1">SUM(E9:AI9)</f>
        <v>100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50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50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</row>
    <row r="10" spans="1:35" ht="18.75">
      <c r="A10" s="19">
        <v>4</v>
      </c>
      <c r="B10" s="25" t="s">
        <v>30</v>
      </c>
      <c r="C10" s="19" t="s">
        <v>31</v>
      </c>
      <c r="D10" s="37">
        <f t="shared" si="1"/>
        <v>100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50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50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18.75">
      <c r="A11" s="19">
        <v>5</v>
      </c>
      <c r="B11" s="26" t="s">
        <v>32</v>
      </c>
      <c r="C11" s="19" t="s">
        <v>31</v>
      </c>
      <c r="D11" s="37">
        <f t="shared" si="1"/>
        <v>100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50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50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8.75">
      <c r="A12" s="27">
        <v>6</v>
      </c>
      <c r="B12" s="25" t="s">
        <v>33</v>
      </c>
      <c r="C12" s="27" t="s">
        <v>31</v>
      </c>
      <c r="D12" s="37">
        <f t="shared" si="1"/>
        <v>2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1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1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8.75">
      <c r="A13" s="19">
        <v>7</v>
      </c>
      <c r="B13" s="28" t="s">
        <v>34</v>
      </c>
      <c r="C13" s="19" t="s">
        <v>35</v>
      </c>
      <c r="D13" s="37">
        <f t="shared" si="1"/>
        <v>1500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800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700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</row>
    <row r="14" spans="1:35" ht="18.75">
      <c r="A14" s="19">
        <v>8</v>
      </c>
      <c r="B14" s="24" t="s">
        <v>36</v>
      </c>
      <c r="C14" s="29" t="s">
        <v>35</v>
      </c>
      <c r="D14" s="37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8.75">
      <c r="A15" s="19">
        <v>9</v>
      </c>
      <c r="B15" s="24" t="s">
        <v>37</v>
      </c>
      <c r="C15" s="21" t="s">
        <v>38</v>
      </c>
      <c r="D15" s="37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8.75">
      <c r="A16" s="19">
        <v>10</v>
      </c>
      <c r="B16" s="24" t="s">
        <v>39</v>
      </c>
      <c r="C16" s="19" t="s">
        <v>35</v>
      </c>
      <c r="D16" s="37">
        <f t="shared" si="1"/>
        <v>3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1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1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1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8.75">
      <c r="A17" s="19">
        <v>11</v>
      </c>
      <c r="B17" s="30" t="s">
        <v>40</v>
      </c>
      <c r="C17" s="19" t="s">
        <v>41</v>
      </c>
      <c r="D17" s="37">
        <f t="shared" si="1"/>
        <v>9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3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50">
        <v>3</v>
      </c>
      <c r="X17" s="23">
        <v>0</v>
      </c>
      <c r="Y17" s="23">
        <v>0</v>
      </c>
      <c r="Z17" s="23">
        <v>0</v>
      </c>
      <c r="AA17" s="23">
        <v>3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8.75">
      <c r="A18" s="19">
        <v>12</v>
      </c>
      <c r="B18" s="30" t="s">
        <v>42</v>
      </c>
      <c r="C18" s="19" t="s">
        <v>41</v>
      </c>
      <c r="D18" s="37">
        <f t="shared" si="1"/>
        <v>13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5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50">
        <v>3</v>
      </c>
      <c r="X18" s="23">
        <v>0</v>
      </c>
      <c r="Y18" s="23">
        <v>0</v>
      </c>
      <c r="Z18" s="23">
        <v>0</v>
      </c>
      <c r="AA18" s="23">
        <v>5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18.75">
      <c r="A19" s="19">
        <v>13</v>
      </c>
      <c r="B19" s="30" t="s">
        <v>43</v>
      </c>
      <c r="C19" s="19" t="s">
        <v>45</v>
      </c>
      <c r="D19" s="37">
        <f t="shared" si="1"/>
        <v>8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50">
        <v>5</v>
      </c>
      <c r="X19" s="23">
        <v>0</v>
      </c>
      <c r="Y19" s="23">
        <v>0</v>
      </c>
      <c r="Z19" s="23">
        <v>0</v>
      </c>
      <c r="AA19" s="23">
        <v>3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/>
    </row>
    <row r="20" spans="1:35" ht="18.75">
      <c r="A20" s="19">
        <v>14</v>
      </c>
      <c r="B20" s="30" t="s">
        <v>44</v>
      </c>
      <c r="C20" s="19" t="s">
        <v>45</v>
      </c>
      <c r="D20" s="37">
        <f t="shared" si="1"/>
        <v>42</v>
      </c>
      <c r="E20" s="23">
        <v>0</v>
      </c>
      <c r="F20" s="23">
        <v>0</v>
      </c>
      <c r="G20" s="23">
        <v>12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50">
        <v>10</v>
      </c>
      <c r="X20" s="23">
        <v>0</v>
      </c>
      <c r="Y20" s="23">
        <v>0</v>
      </c>
      <c r="Z20" s="23">
        <v>0</v>
      </c>
      <c r="AA20" s="23">
        <v>10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/>
    </row>
    <row r="21" spans="1:35" ht="18.75">
      <c r="A21" s="19">
        <v>15</v>
      </c>
      <c r="B21" s="30" t="s">
        <v>46</v>
      </c>
      <c r="C21" s="19" t="s">
        <v>45</v>
      </c>
      <c r="D21" s="37">
        <f t="shared" si="1"/>
        <v>6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50">
        <v>3</v>
      </c>
      <c r="X21" s="23">
        <v>0</v>
      </c>
      <c r="Y21" s="23">
        <v>0</v>
      </c>
      <c r="Z21" s="23">
        <v>0</v>
      </c>
      <c r="AA21" s="23">
        <v>3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18.75">
      <c r="A22" s="19">
        <v>16</v>
      </c>
      <c r="B22" s="31" t="s">
        <v>47</v>
      </c>
      <c r="C22" s="19" t="s">
        <v>45</v>
      </c>
      <c r="D22" s="37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8.75">
      <c r="A23" s="19">
        <v>17</v>
      </c>
      <c r="B23" s="31" t="s">
        <v>48</v>
      </c>
      <c r="C23" s="19" t="s">
        <v>45</v>
      </c>
      <c r="D23" s="37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18.75">
      <c r="A24" s="19">
        <v>1</v>
      </c>
      <c r="B24" s="31" t="s">
        <v>49</v>
      </c>
      <c r="C24" s="19" t="s">
        <v>31</v>
      </c>
      <c r="D24" s="37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18.75">
      <c r="A25" s="19">
        <v>2</v>
      </c>
      <c r="B25" s="31" t="s">
        <v>50</v>
      </c>
      <c r="C25" s="19" t="s">
        <v>31</v>
      </c>
      <c r="D25" s="37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I24"/>
  <sheetViews>
    <sheetView tabSelected="1" workbookViewId="0">
      <pane xSplit="4" ySplit="6" topLeftCell="P7" activePane="bottomRight" state="frozen"/>
      <selection pane="topRight" activeCell="E1" sqref="E1"/>
      <selection pane="bottomLeft" activeCell="A7" sqref="A7"/>
      <selection pane="bottomRight" activeCell="AA24" sqref="AA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3" max="35" width="0" hidden="1" customWidth="1"/>
  </cols>
  <sheetData>
    <row r="3" spans="1:35" ht="27.75">
      <c r="E3" s="5" t="s">
        <v>60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 t="shared" ref="D7:D24" si="1">SUM(E7:AF7)</f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si="1"/>
        <v>1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1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7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2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6.3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3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3.3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2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1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ht="15.75">
      <c r="A17" s="3">
        <v>11</v>
      </c>
      <c r="B17" s="2" t="s">
        <v>52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7.8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49">
        <v>2.5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2.5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2.8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</row>
    <row r="19" spans="1:35" ht="15.75">
      <c r="A19" s="3">
        <v>13</v>
      </c>
      <c r="B19" s="2" t="s">
        <v>53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ht="15.75">
      <c r="A23" s="3">
        <v>17</v>
      </c>
      <c r="B23" s="2" t="s">
        <v>54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39</v>
      </c>
      <c r="E24" s="12">
        <v>0</v>
      </c>
      <c r="F24" s="12">
        <v>0</v>
      </c>
      <c r="G24" s="12">
        <v>10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12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10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7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8" activePane="bottomRight" state="frozen"/>
      <selection activeCell="M6" sqref="M6"/>
      <selection pane="topRight" activeCell="M6" sqref="M6"/>
      <selection pane="bottomLeft" activeCell="M6" sqref="M6"/>
      <selection pane="bottomRight" activeCell="AE11" sqref="AE11"/>
    </sheetView>
  </sheetViews>
  <sheetFormatPr defaultRowHeight="15"/>
  <cols>
    <col min="2" max="2" width="22.5703125" bestFit="1" customWidth="1"/>
    <col min="3" max="4" width="10.42578125" customWidth="1"/>
    <col min="6" max="6" width="10.85546875" customWidth="1"/>
    <col min="7" max="32" width="11.7109375" customWidth="1"/>
    <col min="33" max="35" width="11.28515625" hidden="1" customWidth="1"/>
  </cols>
  <sheetData>
    <row r="3" spans="1:35" ht="20.25">
      <c r="F3" s="15" t="s">
        <v>59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I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 t="shared" si="0"/>
        <v>42795</v>
      </c>
      <c r="AH6" s="17">
        <f t="shared" si="0"/>
        <v>42796</v>
      </c>
      <c r="AI6" s="17">
        <f t="shared" si="0"/>
        <v>42797</v>
      </c>
    </row>
    <row r="7" spans="1:35" ht="18.75">
      <c r="A7" s="47"/>
      <c r="B7" s="47"/>
      <c r="C7" s="47"/>
      <c r="D7" s="3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37">
        <f>SUM(E8:AI8)</f>
        <v>190</v>
      </c>
      <c r="E8" s="23">
        <v>0</v>
      </c>
      <c r="F8" s="23">
        <v>80</v>
      </c>
      <c r="G8" s="23">
        <v>0</v>
      </c>
      <c r="H8" s="23">
        <v>0</v>
      </c>
      <c r="I8" s="23">
        <v>0</v>
      </c>
      <c r="J8" s="23">
        <v>0</v>
      </c>
      <c r="K8" s="23">
        <v>60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50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ht="18.75">
      <c r="A9" s="19">
        <v>3</v>
      </c>
      <c r="B9" s="24" t="s">
        <v>29</v>
      </c>
      <c r="C9" s="21" t="s">
        <v>28</v>
      </c>
      <c r="D9" s="37">
        <f t="shared" ref="D9:D25" si="1">SUM(E9:AI9)</f>
        <v>220</v>
      </c>
      <c r="E9" s="23">
        <v>0</v>
      </c>
      <c r="F9" s="23">
        <v>80</v>
      </c>
      <c r="G9" s="23">
        <v>0</v>
      </c>
      <c r="H9" s="23">
        <v>0</v>
      </c>
      <c r="I9" s="23">
        <v>0</v>
      </c>
      <c r="J9" s="23">
        <v>0</v>
      </c>
      <c r="K9" s="23">
        <v>60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30</v>
      </c>
      <c r="W9" s="23">
        <v>0</v>
      </c>
      <c r="X9" s="23">
        <v>0</v>
      </c>
      <c r="Y9" s="23">
        <v>0</v>
      </c>
      <c r="Z9" s="23">
        <v>0</v>
      </c>
      <c r="AA9" s="23">
        <v>50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</row>
    <row r="10" spans="1:35" ht="18.75">
      <c r="A10" s="19">
        <v>4</v>
      </c>
      <c r="B10" s="25" t="s">
        <v>30</v>
      </c>
      <c r="C10" s="19" t="s">
        <v>31</v>
      </c>
      <c r="D10" s="37">
        <f t="shared" si="1"/>
        <v>190</v>
      </c>
      <c r="E10" s="23">
        <v>0</v>
      </c>
      <c r="F10" s="23">
        <v>80</v>
      </c>
      <c r="G10" s="23">
        <v>0</v>
      </c>
      <c r="H10" s="23">
        <v>0</v>
      </c>
      <c r="I10" s="23">
        <v>0</v>
      </c>
      <c r="J10" s="23">
        <v>0</v>
      </c>
      <c r="K10" s="23">
        <v>60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50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18.75">
      <c r="A11" s="19">
        <v>5</v>
      </c>
      <c r="B11" s="26" t="s">
        <v>32</v>
      </c>
      <c r="C11" s="19" t="s">
        <v>31</v>
      </c>
      <c r="D11" s="37">
        <f t="shared" si="1"/>
        <v>190</v>
      </c>
      <c r="E11" s="23">
        <v>0</v>
      </c>
      <c r="F11" s="23">
        <v>80</v>
      </c>
      <c r="G11" s="23">
        <v>0</v>
      </c>
      <c r="H11" s="23">
        <v>0</v>
      </c>
      <c r="I11" s="23">
        <v>0</v>
      </c>
      <c r="J11" s="23">
        <v>0</v>
      </c>
      <c r="K11" s="23">
        <v>60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50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8.75">
      <c r="A12" s="27">
        <v>6</v>
      </c>
      <c r="B12" s="25" t="s">
        <v>33</v>
      </c>
      <c r="C12" s="27" t="s">
        <v>31</v>
      </c>
      <c r="D12" s="37">
        <f t="shared" si="1"/>
        <v>3</v>
      </c>
      <c r="E12" s="23">
        <v>0</v>
      </c>
      <c r="F12" s="23">
        <v>1</v>
      </c>
      <c r="G12" s="23">
        <v>0</v>
      </c>
      <c r="H12" s="23">
        <v>0</v>
      </c>
      <c r="I12" s="23">
        <v>0</v>
      </c>
      <c r="J12" s="23">
        <v>0</v>
      </c>
      <c r="K12" s="23">
        <v>1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1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8.75">
      <c r="A13" s="19">
        <v>7</v>
      </c>
      <c r="B13" s="28" t="s">
        <v>34</v>
      </c>
      <c r="C13" s="19" t="s">
        <v>35</v>
      </c>
      <c r="D13" s="37">
        <f t="shared" si="1"/>
        <v>3510</v>
      </c>
      <c r="E13" s="23">
        <v>0</v>
      </c>
      <c r="F13" s="23">
        <v>120</v>
      </c>
      <c r="G13" s="23">
        <v>120</v>
      </c>
      <c r="H13" s="23">
        <v>120</v>
      </c>
      <c r="I13" s="23">
        <v>120</v>
      </c>
      <c r="J13" s="23">
        <v>120</v>
      </c>
      <c r="K13" s="23">
        <v>120</v>
      </c>
      <c r="L13" s="23">
        <v>120</v>
      </c>
      <c r="M13" s="23">
        <v>120</v>
      </c>
      <c r="N13" s="23">
        <v>120</v>
      </c>
      <c r="O13" s="23">
        <v>120</v>
      </c>
      <c r="P13" s="23">
        <v>120</v>
      </c>
      <c r="Q13" s="23">
        <v>240</v>
      </c>
      <c r="R13" s="23">
        <v>0</v>
      </c>
      <c r="S13" s="23">
        <v>240</v>
      </c>
      <c r="T13" s="23">
        <v>120</v>
      </c>
      <c r="U13" s="23">
        <v>200</v>
      </c>
      <c r="V13" s="23">
        <v>200</v>
      </c>
      <c r="W13" s="23">
        <v>120</v>
      </c>
      <c r="X13" s="23">
        <v>120</v>
      </c>
      <c r="Y13" s="23">
        <v>150</v>
      </c>
      <c r="Z13" s="23">
        <v>150</v>
      </c>
      <c r="AA13" s="23">
        <v>150</v>
      </c>
      <c r="AB13" s="23">
        <v>200</v>
      </c>
      <c r="AC13" s="23">
        <v>200</v>
      </c>
      <c r="AD13" s="23">
        <v>0</v>
      </c>
      <c r="AE13" s="23">
        <v>100</v>
      </c>
      <c r="AF13" s="23">
        <v>0</v>
      </c>
      <c r="AG13" s="23">
        <v>0</v>
      </c>
      <c r="AH13" s="23">
        <v>0</v>
      </c>
      <c r="AI13" s="23">
        <v>0</v>
      </c>
    </row>
    <row r="14" spans="1:35" ht="18.75">
      <c r="A14" s="19">
        <v>8</v>
      </c>
      <c r="B14" s="24" t="s">
        <v>36</v>
      </c>
      <c r="C14" s="29" t="s">
        <v>35</v>
      </c>
      <c r="D14" s="37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8.75">
      <c r="A15" s="19">
        <v>9</v>
      </c>
      <c r="B15" s="24" t="s">
        <v>37</v>
      </c>
      <c r="C15" s="21" t="s">
        <v>38</v>
      </c>
      <c r="D15" s="37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8.75">
      <c r="A16" s="19">
        <v>10</v>
      </c>
      <c r="B16" s="24" t="s">
        <v>39</v>
      </c>
      <c r="C16" s="19" t="s">
        <v>35</v>
      </c>
      <c r="D16" s="37">
        <f t="shared" si="1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8.75">
      <c r="A17" s="19">
        <v>11</v>
      </c>
      <c r="B17" s="30" t="s">
        <v>40</v>
      </c>
      <c r="C17" s="19" t="s">
        <v>41</v>
      </c>
      <c r="D17" s="37">
        <f t="shared" si="1"/>
        <v>45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5</v>
      </c>
      <c r="AB17" s="23">
        <v>40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8.75">
      <c r="A18" s="19">
        <v>12</v>
      </c>
      <c r="B18" s="30" t="s">
        <v>42</v>
      </c>
      <c r="C18" s="19" t="s">
        <v>41</v>
      </c>
      <c r="D18" s="37">
        <f t="shared" si="1"/>
        <v>40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40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18.75">
      <c r="A19" s="19">
        <v>13</v>
      </c>
      <c r="B19" s="30" t="s">
        <v>43</v>
      </c>
      <c r="C19" s="19" t="s">
        <v>45</v>
      </c>
      <c r="D19" s="37">
        <f t="shared" si="1"/>
        <v>40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40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18.75">
      <c r="A20" s="19">
        <v>14</v>
      </c>
      <c r="B20" s="30" t="s">
        <v>44</v>
      </c>
      <c r="C20" s="19" t="s">
        <v>45</v>
      </c>
      <c r="D20" s="37">
        <f t="shared" si="1"/>
        <v>34</v>
      </c>
      <c r="E20" s="23">
        <v>0</v>
      </c>
      <c r="F20" s="23">
        <v>0</v>
      </c>
      <c r="G20" s="23">
        <v>10</v>
      </c>
      <c r="H20" s="23">
        <v>0</v>
      </c>
      <c r="I20" s="23">
        <v>0</v>
      </c>
      <c r="J20" s="23">
        <v>0</v>
      </c>
      <c r="K20" s="23">
        <v>12</v>
      </c>
      <c r="L20" s="23">
        <v>12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</row>
    <row r="21" spans="1:35" ht="18.75">
      <c r="A21" s="19">
        <v>15</v>
      </c>
      <c r="B21" s="30" t="s">
        <v>46</v>
      </c>
      <c r="C21" s="19" t="s">
        <v>45</v>
      </c>
      <c r="D21" s="37">
        <f t="shared" si="1"/>
        <v>40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40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18.75">
      <c r="A22" s="19">
        <v>16</v>
      </c>
      <c r="B22" s="31" t="s">
        <v>47</v>
      </c>
      <c r="C22" s="19" t="s">
        <v>45</v>
      </c>
      <c r="D22" s="37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8.75">
      <c r="A23" s="19">
        <v>17</v>
      </c>
      <c r="B23" s="31" t="s">
        <v>48</v>
      </c>
      <c r="C23" s="19" t="s">
        <v>45</v>
      </c>
      <c r="D23" s="37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18.75">
      <c r="A24" s="19">
        <v>1</v>
      </c>
      <c r="B24" s="31" t="s">
        <v>49</v>
      </c>
      <c r="C24" s="19" t="s">
        <v>31</v>
      </c>
      <c r="D24" s="37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18.75">
      <c r="A25" s="19">
        <v>2</v>
      </c>
      <c r="B25" s="31" t="s">
        <v>50</v>
      </c>
      <c r="C25" s="19" t="s">
        <v>31</v>
      </c>
      <c r="D25" s="37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E7" activePane="bottomRight" state="frozen"/>
      <selection activeCell="N5" sqref="N5"/>
      <selection pane="topRight" activeCell="N5" sqref="N5"/>
      <selection pane="bottomLeft" activeCell="N5" sqref="N5"/>
      <selection pane="bottomRight" activeCell="AK13" sqref="AK13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10.85546875" bestFit="1" customWidth="1"/>
    <col min="5" max="5" width="10.7109375" bestFit="1" customWidth="1"/>
    <col min="33" max="34" width="0" hidden="1" customWidth="1"/>
    <col min="35" max="35" width="9.140625" hidden="1" customWidth="1"/>
  </cols>
  <sheetData>
    <row r="3" spans="1:35" ht="27.75">
      <c r="E3" s="5" t="s">
        <v>78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8.75">
      <c r="A7" s="3">
        <v>1</v>
      </c>
      <c r="B7" s="2" t="s">
        <v>6</v>
      </c>
      <c r="C7" s="10" t="s">
        <v>7</v>
      </c>
      <c r="D7" s="46">
        <f>SUM(E7:AI7)</f>
        <v>78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30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24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24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f>SUMIFS([2]T2!$U:$U,[2]T2!$A:$A,AI$5,[2]T2!$C:$C,$B7)</f>
        <v>0</v>
      </c>
    </row>
    <row r="8" spans="1:35" ht="18.75">
      <c r="A8" s="3">
        <v>2</v>
      </c>
      <c r="B8" s="2" t="s">
        <v>8</v>
      </c>
      <c r="C8" s="10" t="s">
        <v>7</v>
      </c>
      <c r="D8" s="46">
        <f t="shared" ref="D8:D24" si="1">SUM(E8:AI8)</f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f>SUMIFS([2]T2!$U:$U,[2]T2!$A:$A,AI$5,[2]T2!$C:$C,$B8)</f>
        <v>0</v>
      </c>
    </row>
    <row r="9" spans="1:35" ht="18.75">
      <c r="A9" s="3">
        <v>3</v>
      </c>
      <c r="B9" s="2" t="s">
        <v>9</v>
      </c>
      <c r="C9" s="10" t="s">
        <v>7</v>
      </c>
      <c r="D9" s="46">
        <f t="shared" si="1"/>
        <v>20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4</v>
      </c>
      <c r="L9" s="12">
        <v>0</v>
      </c>
      <c r="M9" s="12">
        <v>10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6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f>SUMIFS([2]T2!$U:$U,[2]T2!$A:$A,AI$5,[2]T2!$C:$C,$B9)</f>
        <v>0</v>
      </c>
    </row>
    <row r="10" spans="1:35" ht="18.75">
      <c r="A10" s="3">
        <v>4</v>
      </c>
      <c r="B10" s="2" t="s">
        <v>10</v>
      </c>
      <c r="C10" s="10" t="s">
        <v>7</v>
      </c>
      <c r="D10" s="46">
        <f t="shared" si="1"/>
        <v>8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4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4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SUMIFS([2]T2!$U:$U,[2]T2!$A:$A,AI$5,[2]T2!$C:$C,$B10)</f>
        <v>0</v>
      </c>
    </row>
    <row r="11" spans="1:35" ht="18.75">
      <c r="A11" s="3">
        <v>5</v>
      </c>
      <c r="B11" s="2" t="s">
        <v>11</v>
      </c>
      <c r="C11" s="10" t="s">
        <v>7</v>
      </c>
      <c r="D11" s="46">
        <f t="shared" si="1"/>
        <v>30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15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f>SUMIFS([2]T2!$U:$U,[2]T2!$A:$A,AI$5,[2]T2!$C:$C,$B11)</f>
        <v>0</v>
      </c>
    </row>
    <row r="12" spans="1:35" ht="18.75">
      <c r="A12" s="3">
        <v>6</v>
      </c>
      <c r="B12" s="2" t="s">
        <v>12</v>
      </c>
      <c r="C12" s="10" t="s">
        <v>7</v>
      </c>
      <c r="D12" s="46">
        <f t="shared" si="1"/>
        <v>2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2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SUMIFS([2]T2!$U:$U,[2]T2!$A:$A,AI$5,[2]T2!$C:$C,$B12)</f>
        <v>0</v>
      </c>
    </row>
    <row r="13" spans="1:35" ht="18.75">
      <c r="A13" s="3">
        <v>7</v>
      </c>
      <c r="B13" s="2" t="s">
        <v>13</v>
      </c>
      <c r="C13" s="10" t="s">
        <v>7</v>
      </c>
      <c r="D13" s="46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SUMIFS([2]T2!$U:$U,[2]T2!$A:$A,AI$5,[2]T2!$C:$C,$B13)</f>
        <v>0</v>
      </c>
    </row>
    <row r="14" spans="1:35" ht="18.75">
      <c r="A14" s="3">
        <v>8</v>
      </c>
      <c r="B14" s="2" t="s">
        <v>14</v>
      </c>
      <c r="C14" s="10" t="s">
        <v>7</v>
      </c>
      <c r="D14" s="46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SUMIFS([2]T2!$U:$U,[2]T2!$A:$A,AI$5,[2]T2!$C:$C,$B14)</f>
        <v>0</v>
      </c>
    </row>
    <row r="15" spans="1:35" ht="18.75">
      <c r="A15" s="3">
        <v>9</v>
      </c>
      <c r="B15" s="2" t="s">
        <v>15</v>
      </c>
      <c r="C15" s="10" t="s">
        <v>7</v>
      </c>
      <c r="D15" s="46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SUMIFS([2]T2!$U:$U,[2]T2!$A:$A,AI$5,[2]T2!$C:$C,$B15)</f>
        <v>0</v>
      </c>
    </row>
    <row r="16" spans="1:35" ht="18.75">
      <c r="A16" s="3">
        <v>10</v>
      </c>
      <c r="B16" s="2" t="s">
        <v>16</v>
      </c>
      <c r="C16" s="10" t="s">
        <v>7</v>
      </c>
      <c r="D16" s="46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f>SUMIFS([2]T2!$U:$U,[2]T2!$A:$A,AI$5,[2]T2!$C:$C,$B16)</f>
        <v>0</v>
      </c>
    </row>
    <row r="17" spans="1:35" ht="18.75">
      <c r="A17" s="3">
        <v>11</v>
      </c>
      <c r="B17" s="2" t="s">
        <v>52</v>
      </c>
      <c r="C17" s="10" t="s">
        <v>7</v>
      </c>
      <c r="D17" s="46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SUMIFS([2]T2!$U:$U,[2]T2!$A:$A,AI$5,[2]T2!$C:$C,$B17)</f>
        <v>0</v>
      </c>
    </row>
    <row r="18" spans="1:35" ht="18.75">
      <c r="A18" s="3">
        <v>12</v>
      </c>
      <c r="B18" s="2" t="s">
        <v>18</v>
      </c>
      <c r="C18" s="10" t="s">
        <v>7</v>
      </c>
      <c r="D18" s="46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SUMIFS([2]T2!$U:$U,[2]T2!$A:$A,AI$5,[2]T2!$C:$C,$B18)</f>
        <v>0</v>
      </c>
    </row>
    <row r="19" spans="1:35" ht="18.75">
      <c r="A19" s="3">
        <v>13</v>
      </c>
      <c r="B19" s="2" t="s">
        <v>53</v>
      </c>
      <c r="C19" s="10" t="s">
        <v>7</v>
      </c>
      <c r="D19" s="46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f>SUMIFS([2]T2!$U:$U,[2]T2!$A:$A,AI$5,[2]T2!$C:$C,$B19)</f>
        <v>0</v>
      </c>
    </row>
    <row r="20" spans="1:35" ht="18.75">
      <c r="A20" s="3">
        <v>14</v>
      </c>
      <c r="B20" s="2" t="s">
        <v>20</v>
      </c>
      <c r="C20" s="10" t="s">
        <v>7</v>
      </c>
      <c r="D20" s="46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SUMIFS([2]T2!$U:$U,[2]T2!$A:$A,AI$5,[2]T2!$C:$C,$B20)</f>
        <v>0</v>
      </c>
    </row>
    <row r="21" spans="1:35" ht="18.75">
      <c r="A21" s="3">
        <v>15</v>
      </c>
      <c r="B21" s="2" t="s">
        <v>21</v>
      </c>
      <c r="C21" s="10" t="s">
        <v>7</v>
      </c>
      <c r="D21" s="46">
        <f t="shared" si="1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f>SUMIFS([2]T2!$U:$U,[2]T2!$A:$A,AI$5,[2]T2!$C:$C,$B21)</f>
        <v>0</v>
      </c>
    </row>
    <row r="22" spans="1:35" ht="18.75">
      <c r="A22" s="3">
        <v>16</v>
      </c>
      <c r="B22" s="2" t="s">
        <v>22</v>
      </c>
      <c r="C22" s="10" t="s">
        <v>7</v>
      </c>
      <c r="D22" s="46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SUMIFS([2]T2!$U:$U,[2]T2!$A:$A,AI$5,[2]T2!$C:$C,$B22)</f>
        <v>0</v>
      </c>
    </row>
    <row r="23" spans="1:35" ht="18.75">
      <c r="A23" s="3">
        <v>17</v>
      </c>
      <c r="B23" s="2" t="s">
        <v>54</v>
      </c>
      <c r="C23" s="10" t="s">
        <v>7</v>
      </c>
      <c r="D23" s="46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SUMIFS([2]T2!$U:$U,[2]T2!$A:$A,AI$5,[2]T2!$C:$C,$B23)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12">
        <f t="shared" si="1"/>
        <v>57</v>
      </c>
      <c r="E24" s="12">
        <v>0</v>
      </c>
      <c r="F24" s="12">
        <v>2</v>
      </c>
      <c r="G24" s="12">
        <v>3</v>
      </c>
      <c r="H24" s="12">
        <v>3</v>
      </c>
      <c r="I24" s="12">
        <v>2</v>
      </c>
      <c r="J24" s="12">
        <v>1</v>
      </c>
      <c r="K24" s="12">
        <v>2</v>
      </c>
      <c r="L24" s="12">
        <v>2</v>
      </c>
      <c r="M24" s="12">
        <v>2</v>
      </c>
      <c r="N24" s="12">
        <v>3</v>
      </c>
      <c r="O24" s="12">
        <v>3</v>
      </c>
      <c r="P24" s="12">
        <v>2</v>
      </c>
      <c r="Q24" s="12">
        <v>2</v>
      </c>
      <c r="R24" s="12">
        <v>0</v>
      </c>
      <c r="S24" s="12">
        <v>2</v>
      </c>
      <c r="T24" s="12">
        <v>2</v>
      </c>
      <c r="U24" s="12">
        <v>3</v>
      </c>
      <c r="V24" s="12">
        <v>3</v>
      </c>
      <c r="W24" s="12">
        <v>2</v>
      </c>
      <c r="X24" s="12">
        <v>2</v>
      </c>
      <c r="Y24" s="12">
        <v>0</v>
      </c>
      <c r="Z24" s="12">
        <v>2</v>
      </c>
      <c r="AA24" s="12">
        <v>2</v>
      </c>
      <c r="AB24" s="12">
        <v>3</v>
      </c>
      <c r="AC24" s="12">
        <v>3</v>
      </c>
      <c r="AD24" s="12">
        <v>2</v>
      </c>
      <c r="AE24" s="12">
        <v>2</v>
      </c>
      <c r="AF24" s="12">
        <v>2</v>
      </c>
      <c r="AG24" s="12">
        <v>0</v>
      </c>
      <c r="AH24" s="12">
        <v>0</v>
      </c>
      <c r="AI24" s="12">
        <f>SUMIFS([2]T2!$U:$U,[2]T2!$A:$A,AI$5,[2]T2!$C:$C,$B24)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9" activePane="bottomRight" state="frozen"/>
      <selection pane="topRight" activeCell="E1" sqref="E1"/>
      <selection pane="bottomLeft" activeCell="A7" sqref="A7"/>
      <selection pane="bottomRight" activeCell="AJ20" sqref="AJ20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3" max="34" width="0" hidden="1" customWidth="1"/>
    <col min="35" max="35" width="9.140625" hidden="1" customWidth="1"/>
  </cols>
  <sheetData>
    <row r="3" spans="1:35" ht="27.75">
      <c r="E3" s="5" t="s">
        <v>58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SUM(E7:AI7)</f>
        <v>40</v>
      </c>
      <c r="E7" s="12">
        <v>6</v>
      </c>
      <c r="F7" s="12">
        <v>8</v>
      </c>
      <c r="G7" s="12">
        <v>0</v>
      </c>
      <c r="H7" s="12">
        <v>0</v>
      </c>
      <c r="I7" s="12">
        <v>0</v>
      </c>
      <c r="J7" s="12">
        <v>0</v>
      </c>
      <c r="K7" s="12">
        <v>8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6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2</v>
      </c>
      <c r="AB7" s="12">
        <v>0</v>
      </c>
      <c r="AC7" s="12">
        <v>10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f>SUMIFS([2]T2!$I:$I,[2]T2!$A:$A,AI$5,[2]T2!$C:$C,$B7)</f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SUM(E8:AI8)</f>
        <v>1.3</v>
      </c>
      <c r="E8" s="12">
        <v>0</v>
      </c>
      <c r="F8" s="12">
        <v>1.3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f>SUMIFS([2]T2!$I:$I,[2]T2!$A:$A,AI$5,[2]T2!$C:$C,$B8)</f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10.5</v>
      </c>
      <c r="E9" s="12">
        <v>0</v>
      </c>
      <c r="F9" s="12">
        <v>4</v>
      </c>
      <c r="G9" s="12">
        <v>0</v>
      </c>
      <c r="H9" s="12">
        <v>0</v>
      </c>
      <c r="I9" s="12">
        <v>0</v>
      </c>
      <c r="J9" s="12">
        <v>0</v>
      </c>
      <c r="K9" s="12">
        <v>3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1.5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2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f>SUMIFS([2]T2!$I:$I,[2]T2!$A:$A,AI$5,[2]T2!$C:$C,$B9)</f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SUMIFS([2]T2!$I:$I,[2]T2!$A:$A,AI$5,[2]T2!$C:$C,$B10)</f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14.5</v>
      </c>
      <c r="E11" s="12">
        <v>0</v>
      </c>
      <c r="F11" s="12">
        <v>5</v>
      </c>
      <c r="G11" s="12">
        <v>0</v>
      </c>
      <c r="H11" s="12">
        <v>0</v>
      </c>
      <c r="I11" s="12">
        <v>0</v>
      </c>
      <c r="J11" s="12">
        <v>0</v>
      </c>
      <c r="K11" s="12">
        <v>5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2.5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2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f>SUMIFS([2]T2!$I:$I,[2]T2!$A:$A,AI$5,[2]T2!$C:$C,$B11)</f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SUMIFS([2]T2!$I:$I,[2]T2!$A:$A,AI$5,[2]T2!$C:$C,$B12)</f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SUMIFS([2]T2!$I:$I,[2]T2!$A:$A,AI$5,[2]T2!$C:$C,$B13)</f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SUMIFS([2]T2!$I:$I,[2]T2!$A:$A,AI$5,[2]T2!$C:$C,$B14)</f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SUMIFS([2]T2!$I:$I,[2]T2!$A:$A,AI$5,[2]T2!$C:$C,$B15)</f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f>SUMIFS([2]T2!$I:$I,[2]T2!$A:$A,AI$5,[2]T2!$C:$C,$B16)</f>
        <v>0</v>
      </c>
    </row>
    <row r="17" spans="1:35" ht="15.75">
      <c r="A17" s="3">
        <v>11</v>
      </c>
      <c r="B17" s="2" t="s">
        <v>52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SUMIFS([2]T2!$I:$I,[2]T2!$A:$A,AI$5,[2]T2!$C:$C,$B17)</f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SUMIFS([2]T2!$I:$I,[2]T2!$A:$A,AI$5,[2]T2!$C:$C,$B18)</f>
        <v>0</v>
      </c>
    </row>
    <row r="19" spans="1:35" ht="15.75">
      <c r="A19" s="3">
        <v>13</v>
      </c>
      <c r="B19" s="2" t="s">
        <v>53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f>SUMIFS([2]T2!$I:$I,[2]T2!$A:$A,AI$5,[2]T2!$C:$C,$B19)</f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SUMIFS([2]T2!$I:$I,[2]T2!$A:$A,AI$5,[2]T2!$C:$C,$B20)</f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1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f>SUMIFS([2]T2!$I:$I,[2]T2!$A:$A,AI$5,[2]T2!$C:$C,$B21)</f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SUMIFS([2]T2!$I:$I,[2]T2!$A:$A,AI$5,[2]T2!$C:$C,$B22)</f>
        <v>0</v>
      </c>
    </row>
    <row r="23" spans="1:35" ht="15.75">
      <c r="A23" s="3">
        <v>17</v>
      </c>
      <c r="B23" s="2" t="s">
        <v>54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SUMIFS([2]T2!$I:$I,[2]T2!$A:$A,AI$5,[2]T2!$C:$C,$B23)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30.5</v>
      </c>
      <c r="E24" s="12">
        <v>0</v>
      </c>
      <c r="F24" s="12">
        <v>1</v>
      </c>
      <c r="G24" s="12">
        <v>1</v>
      </c>
      <c r="H24" s="12">
        <v>1</v>
      </c>
      <c r="I24" s="12">
        <v>1</v>
      </c>
      <c r="J24" s="12">
        <v>0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2.5</v>
      </c>
      <c r="R24" s="12">
        <v>0</v>
      </c>
      <c r="S24" s="12">
        <v>2.5</v>
      </c>
      <c r="T24" s="12">
        <v>1</v>
      </c>
      <c r="U24" s="12">
        <v>2</v>
      </c>
      <c r="V24" s="12">
        <v>2</v>
      </c>
      <c r="W24" s="12">
        <v>1</v>
      </c>
      <c r="X24" s="12">
        <v>1</v>
      </c>
      <c r="Y24" s="12">
        <v>1.5</v>
      </c>
      <c r="Z24" s="12">
        <v>1.5</v>
      </c>
      <c r="AA24" s="12">
        <v>1.5</v>
      </c>
      <c r="AB24" s="12">
        <v>0</v>
      </c>
      <c r="AC24" s="12">
        <v>2</v>
      </c>
      <c r="AD24" s="12">
        <v>0</v>
      </c>
      <c r="AE24" s="12">
        <v>1</v>
      </c>
      <c r="AF24" s="12">
        <v>1</v>
      </c>
      <c r="AG24" s="12">
        <v>0</v>
      </c>
      <c r="AH24" s="12">
        <v>0</v>
      </c>
      <c r="AI24" s="12">
        <f>SUMIFS([2]T2!$I:$I,[2]T2!$A:$A,AI$5,[2]T2!$C:$C,$B24)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8" activePane="bottomRight" state="frozen"/>
      <selection pane="topRight" activeCell="E1" sqref="E1"/>
      <selection pane="bottomLeft" activeCell="A8" sqref="A8"/>
      <selection pane="bottomRight" activeCell="AG1" sqref="AG1:AI1048576"/>
    </sheetView>
  </sheetViews>
  <sheetFormatPr defaultRowHeight="15"/>
  <cols>
    <col min="2" max="2" width="22.5703125" bestFit="1" customWidth="1"/>
    <col min="3" max="4" width="10.42578125" customWidth="1"/>
    <col min="5" max="32" width="11.42578125" customWidth="1"/>
    <col min="33" max="35" width="12.28515625" hidden="1" customWidth="1"/>
  </cols>
  <sheetData>
    <row r="3" spans="1:35" ht="20.25">
      <c r="F3" s="15" t="s">
        <v>57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F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>AF6+1</f>
        <v>42795</v>
      </c>
      <c r="AH6" s="17">
        <f>AG6+1</f>
        <v>42796</v>
      </c>
      <c r="AI6" s="17">
        <f>AH6+1</f>
        <v>42797</v>
      </c>
    </row>
    <row r="7" spans="1:35" ht="18.75">
      <c r="A7" s="47"/>
      <c r="B7" s="47"/>
      <c r="C7" s="47"/>
      <c r="D7" s="1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20.25">
      <c r="A8" s="19">
        <v>1</v>
      </c>
      <c r="B8" s="20" t="s">
        <v>27</v>
      </c>
      <c r="C8" s="21" t="s">
        <v>28</v>
      </c>
      <c r="D8" s="33">
        <f>SUM(E8:AI8)</f>
        <v>290</v>
      </c>
      <c r="E8" s="23">
        <v>0</v>
      </c>
      <c r="F8" s="23">
        <v>0</v>
      </c>
      <c r="G8" s="23">
        <v>60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50</v>
      </c>
      <c r="R8" s="23">
        <v>0</v>
      </c>
      <c r="S8" s="23">
        <v>0</v>
      </c>
      <c r="T8" s="23">
        <v>0</v>
      </c>
      <c r="U8" s="23">
        <v>0</v>
      </c>
      <c r="V8" s="23">
        <v>120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60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ht="20.25">
      <c r="A9" s="19">
        <v>3</v>
      </c>
      <c r="B9" s="24" t="s">
        <v>29</v>
      </c>
      <c r="C9" s="21" t="s">
        <v>28</v>
      </c>
      <c r="D9" s="33">
        <f t="shared" ref="D9:D25" si="1">SUM(E9:AI9)</f>
        <v>270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50</v>
      </c>
      <c r="R9" s="23">
        <v>0</v>
      </c>
      <c r="S9" s="23">
        <v>0</v>
      </c>
      <c r="T9" s="23">
        <v>0</v>
      </c>
      <c r="U9" s="23">
        <v>0</v>
      </c>
      <c r="V9" s="23">
        <v>120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100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</row>
    <row r="10" spans="1:35" ht="20.25">
      <c r="A10" s="19">
        <v>4</v>
      </c>
      <c r="B10" s="25" t="s">
        <v>30</v>
      </c>
      <c r="C10" s="19" t="s">
        <v>31</v>
      </c>
      <c r="D10" s="33">
        <f t="shared" si="1"/>
        <v>320</v>
      </c>
      <c r="E10" s="23">
        <v>0</v>
      </c>
      <c r="F10" s="23">
        <v>0</v>
      </c>
      <c r="G10" s="23">
        <v>50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50</v>
      </c>
      <c r="R10" s="23">
        <v>0</v>
      </c>
      <c r="S10" s="23">
        <v>0</v>
      </c>
      <c r="T10" s="23">
        <v>0</v>
      </c>
      <c r="U10" s="23">
        <v>0</v>
      </c>
      <c r="V10" s="23">
        <v>120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100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20.25">
      <c r="A11" s="19">
        <v>5</v>
      </c>
      <c r="B11" s="26" t="s">
        <v>32</v>
      </c>
      <c r="C11" s="19" t="s">
        <v>31</v>
      </c>
      <c r="D11" s="33">
        <f t="shared" si="1"/>
        <v>300</v>
      </c>
      <c r="E11" s="23">
        <v>0</v>
      </c>
      <c r="F11" s="23">
        <v>0</v>
      </c>
      <c r="G11" s="23">
        <v>50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50</v>
      </c>
      <c r="R11" s="23">
        <v>0</v>
      </c>
      <c r="S11" s="23">
        <v>0</v>
      </c>
      <c r="T11" s="23">
        <v>0</v>
      </c>
      <c r="U11" s="23">
        <v>0</v>
      </c>
      <c r="V11" s="23">
        <v>100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100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20.25">
      <c r="A12" s="27">
        <v>6</v>
      </c>
      <c r="B12" s="25" t="s">
        <v>33</v>
      </c>
      <c r="C12" s="27" t="s">
        <v>31</v>
      </c>
      <c r="D12" s="33">
        <f t="shared" si="1"/>
        <v>5</v>
      </c>
      <c r="E12" s="23">
        <v>0</v>
      </c>
      <c r="F12" s="23">
        <v>0</v>
      </c>
      <c r="G12" s="23">
        <v>1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1</v>
      </c>
      <c r="R12" s="23">
        <v>0</v>
      </c>
      <c r="S12" s="23">
        <v>0</v>
      </c>
      <c r="T12" s="23">
        <v>0</v>
      </c>
      <c r="U12" s="23">
        <v>0</v>
      </c>
      <c r="V12" s="23">
        <v>1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2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20.25">
      <c r="A13" s="19">
        <v>7</v>
      </c>
      <c r="B13" s="28" t="s">
        <v>34</v>
      </c>
      <c r="C13" s="19" t="s">
        <v>35</v>
      </c>
      <c r="D13" s="33">
        <f t="shared" si="1"/>
        <v>4840</v>
      </c>
      <c r="E13" s="23">
        <v>0</v>
      </c>
      <c r="F13" s="23">
        <v>320</v>
      </c>
      <c r="G13" s="23">
        <v>200</v>
      </c>
      <c r="H13" s="23">
        <v>200</v>
      </c>
      <c r="I13" s="23">
        <v>200</v>
      </c>
      <c r="J13" s="23">
        <v>120</v>
      </c>
      <c r="K13" s="23">
        <v>200</v>
      </c>
      <c r="L13" s="23">
        <v>200</v>
      </c>
      <c r="M13" s="23">
        <v>200</v>
      </c>
      <c r="N13" s="23">
        <v>200</v>
      </c>
      <c r="O13" s="23">
        <v>200</v>
      </c>
      <c r="P13" s="23">
        <v>200</v>
      </c>
      <c r="Q13" s="23">
        <v>200</v>
      </c>
      <c r="R13" s="23">
        <v>0</v>
      </c>
      <c r="S13" s="23">
        <v>200</v>
      </c>
      <c r="T13" s="23">
        <v>200</v>
      </c>
      <c r="U13" s="23">
        <v>200</v>
      </c>
      <c r="V13" s="23">
        <v>200</v>
      </c>
      <c r="W13" s="23">
        <v>200</v>
      </c>
      <c r="X13" s="23">
        <v>0</v>
      </c>
      <c r="Y13" s="23">
        <v>0</v>
      </c>
      <c r="Z13" s="23">
        <v>200</v>
      </c>
      <c r="AA13" s="23">
        <v>200</v>
      </c>
      <c r="AB13" s="23">
        <v>200</v>
      </c>
      <c r="AC13" s="23">
        <v>200</v>
      </c>
      <c r="AD13" s="23">
        <v>200</v>
      </c>
      <c r="AE13" s="23">
        <v>200</v>
      </c>
      <c r="AF13" s="23">
        <v>200</v>
      </c>
      <c r="AG13" s="23">
        <v>0</v>
      </c>
      <c r="AH13" s="23">
        <v>0</v>
      </c>
      <c r="AI13" s="23">
        <v>0</v>
      </c>
    </row>
    <row r="14" spans="1:35" ht="20.25">
      <c r="A14" s="19">
        <v>8</v>
      </c>
      <c r="B14" s="24" t="s">
        <v>36</v>
      </c>
      <c r="C14" s="29" t="s">
        <v>35</v>
      </c>
      <c r="D14" s="33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20.25">
      <c r="A15" s="19">
        <v>9</v>
      </c>
      <c r="B15" s="24" t="s">
        <v>37</v>
      </c>
      <c r="C15" s="21" t="s">
        <v>38</v>
      </c>
      <c r="D15" s="33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20.25">
      <c r="A16" s="19">
        <v>10</v>
      </c>
      <c r="B16" s="24" t="s">
        <v>39</v>
      </c>
      <c r="C16" s="19" t="s">
        <v>35</v>
      </c>
      <c r="D16" s="33">
        <f t="shared" si="1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20.25">
      <c r="A17" s="19">
        <v>11</v>
      </c>
      <c r="B17" s="30" t="s">
        <v>40</v>
      </c>
      <c r="C17" s="19" t="s">
        <v>41</v>
      </c>
      <c r="D17" s="33">
        <f t="shared" si="1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20.25">
      <c r="A18" s="19">
        <v>12</v>
      </c>
      <c r="B18" s="30" t="s">
        <v>42</v>
      </c>
      <c r="C18" s="19" t="s">
        <v>41</v>
      </c>
      <c r="D18" s="33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20.25">
      <c r="A19" s="19">
        <v>13</v>
      </c>
      <c r="B19" s="30" t="s">
        <v>43</v>
      </c>
      <c r="C19" s="19" t="s">
        <v>45</v>
      </c>
      <c r="D19" s="33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20.25">
      <c r="A20" s="19">
        <v>14</v>
      </c>
      <c r="B20" s="30" t="s">
        <v>44</v>
      </c>
      <c r="C20" s="19" t="s">
        <v>45</v>
      </c>
      <c r="D20" s="33">
        <f t="shared" si="1"/>
        <v>46</v>
      </c>
      <c r="E20" s="23">
        <v>0</v>
      </c>
      <c r="F20" s="23">
        <v>0</v>
      </c>
      <c r="G20" s="23">
        <v>10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10</v>
      </c>
      <c r="R20" s="23">
        <v>0</v>
      </c>
      <c r="S20" s="23">
        <v>0</v>
      </c>
      <c r="T20" s="23">
        <v>0</v>
      </c>
      <c r="U20" s="23">
        <v>0</v>
      </c>
      <c r="V20" s="23">
        <v>16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10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</row>
    <row r="21" spans="1:35" ht="20.25">
      <c r="A21" s="19">
        <v>15</v>
      </c>
      <c r="B21" s="30" t="s">
        <v>46</v>
      </c>
      <c r="C21" s="19" t="s">
        <v>45</v>
      </c>
      <c r="D21" s="33">
        <f t="shared" si="1"/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23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</row>
    <row r="22" spans="1:35" ht="20.25">
      <c r="A22" s="19">
        <v>16</v>
      </c>
      <c r="B22" s="31" t="s">
        <v>47</v>
      </c>
      <c r="C22" s="19" t="s">
        <v>45</v>
      </c>
      <c r="D22" s="33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20.25">
      <c r="A23" s="19">
        <v>17</v>
      </c>
      <c r="B23" s="31" t="s">
        <v>48</v>
      </c>
      <c r="C23" s="19" t="s">
        <v>45</v>
      </c>
      <c r="D23" s="33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20.25">
      <c r="A24" s="19">
        <v>1</v>
      </c>
      <c r="B24" s="31" t="s">
        <v>49</v>
      </c>
      <c r="C24" s="19" t="s">
        <v>31</v>
      </c>
      <c r="D24" s="33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20.25">
      <c r="A25" s="19">
        <v>2</v>
      </c>
      <c r="B25" s="31" t="s">
        <v>50</v>
      </c>
      <c r="C25" s="19" t="s">
        <v>31</v>
      </c>
      <c r="D25" s="33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7" activePane="bottomRight" state="frozen"/>
      <selection pane="topRight" activeCell="E1" sqref="E1"/>
      <selection pane="bottomLeft" activeCell="A7" sqref="A7"/>
      <selection pane="bottomRight" activeCell="AG1" sqref="AG1:AH1048576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3" max="34" width="0" hidden="1" customWidth="1"/>
    <col min="35" max="35" width="9.140625" hidden="1" customWidth="1"/>
  </cols>
  <sheetData>
    <row r="3" spans="1:35" ht="27.75">
      <c r="E3" s="5" t="s">
        <v>56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 t="shared" ref="F5:AI5" si="0">E5+1</f>
        <v>42768</v>
      </c>
      <c r="G5" s="9">
        <f t="shared" si="0"/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 t="shared" si="0"/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34">
        <f t="shared" ref="D7:D24" si="1">SUM(E7:AI7)</f>
        <v>42</v>
      </c>
      <c r="E7" s="12">
        <v>0</v>
      </c>
      <c r="F7" s="12">
        <v>10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10</v>
      </c>
      <c r="R7" s="12">
        <v>0</v>
      </c>
      <c r="S7" s="12">
        <v>0</v>
      </c>
      <c r="T7" s="12">
        <v>0</v>
      </c>
      <c r="U7" s="12">
        <v>0</v>
      </c>
      <c r="V7" s="12">
        <v>10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12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f>SUMIFS([2]T2!$K:$K,[2]T2!$A:$A,AI$5,[2]T2!$C:$C,$B7)</f>
        <v>0</v>
      </c>
    </row>
    <row r="8" spans="1:35" ht="15.75">
      <c r="A8" s="3">
        <v>2</v>
      </c>
      <c r="B8" s="2" t="s">
        <v>8</v>
      </c>
      <c r="C8" s="10" t="s">
        <v>7</v>
      </c>
      <c r="D8" s="34">
        <f t="shared" si="1"/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f>SUMIFS([2]T2!$K:$K,[2]T2!$A:$A,AI$5,[2]T2!$C:$C,$B8)</f>
        <v>0</v>
      </c>
    </row>
    <row r="9" spans="1:35" ht="15.75">
      <c r="A9" s="3">
        <v>3</v>
      </c>
      <c r="B9" s="2" t="s">
        <v>9</v>
      </c>
      <c r="C9" s="10" t="s">
        <v>7</v>
      </c>
      <c r="D9" s="34">
        <f t="shared" si="1"/>
        <v>14</v>
      </c>
      <c r="E9" s="12">
        <v>0</v>
      </c>
      <c r="F9" s="12">
        <v>0</v>
      </c>
      <c r="G9" s="12"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3</v>
      </c>
      <c r="R9" s="12">
        <v>0</v>
      </c>
      <c r="S9" s="12">
        <v>0</v>
      </c>
      <c r="T9" s="12">
        <v>0</v>
      </c>
      <c r="U9" s="12">
        <v>0</v>
      </c>
      <c r="V9" s="12">
        <v>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2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f>SUMIFS([2]T2!$K:$K,[2]T2!$A:$A,AI$5,[2]T2!$C:$C,$B9)</f>
        <v>0</v>
      </c>
    </row>
    <row r="10" spans="1:35" ht="15.75">
      <c r="A10" s="3">
        <v>4</v>
      </c>
      <c r="B10" s="2" t="s">
        <v>10</v>
      </c>
      <c r="C10" s="10" t="s">
        <v>7</v>
      </c>
      <c r="D10" s="34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SUMIFS([2]T2!$K:$K,[2]T2!$A:$A,AI$5,[2]T2!$C:$C,$B10)</f>
        <v>0</v>
      </c>
    </row>
    <row r="11" spans="1:35" ht="15.75">
      <c r="A11" s="3">
        <v>5</v>
      </c>
      <c r="B11" s="2" t="s">
        <v>11</v>
      </c>
      <c r="C11" s="10" t="s">
        <v>7</v>
      </c>
      <c r="D11" s="34">
        <f t="shared" si="1"/>
        <v>18</v>
      </c>
      <c r="E11" s="12">
        <v>0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13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3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f>SUMIFS([2]T2!$K:$K,[2]T2!$A:$A,AI$5,[2]T2!$C:$C,$B11)</f>
        <v>0</v>
      </c>
    </row>
    <row r="12" spans="1:35" ht="15.75">
      <c r="A12" s="3">
        <v>6</v>
      </c>
      <c r="B12" s="2" t="s">
        <v>12</v>
      </c>
      <c r="C12" s="10" t="s">
        <v>7</v>
      </c>
      <c r="D12" s="34">
        <f t="shared" si="1"/>
        <v>5.0999999999999996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2.1</v>
      </c>
      <c r="AB12" s="12">
        <v>0</v>
      </c>
      <c r="AC12" s="12">
        <v>0</v>
      </c>
      <c r="AD12" s="12">
        <v>3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SUMIFS([2]T2!$K:$K,[2]T2!$A:$A,AI$5,[2]T2!$C:$C,$B12)</f>
        <v>0</v>
      </c>
    </row>
    <row r="13" spans="1:35" ht="15.75">
      <c r="A13" s="3">
        <v>7</v>
      </c>
      <c r="B13" s="2" t="s">
        <v>13</v>
      </c>
      <c r="C13" s="10" t="s">
        <v>7</v>
      </c>
      <c r="D13" s="34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SUMIFS([2]T2!$K:$K,[2]T2!$A:$A,AI$5,[2]T2!$C:$C,$B13)</f>
        <v>0</v>
      </c>
    </row>
    <row r="14" spans="1:35" ht="15.75">
      <c r="A14" s="3">
        <v>8</v>
      </c>
      <c r="B14" s="2" t="s">
        <v>14</v>
      </c>
      <c r="C14" s="10" t="s">
        <v>7</v>
      </c>
      <c r="D14" s="34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SUMIFS([2]T2!$K:$K,[2]T2!$A:$A,AI$5,[2]T2!$C:$C,$B14)</f>
        <v>0</v>
      </c>
    </row>
    <row r="15" spans="1:35" ht="15.75">
      <c r="A15" s="3">
        <v>9</v>
      </c>
      <c r="B15" s="2" t="s">
        <v>15</v>
      </c>
      <c r="C15" s="10" t="s">
        <v>7</v>
      </c>
      <c r="D15" s="34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SUMIFS([2]T2!$K:$K,[2]T2!$A:$A,AI$5,[2]T2!$C:$C,$B15)</f>
        <v>0</v>
      </c>
    </row>
    <row r="16" spans="1:35" ht="15.75">
      <c r="A16" s="3">
        <v>10</v>
      </c>
      <c r="B16" s="2" t="s">
        <v>16</v>
      </c>
      <c r="C16" s="10" t="s">
        <v>7</v>
      </c>
      <c r="D16" s="34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f>SUMIFS([2]T2!$K:$K,[2]T2!$A:$A,AI$5,[2]T2!$C:$C,$B16)</f>
        <v>0</v>
      </c>
    </row>
    <row r="17" spans="1:35" ht="15.75">
      <c r="A17" s="3">
        <v>11</v>
      </c>
      <c r="B17" s="2" t="s">
        <v>52</v>
      </c>
      <c r="C17" s="10" t="s">
        <v>7</v>
      </c>
      <c r="D17" s="34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SUMIFS([2]T2!$K:$K,[2]T2!$A:$A,AI$5,[2]T2!$C:$C,$B17)</f>
        <v>0</v>
      </c>
    </row>
    <row r="18" spans="1:35" ht="15.75">
      <c r="A18" s="3">
        <v>12</v>
      </c>
      <c r="B18" s="2" t="s">
        <v>18</v>
      </c>
      <c r="C18" s="10" t="s">
        <v>7</v>
      </c>
      <c r="D18" s="34">
        <f t="shared" si="1"/>
        <v>8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1.5</v>
      </c>
      <c r="R18" s="12">
        <v>0</v>
      </c>
      <c r="S18" s="12">
        <v>0</v>
      </c>
      <c r="T18" s="12">
        <v>0</v>
      </c>
      <c r="U18" s="12">
        <v>0</v>
      </c>
      <c r="V18" s="12">
        <v>3.5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3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SUMIFS([2]T2!$K:$K,[2]T2!$A:$A,AI$5,[2]T2!$C:$C,$B18)</f>
        <v>0</v>
      </c>
    </row>
    <row r="19" spans="1:35" ht="15.75">
      <c r="A19" s="3">
        <v>13</v>
      </c>
      <c r="B19" s="2" t="s">
        <v>53</v>
      </c>
      <c r="C19" s="10" t="s">
        <v>7</v>
      </c>
      <c r="D19" s="34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f>SUMIFS([2]T2!$K:$K,[2]T2!$A:$A,AI$5,[2]T2!$C:$C,$B19)</f>
        <v>0</v>
      </c>
    </row>
    <row r="20" spans="1:35" ht="15.75">
      <c r="A20" s="3">
        <v>14</v>
      </c>
      <c r="B20" s="2" t="s">
        <v>20</v>
      </c>
      <c r="C20" s="10" t="s">
        <v>7</v>
      </c>
      <c r="D20" s="34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SUMIFS([2]T2!$K:$K,[2]T2!$A:$A,AI$5,[2]T2!$C:$C,$B20)</f>
        <v>0</v>
      </c>
    </row>
    <row r="21" spans="1:35" ht="15.75">
      <c r="A21" s="3">
        <v>15</v>
      </c>
      <c r="B21" s="2" t="s">
        <v>21</v>
      </c>
      <c r="C21" s="10" t="s">
        <v>7</v>
      </c>
      <c r="D21" s="34">
        <f t="shared" si="1"/>
        <v>11.7</v>
      </c>
      <c r="E21" s="12">
        <v>0</v>
      </c>
      <c r="F21" s="12">
        <v>0</v>
      </c>
      <c r="G21" s="12"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1.5</v>
      </c>
      <c r="R21" s="12">
        <v>0</v>
      </c>
      <c r="S21" s="12">
        <v>0</v>
      </c>
      <c r="T21" s="12">
        <v>0</v>
      </c>
      <c r="U21" s="12">
        <v>0</v>
      </c>
      <c r="V21" s="12">
        <v>5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3.2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f>SUMIFS([2]T2!$K:$K,[2]T2!$A:$A,AI$5,[2]T2!$C:$C,$B21)</f>
        <v>0</v>
      </c>
    </row>
    <row r="22" spans="1:35" ht="15.75">
      <c r="A22" s="3">
        <v>16</v>
      </c>
      <c r="B22" s="2" t="s">
        <v>22</v>
      </c>
      <c r="C22" s="10" t="s">
        <v>7</v>
      </c>
      <c r="D22" s="34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SUMIFS([2]T2!$K:$K,[2]T2!$A:$A,AI$5,[2]T2!$C:$C,$B22)</f>
        <v>0</v>
      </c>
    </row>
    <row r="23" spans="1:35" ht="15.75">
      <c r="A23" s="3">
        <v>17</v>
      </c>
      <c r="B23" s="2" t="s">
        <v>54</v>
      </c>
      <c r="C23" s="10" t="s">
        <v>7</v>
      </c>
      <c r="D23" s="34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SUMIFS([2]T2!$K:$K,[2]T2!$A:$A,AI$5,[2]T2!$C:$C,$B23)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34">
        <f t="shared" si="1"/>
        <v>48</v>
      </c>
      <c r="E24" s="12">
        <v>0</v>
      </c>
      <c r="F24" s="12">
        <v>3</v>
      </c>
      <c r="G24" s="12">
        <v>2</v>
      </c>
      <c r="H24" s="12">
        <v>2</v>
      </c>
      <c r="I24" s="12">
        <v>2</v>
      </c>
      <c r="J24" s="12">
        <v>1</v>
      </c>
      <c r="K24" s="12">
        <v>2</v>
      </c>
      <c r="L24" s="12">
        <v>2</v>
      </c>
      <c r="M24" s="12">
        <v>2</v>
      </c>
      <c r="N24" s="12">
        <v>2</v>
      </c>
      <c r="O24" s="12">
        <v>2</v>
      </c>
      <c r="P24" s="12">
        <v>2</v>
      </c>
      <c r="Q24" s="12">
        <v>2</v>
      </c>
      <c r="R24" s="12">
        <v>0</v>
      </c>
      <c r="S24" s="12">
        <v>2</v>
      </c>
      <c r="T24" s="12">
        <v>2</v>
      </c>
      <c r="U24" s="12">
        <v>2</v>
      </c>
      <c r="V24" s="12">
        <v>2</v>
      </c>
      <c r="W24" s="12">
        <v>2</v>
      </c>
      <c r="X24" s="12">
        <v>0</v>
      </c>
      <c r="Y24" s="12">
        <v>0</v>
      </c>
      <c r="Z24" s="12">
        <v>2</v>
      </c>
      <c r="AA24" s="12">
        <v>2</v>
      </c>
      <c r="AB24" s="12">
        <v>2</v>
      </c>
      <c r="AC24" s="12">
        <v>2</v>
      </c>
      <c r="AD24" s="12">
        <v>2</v>
      </c>
      <c r="AE24" s="12">
        <v>2</v>
      </c>
      <c r="AF24" s="12">
        <v>2</v>
      </c>
      <c r="AG24" s="12">
        <v>0</v>
      </c>
      <c r="AH24" s="12">
        <v>0</v>
      </c>
      <c r="AI24" s="12">
        <f>SUMIFS([2]T2!$K:$K,[2]T2!$A:$A,AI$5,[2]T2!$C:$C,$B24)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2" topLeftCell="AC1" activePane="topRight" state="frozen"/>
      <selection activeCell="B1" sqref="B1"/>
      <selection pane="topRight" activeCell="AG1" sqref="AG1:AI1048576"/>
    </sheetView>
  </sheetViews>
  <sheetFormatPr defaultColWidth="8.7109375" defaultRowHeight="15"/>
  <cols>
    <col min="2" max="2" width="20.7109375" customWidth="1"/>
    <col min="4" max="4" width="12.5703125" customWidth="1"/>
    <col min="5" max="5" width="11.42578125" customWidth="1"/>
    <col min="6" max="6" width="10.5703125" customWidth="1"/>
    <col min="7" max="7" width="11.85546875" customWidth="1"/>
    <col min="8" max="8" width="11.5703125" customWidth="1"/>
    <col min="9" max="9" width="12.140625" customWidth="1"/>
    <col min="10" max="10" width="11.28515625" customWidth="1"/>
    <col min="11" max="11" width="11.85546875" customWidth="1"/>
    <col min="12" max="12" width="11.42578125" customWidth="1"/>
    <col min="13" max="23" width="13.28515625" customWidth="1"/>
    <col min="24" max="25" width="11.7109375" customWidth="1"/>
    <col min="26" max="26" width="14" customWidth="1"/>
    <col min="27" max="32" width="14.140625" customWidth="1"/>
    <col min="33" max="35" width="14.140625" hidden="1" customWidth="1"/>
  </cols>
  <sheetData>
    <row r="3" spans="1:35" ht="20.25">
      <c r="F3" s="15" t="s">
        <v>55</v>
      </c>
      <c r="G3" s="6"/>
      <c r="H3" s="6"/>
      <c r="I3" s="6"/>
      <c r="J3" s="6"/>
      <c r="K3" s="6"/>
      <c r="L3" s="6"/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F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>AF6+1</f>
        <v>42795</v>
      </c>
      <c r="AH6" s="17">
        <f>AG6+1</f>
        <v>42796</v>
      </c>
      <c r="AI6" s="17">
        <f>AH6+1</f>
        <v>42797</v>
      </c>
    </row>
    <row r="7" spans="1:35" ht="18.75">
      <c r="A7" s="47"/>
      <c r="B7" s="47"/>
      <c r="C7" s="47"/>
      <c r="D7" s="1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20.25">
      <c r="A8" s="19">
        <v>1</v>
      </c>
      <c r="B8" s="20" t="s">
        <v>27</v>
      </c>
      <c r="C8" s="21" t="s">
        <v>28</v>
      </c>
      <c r="D8" s="33">
        <f>SUM(E8:AI8)</f>
        <v>370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200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70</v>
      </c>
      <c r="V8" s="23">
        <v>0</v>
      </c>
      <c r="W8" s="23">
        <v>0</v>
      </c>
      <c r="X8" s="23">
        <v>0</v>
      </c>
      <c r="Y8" s="23">
        <v>0</v>
      </c>
      <c r="Z8" s="23">
        <v>100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ht="20.25">
      <c r="A9" s="19">
        <v>3</v>
      </c>
      <c r="B9" s="24" t="s">
        <v>29</v>
      </c>
      <c r="C9" s="21" t="s">
        <v>28</v>
      </c>
      <c r="D9" s="33">
        <f t="shared" ref="D9:D25" si="1">SUM(E9:AI9)</f>
        <v>230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100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70</v>
      </c>
      <c r="V9" s="23">
        <v>0</v>
      </c>
      <c r="W9" s="23">
        <v>0</v>
      </c>
      <c r="X9" s="23">
        <v>0</v>
      </c>
      <c r="Y9" s="23">
        <v>0</v>
      </c>
      <c r="Z9" s="23">
        <v>60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</row>
    <row r="10" spans="1:35" ht="20.25">
      <c r="A10" s="19">
        <v>4</v>
      </c>
      <c r="B10" s="25" t="s">
        <v>30</v>
      </c>
      <c r="C10" s="19" t="s">
        <v>31</v>
      </c>
      <c r="D10" s="33">
        <f t="shared" si="1"/>
        <v>220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100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70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50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20.25">
      <c r="A11" s="19">
        <v>5</v>
      </c>
      <c r="B11" s="26" t="s">
        <v>32</v>
      </c>
      <c r="C11" s="19" t="s">
        <v>31</v>
      </c>
      <c r="D11" s="33">
        <f t="shared" si="1"/>
        <v>130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50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60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20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20.25">
      <c r="A12" s="27">
        <v>6</v>
      </c>
      <c r="B12" s="25" t="s">
        <v>33</v>
      </c>
      <c r="C12" s="27" t="s">
        <v>31</v>
      </c>
      <c r="D12" s="33">
        <f t="shared" si="1"/>
        <v>3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2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1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20.25">
      <c r="A13" s="19">
        <v>7</v>
      </c>
      <c r="B13" s="28" t="s">
        <v>34</v>
      </c>
      <c r="C13" s="19" t="s">
        <v>35</v>
      </c>
      <c r="D13" s="33">
        <f t="shared" si="1"/>
        <v>10040</v>
      </c>
      <c r="E13" s="23">
        <v>0</v>
      </c>
      <c r="F13" s="23">
        <v>520</v>
      </c>
      <c r="G13" s="23">
        <v>520</v>
      </c>
      <c r="H13" s="23">
        <v>520</v>
      </c>
      <c r="I13" s="23">
        <v>520</v>
      </c>
      <c r="J13" s="23">
        <v>0</v>
      </c>
      <c r="K13" s="23">
        <v>520</v>
      </c>
      <c r="L13" s="23">
        <v>520</v>
      </c>
      <c r="M13" s="23">
        <v>520</v>
      </c>
      <c r="N13" s="23">
        <v>520</v>
      </c>
      <c r="O13" s="23">
        <v>520</v>
      </c>
      <c r="P13" s="23">
        <v>0</v>
      </c>
      <c r="Q13" s="23">
        <v>0</v>
      </c>
      <c r="R13" s="23">
        <v>0</v>
      </c>
      <c r="S13" s="23">
        <v>520</v>
      </c>
      <c r="T13" s="23">
        <v>800</v>
      </c>
      <c r="U13" s="23">
        <v>520</v>
      </c>
      <c r="V13" s="23">
        <v>0</v>
      </c>
      <c r="W13" s="23">
        <v>0</v>
      </c>
      <c r="X13" s="23">
        <v>520</v>
      </c>
      <c r="Y13" s="23">
        <v>500</v>
      </c>
      <c r="Z13" s="23">
        <v>500</v>
      </c>
      <c r="AA13" s="23">
        <v>500</v>
      </c>
      <c r="AB13" s="23">
        <v>0</v>
      </c>
      <c r="AC13" s="23">
        <v>0</v>
      </c>
      <c r="AD13" s="23">
        <v>500</v>
      </c>
      <c r="AE13" s="23">
        <v>500</v>
      </c>
      <c r="AF13" s="23">
        <v>500</v>
      </c>
      <c r="AG13" s="23">
        <v>0</v>
      </c>
      <c r="AH13" s="23">
        <v>0</v>
      </c>
      <c r="AI13" s="23">
        <v>0</v>
      </c>
    </row>
    <row r="14" spans="1:35" ht="20.25">
      <c r="A14" s="19">
        <v>8</v>
      </c>
      <c r="B14" s="24" t="s">
        <v>36</v>
      </c>
      <c r="C14" s="29" t="s">
        <v>35</v>
      </c>
      <c r="D14" s="33">
        <f t="shared" si="1"/>
        <v>1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20.25">
      <c r="A15" s="19">
        <v>9</v>
      </c>
      <c r="B15" s="24" t="s">
        <v>37</v>
      </c>
      <c r="C15" s="21" t="s">
        <v>38</v>
      </c>
      <c r="D15" s="33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20.25">
      <c r="A16" s="19">
        <v>10</v>
      </c>
      <c r="B16" s="24" t="s">
        <v>39</v>
      </c>
      <c r="C16" s="19" t="s">
        <v>35</v>
      </c>
      <c r="D16" s="33">
        <f t="shared" si="1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20.25">
      <c r="A17" s="19">
        <v>11</v>
      </c>
      <c r="B17" s="30" t="s">
        <v>40</v>
      </c>
      <c r="C17" s="19" t="s">
        <v>41</v>
      </c>
      <c r="D17" s="33">
        <f t="shared" si="1"/>
        <v>20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20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20.25">
      <c r="A18" s="19">
        <v>12</v>
      </c>
      <c r="B18" s="30" t="s">
        <v>42</v>
      </c>
      <c r="C18" s="19"/>
      <c r="D18" s="33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20.25">
      <c r="A19" s="19">
        <v>13</v>
      </c>
      <c r="B19" s="30" t="s">
        <v>43</v>
      </c>
      <c r="C19" s="19" t="s">
        <v>41</v>
      </c>
      <c r="D19" s="33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20.25">
      <c r="A20" s="19">
        <v>14</v>
      </c>
      <c r="B20" s="30" t="s">
        <v>44</v>
      </c>
      <c r="C20" s="19" t="s">
        <v>45</v>
      </c>
      <c r="D20" s="33">
        <f t="shared" si="1"/>
        <v>94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16</v>
      </c>
      <c r="R20" s="23">
        <v>0</v>
      </c>
      <c r="S20" s="23">
        <v>0</v>
      </c>
      <c r="T20" s="23">
        <v>30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48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</row>
    <row r="21" spans="1:35" ht="20.25">
      <c r="A21" s="19">
        <v>14</v>
      </c>
      <c r="B21" s="30" t="s">
        <v>46</v>
      </c>
      <c r="C21" s="19" t="s">
        <v>45</v>
      </c>
      <c r="D21" s="33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20.25">
      <c r="A22" s="19">
        <v>15</v>
      </c>
      <c r="B22" s="31" t="s">
        <v>47</v>
      </c>
      <c r="C22" s="19" t="s">
        <v>45</v>
      </c>
      <c r="D22" s="33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20.25">
      <c r="A23" s="19">
        <v>16</v>
      </c>
      <c r="B23" s="31" t="s">
        <v>48</v>
      </c>
      <c r="C23" s="19" t="s">
        <v>45</v>
      </c>
      <c r="D23" s="33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20.25">
      <c r="A24" s="19">
        <v>17</v>
      </c>
      <c r="B24" s="31" t="s">
        <v>49</v>
      </c>
      <c r="C24" s="19" t="s">
        <v>45</v>
      </c>
      <c r="D24" s="33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20.25">
      <c r="A25" s="19">
        <v>1</v>
      </c>
      <c r="B25" s="31" t="s">
        <v>50</v>
      </c>
      <c r="C25" s="19" t="s">
        <v>31</v>
      </c>
      <c r="D25" s="33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topLeftCell="B1" workbookViewId="0">
      <pane xSplit="1" topLeftCell="W1" activePane="topRight" state="frozen"/>
      <selection activeCell="B1" sqref="B1"/>
      <selection pane="topRight" activeCell="AG1" sqref="AG1:AH1048576"/>
    </sheetView>
  </sheetViews>
  <sheetFormatPr defaultRowHeight="15"/>
  <cols>
    <col min="1" max="1" width="7.85546875" hidden="1" customWidth="1"/>
    <col min="2" max="2" width="20.42578125" customWidth="1"/>
    <col min="3" max="3" width="8.5703125" customWidth="1"/>
    <col min="5" max="5" width="10.7109375" bestFit="1" customWidth="1"/>
    <col min="33" max="35" width="0" hidden="1" customWidth="1"/>
  </cols>
  <sheetData>
    <row r="3" spans="1:35" ht="27.75">
      <c r="E3" s="5" t="s">
        <v>51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SUM(E7:AI7)</f>
        <v>64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30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30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4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f>SUMIFS([2]T2!$H:$H,[2]T2!$A:$A,AI$5,[2]T2!$C:$C,$B7)</f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SUM(E8:AI8)</f>
        <v>2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2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f>SUMIFS([2]T2!$H:$H,[2]T2!$A:$A,AI$5,[2]T2!$C:$C,$B8)</f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13.8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4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9.8000000000000007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f>SUMIFS([2]T2!$H:$H,[2]T2!$A:$A,AI$5,[2]T2!$C:$C,$B9)</f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SUMIFS([2]T2!$H:$H,[2]T2!$A:$A,AI$5,[2]T2!$C:$C,$B10)</f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24.95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4.95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10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10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f>SUMIFS([2]T2!$H:$H,[2]T2!$A:$A,AI$5,[2]T2!$C:$C,$B11)</f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2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2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SUMIFS([2]T2!$H:$H,[2]T2!$A:$A,AI$5,[2]T2!$C:$C,$B12)</f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SUMIFS([2]T2!$H:$H,[2]T2!$A:$A,AI$5,[2]T2!$C:$C,$B13)</f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SUMIFS([2]T2!$H:$H,[2]T2!$A:$A,AI$5,[2]T2!$C:$C,$B14)</f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SUMIFS([2]T2!$H:$H,[2]T2!$A:$A,AI$5,[2]T2!$C:$C,$B15)</f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f>SUMIFS([2]T2!$H:$H,[2]T2!$A:$A,AI$5,[2]T2!$C:$C,$B16)</f>
        <v>0</v>
      </c>
    </row>
    <row r="17" spans="1:35" ht="15.75">
      <c r="A17" s="3">
        <v>11</v>
      </c>
      <c r="B17" s="2" t="s">
        <v>52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SUMIFS([2]T2!$H:$H,[2]T2!$A:$A,AI$5,[2]T2!$C:$C,$B17)</f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SUMIFS([2]T2!$H:$H,[2]T2!$A:$A,AI$5,[2]T2!$C:$C,$B18)</f>
        <v>0</v>
      </c>
    </row>
    <row r="19" spans="1:35" ht="15.75">
      <c r="A19" s="3">
        <v>13</v>
      </c>
      <c r="B19" s="2" t="s">
        <v>53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f>SUMIFS([2]T2!$H:$H,[2]T2!$A:$A,AI$5,[2]T2!$C:$C,$B19)</f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SUMIFS([2]T2!$H:$H,[2]T2!$A:$A,AI$5,[2]T2!$C:$C,$B20)</f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6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6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f>SUMIFS([2]T2!$H:$H,[2]T2!$A:$A,AI$5,[2]T2!$C:$C,$B21)</f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SUMIFS([2]T2!$H:$H,[2]T2!$A:$A,AI$5,[2]T2!$C:$C,$B22)</f>
        <v>0</v>
      </c>
    </row>
    <row r="23" spans="1:35" ht="15.75">
      <c r="A23" s="3">
        <v>17</v>
      </c>
      <c r="B23" s="2" t="s">
        <v>54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SUMIFS([2]T2!$H:$H,[2]T2!$A:$A,AI$5,[2]T2!$C:$C,$B23)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21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3</v>
      </c>
      <c r="AC24" s="12">
        <v>3</v>
      </c>
      <c r="AD24" s="12">
        <v>5</v>
      </c>
      <c r="AE24" s="12">
        <v>5</v>
      </c>
      <c r="AF24" s="12">
        <v>5</v>
      </c>
      <c r="AG24" s="12">
        <v>0</v>
      </c>
      <c r="AH24" s="12">
        <v>0</v>
      </c>
      <c r="AI24" s="12">
        <f>SUMIFS([2]T2!$H:$H,[2]T2!$A:$A,AI$5,[2]T2!$C:$C,$B24)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7" topLeftCell="AD8" activePane="bottomRight" state="frozen"/>
      <selection activeCell="P500" sqref="P500:P511"/>
      <selection pane="topRight" activeCell="P500" sqref="P500:P511"/>
      <selection pane="bottomLeft" activeCell="P500" sqref="P500:P511"/>
      <selection pane="bottomRight" activeCell="AJ12" sqref="AJ12"/>
    </sheetView>
  </sheetViews>
  <sheetFormatPr defaultRowHeight="15"/>
  <cols>
    <col min="2" max="2" width="22.5703125" bestFit="1" customWidth="1"/>
    <col min="3" max="3" width="10.42578125" customWidth="1"/>
    <col min="4" max="4" width="14.7109375" customWidth="1"/>
    <col min="5" max="28" width="14.42578125" customWidth="1"/>
    <col min="29" max="32" width="11.140625" customWidth="1"/>
    <col min="33" max="33" width="13.7109375" hidden="1" customWidth="1"/>
    <col min="34" max="35" width="11.28515625" hidden="1" customWidth="1"/>
  </cols>
  <sheetData>
    <row r="3" spans="1:35" ht="20.25">
      <c r="E3" s="15" t="s">
        <v>25</v>
      </c>
      <c r="F3" s="6"/>
      <c r="G3" s="6"/>
      <c r="H3" s="6"/>
      <c r="I3" s="6"/>
      <c r="J3" s="6"/>
      <c r="K3" s="6"/>
      <c r="L3" s="6"/>
    </row>
    <row r="4" spans="1:35">
      <c r="E4" s="6"/>
      <c r="F4" s="6"/>
      <c r="G4" s="6" t="s">
        <v>2</v>
      </c>
      <c r="H4" s="6"/>
      <c r="I4" s="6"/>
      <c r="J4" s="6"/>
      <c r="K4" s="6"/>
      <c r="L4" s="6"/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F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>AF6+1</f>
        <v>42795</v>
      </c>
      <c r="AH6" s="17">
        <f>AG6+1</f>
        <v>42796</v>
      </c>
      <c r="AI6" s="17">
        <f>AH6+1</f>
        <v>42797</v>
      </c>
    </row>
    <row r="7" spans="1:35" ht="18.75">
      <c r="A7" s="47"/>
      <c r="B7" s="47"/>
      <c r="C7" s="47"/>
      <c r="D7" s="1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5" ht="22.5" customHeight="1">
      <c r="A8" s="19">
        <v>1</v>
      </c>
      <c r="B8" s="20" t="s">
        <v>27</v>
      </c>
      <c r="C8" s="21" t="s">
        <v>28</v>
      </c>
      <c r="D8" s="22">
        <f>SUM(E8:AI8)</f>
        <v>690</v>
      </c>
      <c r="E8" s="23">
        <v>0</v>
      </c>
      <c r="F8" s="23">
        <v>0</v>
      </c>
      <c r="G8" s="23">
        <v>100</v>
      </c>
      <c r="H8" s="23">
        <v>0</v>
      </c>
      <c r="I8" s="23">
        <v>0</v>
      </c>
      <c r="J8" s="23">
        <v>0</v>
      </c>
      <c r="K8" s="23">
        <v>0</v>
      </c>
      <c r="L8" s="23">
        <v>200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90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150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150</v>
      </c>
      <c r="AG8" s="23">
        <v>0</v>
      </c>
      <c r="AH8" s="23">
        <v>0</v>
      </c>
      <c r="AI8" s="23">
        <v>0</v>
      </c>
    </row>
    <row r="9" spans="1:35" ht="22.5" customHeight="1">
      <c r="A9" s="19">
        <v>3</v>
      </c>
      <c r="B9" s="24" t="s">
        <v>29</v>
      </c>
      <c r="C9" s="21" t="s">
        <v>28</v>
      </c>
      <c r="D9" s="22">
        <f t="shared" ref="D9:D25" si="1">SUM(E9:AI9)</f>
        <v>200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100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100</v>
      </c>
      <c r="AG9" s="23">
        <v>0</v>
      </c>
      <c r="AH9" s="23">
        <v>0</v>
      </c>
      <c r="AI9" s="23">
        <v>0</v>
      </c>
    </row>
    <row r="10" spans="1:35" ht="22.5" customHeight="1">
      <c r="A10" s="19">
        <v>4</v>
      </c>
      <c r="B10" s="25" t="s">
        <v>30</v>
      </c>
      <c r="C10" s="19" t="s">
        <v>31</v>
      </c>
      <c r="D10" s="22">
        <f t="shared" si="1"/>
        <v>560</v>
      </c>
      <c r="E10" s="23">
        <v>0</v>
      </c>
      <c r="F10" s="23">
        <v>0</v>
      </c>
      <c r="G10" s="23">
        <v>70</v>
      </c>
      <c r="H10" s="23">
        <v>0</v>
      </c>
      <c r="I10" s="23">
        <v>0</v>
      </c>
      <c r="J10" s="23">
        <v>0</v>
      </c>
      <c r="K10" s="23">
        <v>0</v>
      </c>
      <c r="L10" s="23">
        <v>150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120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100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120</v>
      </c>
      <c r="AG10" s="23">
        <v>0</v>
      </c>
      <c r="AH10" s="23">
        <v>0</v>
      </c>
      <c r="AI10" s="23">
        <v>0</v>
      </c>
    </row>
    <row r="11" spans="1:35" ht="22.5" customHeight="1">
      <c r="A11" s="19">
        <v>5</v>
      </c>
      <c r="B11" s="26" t="s">
        <v>32</v>
      </c>
      <c r="C11" s="19" t="s">
        <v>31</v>
      </c>
      <c r="D11" s="22">
        <f t="shared" si="1"/>
        <v>370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150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100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120</v>
      </c>
      <c r="AG11" s="23">
        <v>0</v>
      </c>
      <c r="AH11" s="23">
        <v>0</v>
      </c>
      <c r="AI11" s="23">
        <v>0</v>
      </c>
    </row>
    <row r="12" spans="1:35" ht="22.5" customHeight="1">
      <c r="A12" s="27">
        <v>6</v>
      </c>
      <c r="B12" s="25" t="s">
        <v>33</v>
      </c>
      <c r="C12" s="27" t="s">
        <v>31</v>
      </c>
      <c r="D12" s="22">
        <f t="shared" si="1"/>
        <v>8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2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2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2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2</v>
      </c>
      <c r="AG12" s="23">
        <v>0</v>
      </c>
      <c r="AH12" s="23">
        <v>0</v>
      </c>
      <c r="AI12" s="23">
        <v>0</v>
      </c>
    </row>
    <row r="13" spans="1:35" ht="22.5" customHeight="1">
      <c r="A13" s="19">
        <v>7</v>
      </c>
      <c r="B13" s="28" t="s">
        <v>34</v>
      </c>
      <c r="C13" s="19" t="s">
        <v>35</v>
      </c>
      <c r="D13" s="22">
        <f t="shared" si="1"/>
        <v>21220</v>
      </c>
      <c r="E13" s="23">
        <v>880</v>
      </c>
      <c r="F13" s="23">
        <v>520</v>
      </c>
      <c r="G13" s="23">
        <v>1160</v>
      </c>
      <c r="H13" s="23">
        <v>1560</v>
      </c>
      <c r="I13" s="23">
        <v>800</v>
      </c>
      <c r="J13" s="23">
        <v>320</v>
      </c>
      <c r="K13" s="23">
        <v>520</v>
      </c>
      <c r="L13" s="23">
        <v>520</v>
      </c>
      <c r="M13" s="23">
        <v>520</v>
      </c>
      <c r="N13" s="23">
        <v>1600</v>
      </c>
      <c r="O13" s="23">
        <v>1600</v>
      </c>
      <c r="P13" s="23">
        <v>800</v>
      </c>
      <c r="Q13" s="23">
        <v>0</v>
      </c>
      <c r="R13" s="23">
        <v>0</v>
      </c>
      <c r="S13" s="23">
        <v>1000</v>
      </c>
      <c r="T13" s="23">
        <v>800</v>
      </c>
      <c r="U13" s="23">
        <v>1600</v>
      </c>
      <c r="V13" s="23">
        <v>1600</v>
      </c>
      <c r="W13" s="23">
        <v>0</v>
      </c>
      <c r="X13" s="23">
        <v>520</v>
      </c>
      <c r="Y13" s="23">
        <v>500</v>
      </c>
      <c r="Z13" s="23">
        <v>0</v>
      </c>
      <c r="AA13" s="23">
        <v>0</v>
      </c>
      <c r="AB13" s="23">
        <v>1000</v>
      </c>
      <c r="AC13" s="23">
        <v>1600</v>
      </c>
      <c r="AD13" s="23">
        <v>800</v>
      </c>
      <c r="AE13" s="23">
        <v>500</v>
      </c>
      <c r="AF13" s="23">
        <v>500</v>
      </c>
      <c r="AG13" s="23">
        <v>0</v>
      </c>
      <c r="AH13" s="23">
        <v>0</v>
      </c>
      <c r="AI13" s="23">
        <v>0</v>
      </c>
    </row>
    <row r="14" spans="1:35" ht="22.5" customHeight="1">
      <c r="A14" s="19">
        <v>8</v>
      </c>
      <c r="B14" s="24" t="s">
        <v>36</v>
      </c>
      <c r="C14" s="29" t="s">
        <v>35</v>
      </c>
      <c r="D14" s="22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22.5" customHeight="1">
      <c r="A15" s="19">
        <v>9</v>
      </c>
      <c r="B15" s="24" t="s">
        <v>37</v>
      </c>
      <c r="C15" s="21" t="s">
        <v>38</v>
      </c>
      <c r="D15" s="22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22.5" customHeight="1">
      <c r="A16" s="19">
        <v>10</v>
      </c>
      <c r="B16" s="24" t="s">
        <v>39</v>
      </c>
      <c r="C16" s="19" t="s">
        <v>35</v>
      </c>
      <c r="D16" s="22">
        <f t="shared" si="1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22.5" customHeight="1">
      <c r="A17" s="19">
        <v>11</v>
      </c>
      <c r="B17" s="30" t="s">
        <v>40</v>
      </c>
      <c r="C17" s="19" t="s">
        <v>41</v>
      </c>
      <c r="D17" s="22">
        <f t="shared" si="1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22.5" customHeight="1">
      <c r="A18" s="19"/>
      <c r="B18" s="30" t="s">
        <v>42</v>
      </c>
      <c r="C18" s="19" t="s">
        <v>41</v>
      </c>
      <c r="D18" s="22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22.5" customHeight="1">
      <c r="A19" s="19">
        <v>12</v>
      </c>
      <c r="B19" s="30" t="s">
        <v>43</v>
      </c>
      <c r="C19" s="19" t="s">
        <v>41</v>
      </c>
      <c r="D19" s="22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22.5" customHeight="1">
      <c r="A20" s="19">
        <v>13</v>
      </c>
      <c r="B20" s="30" t="s">
        <v>44</v>
      </c>
      <c r="C20" s="19" t="s">
        <v>45</v>
      </c>
      <c r="D20" s="22">
        <f t="shared" si="1"/>
        <v>129</v>
      </c>
      <c r="E20" s="23">
        <v>0</v>
      </c>
      <c r="F20" s="23">
        <v>0</v>
      </c>
      <c r="G20" s="23">
        <v>10</v>
      </c>
      <c r="H20" s="23">
        <v>0</v>
      </c>
      <c r="I20" s="23">
        <v>0</v>
      </c>
      <c r="J20" s="23">
        <v>0</v>
      </c>
      <c r="K20" s="23">
        <v>0</v>
      </c>
      <c r="L20" s="23">
        <v>32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10</v>
      </c>
      <c r="T20" s="23">
        <v>0</v>
      </c>
      <c r="U20" s="23">
        <v>0</v>
      </c>
      <c r="V20" s="23">
        <v>10</v>
      </c>
      <c r="W20" s="23">
        <v>0</v>
      </c>
      <c r="X20" s="23">
        <v>0</v>
      </c>
      <c r="Y20" s="23">
        <v>35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32</v>
      </c>
      <c r="AG20" s="23">
        <v>0</v>
      </c>
      <c r="AH20" s="23">
        <v>0</v>
      </c>
      <c r="AI20" s="23">
        <v>0</v>
      </c>
    </row>
    <row r="21" spans="1:35" ht="22.5" customHeight="1">
      <c r="A21" s="19">
        <v>14</v>
      </c>
      <c r="B21" s="30" t="s">
        <v>46</v>
      </c>
      <c r="C21" s="19" t="s">
        <v>45</v>
      </c>
      <c r="D21" s="22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22.5" customHeight="1">
      <c r="A22" s="19">
        <v>15</v>
      </c>
      <c r="B22" s="31" t="s">
        <v>47</v>
      </c>
      <c r="C22" s="19" t="s">
        <v>45</v>
      </c>
      <c r="D22" s="22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22.5" customHeight="1">
      <c r="A23" s="19">
        <v>16</v>
      </c>
      <c r="B23" s="31" t="s">
        <v>48</v>
      </c>
      <c r="C23" s="19" t="s">
        <v>45</v>
      </c>
      <c r="D23" s="22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22.5" customHeight="1">
      <c r="A24" s="19">
        <v>17</v>
      </c>
      <c r="B24" s="31" t="s">
        <v>49</v>
      </c>
      <c r="C24" s="19" t="s">
        <v>45</v>
      </c>
      <c r="D24" s="22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22.5" customHeight="1">
      <c r="A25" s="19">
        <v>1</v>
      </c>
      <c r="B25" s="31" t="s">
        <v>50</v>
      </c>
      <c r="C25" s="19" t="s">
        <v>31</v>
      </c>
      <c r="D25" s="22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  <row r="26" spans="1:35" ht="22.5" customHeight="1">
      <c r="A26" s="16"/>
      <c r="B26" s="16"/>
      <c r="C26" s="16"/>
      <c r="D26" s="16"/>
      <c r="E26" s="32">
        <f t="shared" ref="E26:AI26" si="2">SUM(E8:E25)</f>
        <v>880</v>
      </c>
      <c r="F26" s="32">
        <f t="shared" si="2"/>
        <v>520</v>
      </c>
      <c r="G26" s="32">
        <f t="shared" si="2"/>
        <v>1340</v>
      </c>
      <c r="H26" s="32">
        <f t="shared" si="2"/>
        <v>1560</v>
      </c>
      <c r="I26" s="32">
        <f t="shared" si="2"/>
        <v>800</v>
      </c>
      <c r="J26" s="32">
        <f t="shared" si="2"/>
        <v>320</v>
      </c>
      <c r="K26" s="32">
        <f t="shared" si="2"/>
        <v>520</v>
      </c>
      <c r="L26" s="32">
        <f t="shared" si="2"/>
        <v>1054</v>
      </c>
      <c r="M26" s="32">
        <f t="shared" si="2"/>
        <v>520</v>
      </c>
      <c r="N26" s="32">
        <f t="shared" si="2"/>
        <v>1600</v>
      </c>
      <c r="O26" s="32">
        <f t="shared" si="2"/>
        <v>1600</v>
      </c>
      <c r="P26" s="32">
        <f t="shared" si="2"/>
        <v>800</v>
      </c>
      <c r="Q26" s="32">
        <f t="shared" si="2"/>
        <v>0</v>
      </c>
      <c r="R26" s="32">
        <f t="shared" si="2"/>
        <v>0</v>
      </c>
      <c r="S26" s="32">
        <f t="shared" si="2"/>
        <v>1222</v>
      </c>
      <c r="T26" s="32">
        <f t="shared" si="2"/>
        <v>800</v>
      </c>
      <c r="U26" s="32">
        <f t="shared" si="2"/>
        <v>1600</v>
      </c>
      <c r="V26" s="32">
        <f t="shared" si="2"/>
        <v>1610</v>
      </c>
      <c r="W26" s="32">
        <f t="shared" si="2"/>
        <v>0</v>
      </c>
      <c r="X26" s="32">
        <f t="shared" si="2"/>
        <v>520</v>
      </c>
      <c r="Y26" s="32">
        <f t="shared" si="2"/>
        <v>987</v>
      </c>
      <c r="Z26" s="32">
        <f t="shared" si="2"/>
        <v>0</v>
      </c>
      <c r="AA26" s="32">
        <f t="shared" si="2"/>
        <v>0</v>
      </c>
      <c r="AB26" s="32">
        <f t="shared" si="2"/>
        <v>1000</v>
      </c>
      <c r="AC26" s="32">
        <f t="shared" si="2"/>
        <v>1600</v>
      </c>
      <c r="AD26" s="32">
        <f t="shared" si="2"/>
        <v>800</v>
      </c>
      <c r="AE26" s="32">
        <f t="shared" si="2"/>
        <v>500</v>
      </c>
      <c r="AF26" s="32">
        <f t="shared" si="2"/>
        <v>1024</v>
      </c>
      <c r="AG26" s="32">
        <f t="shared" si="2"/>
        <v>0</v>
      </c>
      <c r="AH26" s="32">
        <f t="shared" si="2"/>
        <v>0</v>
      </c>
      <c r="AI26" s="32">
        <f t="shared" si="2"/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7" activePane="bottomRight" state="frozen"/>
      <selection pane="topRight" activeCell="E1" sqref="E1"/>
      <selection pane="bottomLeft" activeCell="A7" sqref="A7"/>
      <selection pane="bottomRight" activeCell="AK14" sqref="AK1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9.140625" customWidth="1"/>
    <col min="5" max="5" width="10.7109375" customWidth="1"/>
    <col min="6" max="29" width="9.140625" customWidth="1"/>
    <col min="33" max="34" width="0" hidden="1" customWidth="1"/>
    <col min="35" max="35" width="9.140625" hidden="1" customWidth="1"/>
  </cols>
  <sheetData>
    <row r="3" spans="1:35" ht="27.75">
      <c r="E3" s="5" t="s">
        <v>1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SUM(E7:AI7)</f>
        <v>74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24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20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30</v>
      </c>
      <c r="AG7" s="12">
        <v>0</v>
      </c>
      <c r="AH7" s="12">
        <v>0</v>
      </c>
      <c r="AI7" s="12">
        <f>SUMIFS([2]T2!$G:$G,[2]T2!$A:$A,AI$5,[2]T2!$C:$C,$B7)</f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SUM(E8:AI8)</f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f>SUMIFS([2]T2!$G:$G,[2]T2!$A:$A,AI$5,[2]T2!$C:$C,$B8)</f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16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4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7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5</v>
      </c>
      <c r="AG9" s="12">
        <v>0</v>
      </c>
      <c r="AH9" s="12">
        <v>0</v>
      </c>
      <c r="AI9" s="12">
        <f>SUMIFS([2]T2!$G:$G,[2]T2!$A:$A,AI$5,[2]T2!$C:$C,$B9)</f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SUMIFS([2]T2!$G:$G,[2]T2!$A:$A,AI$5,[2]T2!$C:$C,$B10)</f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19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7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5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7</v>
      </c>
      <c r="AG11" s="12">
        <v>0</v>
      </c>
      <c r="AH11" s="12">
        <v>0</v>
      </c>
      <c r="AI11" s="12">
        <f>SUMIFS([2]T2!$G:$G,[2]T2!$A:$A,AI$5,[2]T2!$C:$C,$B11)</f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SUMIFS([2]T2!$G:$G,[2]T2!$A:$A,AI$5,[2]T2!$C:$C,$B12)</f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SUMIFS([2]T2!$G:$G,[2]T2!$A:$A,AI$5,[2]T2!$C:$C,$B13)</f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SUMIFS([2]T2!$G:$G,[2]T2!$A:$A,AI$5,[2]T2!$C:$C,$B14)</f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SUMIFS([2]T2!$G:$G,[2]T2!$A:$A,AI$5,[2]T2!$C:$C,$B15)</f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f>SUMIFS([2]T2!$G:$G,[2]T2!$A:$A,AI$5,[2]T2!$C:$C,$B16)</f>
        <v>0</v>
      </c>
    </row>
    <row r="17" spans="1:35" ht="18.75">
      <c r="A17" s="3">
        <v>11</v>
      </c>
      <c r="B17" s="13" t="s">
        <v>17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SUMIFS([2]T2!$G:$G,[2]T2!$A:$A,AI$5,[2]T2!$C:$C,$B17)</f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SUMIFS([2]T2!$G:$G,[2]T2!$A:$A,AI$5,[2]T2!$C:$C,$B18)</f>
        <v>0</v>
      </c>
    </row>
    <row r="19" spans="1:35" ht="15.75">
      <c r="A19" s="3">
        <v>13</v>
      </c>
      <c r="B19" s="2" t="s">
        <v>19</v>
      </c>
      <c r="C19" s="10" t="s">
        <v>7</v>
      </c>
      <c r="D19" s="11">
        <f t="shared" si="1"/>
        <v>2.6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2.6</v>
      </c>
      <c r="AG19" s="12">
        <v>0</v>
      </c>
      <c r="AH19" s="12">
        <v>0</v>
      </c>
      <c r="AI19" s="12">
        <f>SUMIFS([2]T2!$G:$G,[2]T2!$A:$A,AI$5,[2]T2!$C:$C,$B19)</f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SUMIFS([2]T2!$G:$G,[2]T2!$A:$A,AI$5,[2]T2!$C:$C,$B20)</f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6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3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3</v>
      </c>
      <c r="AG21" s="12">
        <v>0</v>
      </c>
      <c r="AH21" s="12">
        <v>0</v>
      </c>
      <c r="AI21" s="12">
        <f>SUMIFS([2]T2!$G:$G,[2]T2!$A:$A,AI$5,[2]T2!$C:$C,$B21)</f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2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2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SUMIFS([2]T2!$G:$G,[2]T2!$A:$A,AI$5,[2]T2!$C:$C,$B22)</f>
        <v>0</v>
      </c>
    </row>
    <row r="23" spans="1:35" ht="15.75">
      <c r="A23" s="3">
        <v>17</v>
      </c>
      <c r="B23" s="2" t="s">
        <v>23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SUMIFS([2]T2!$G:$G,[2]T2!$A:$A,AI$5,[2]T2!$C:$C,$B23)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178</v>
      </c>
      <c r="E24" s="12">
        <v>10</v>
      </c>
      <c r="F24" s="12">
        <v>5</v>
      </c>
      <c r="G24" s="12">
        <v>12</v>
      </c>
      <c r="H24" s="12">
        <v>16</v>
      </c>
      <c r="I24" s="12">
        <v>8</v>
      </c>
      <c r="J24" s="12">
        <v>3</v>
      </c>
      <c r="K24" s="12">
        <v>5</v>
      </c>
      <c r="L24" s="12">
        <v>5</v>
      </c>
      <c r="M24" s="12">
        <v>5</v>
      </c>
      <c r="N24" s="12">
        <v>16</v>
      </c>
      <c r="O24" s="12">
        <v>16</v>
      </c>
      <c r="P24" s="12">
        <v>8</v>
      </c>
      <c r="Q24" s="12">
        <v>0</v>
      </c>
      <c r="R24" s="12">
        <v>0</v>
      </c>
      <c r="S24" s="12">
        <v>10</v>
      </c>
      <c r="T24" s="12">
        <v>0</v>
      </c>
      <c r="U24" s="12">
        <v>0</v>
      </c>
      <c r="V24" s="12">
        <v>0</v>
      </c>
      <c r="W24" s="12">
        <v>0</v>
      </c>
      <c r="X24" s="12">
        <v>5</v>
      </c>
      <c r="Y24" s="12">
        <v>5</v>
      </c>
      <c r="Z24" s="12">
        <v>0</v>
      </c>
      <c r="AA24" s="12">
        <v>5</v>
      </c>
      <c r="AB24" s="12">
        <v>10</v>
      </c>
      <c r="AC24" s="12">
        <v>16</v>
      </c>
      <c r="AD24" s="12">
        <v>8</v>
      </c>
      <c r="AE24" s="12">
        <v>5</v>
      </c>
      <c r="AF24" s="12">
        <v>5</v>
      </c>
      <c r="AG24" s="12">
        <v>0</v>
      </c>
      <c r="AH24" s="12">
        <v>0</v>
      </c>
      <c r="AI24" s="12">
        <f>SUMIFS([2]T2!$G:$G,[2]T2!$A:$A,AI$5,[2]T2!$C:$C,$B24)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9"/>
  <sheetViews>
    <sheetView workbookViewId="0">
      <pane xSplit="4" ySplit="7" topLeftCell="AD17" activePane="bottomRight" state="frozen"/>
      <selection activeCell="M6" sqref="M6"/>
      <selection pane="topRight" activeCell="M6" sqref="M6"/>
      <selection pane="bottomLeft" activeCell="M6" sqref="M6"/>
      <selection pane="bottomRight" activeCell="AG1" sqref="AG1:AI1048576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32" width="11.7109375" customWidth="1"/>
    <col min="33" max="35" width="11.28515625" hidden="1" customWidth="1"/>
  </cols>
  <sheetData>
    <row r="3" spans="1:35" ht="20.25">
      <c r="F3" s="15" t="s">
        <v>77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I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 t="shared" si="0"/>
        <v>42795</v>
      </c>
      <c r="AH6" s="17">
        <f t="shared" si="0"/>
        <v>42796</v>
      </c>
      <c r="AI6" s="17">
        <f t="shared" si="0"/>
        <v>42797</v>
      </c>
    </row>
    <row r="7" spans="1:35" ht="18.75">
      <c r="A7" s="47"/>
      <c r="B7" s="47"/>
      <c r="C7" s="47"/>
      <c r="D7" s="3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37">
        <f>SUM(E8:AI8)</f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ht="18.75">
      <c r="A9" s="19">
        <v>3</v>
      </c>
      <c r="B9" s="24" t="s">
        <v>29</v>
      </c>
      <c r="C9" s="21" t="s">
        <v>28</v>
      </c>
      <c r="D9" s="37">
        <f t="shared" ref="D9:D29" si="1">SUM(E9:AI9)</f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</row>
    <row r="10" spans="1:35" ht="18.75">
      <c r="A10" s="19">
        <v>4</v>
      </c>
      <c r="B10" s="25" t="s">
        <v>30</v>
      </c>
      <c r="C10" s="19" t="s">
        <v>31</v>
      </c>
      <c r="D10" s="37">
        <f t="shared" si="1"/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18.75">
      <c r="A11" s="19">
        <v>5</v>
      </c>
      <c r="B11" s="26" t="s">
        <v>32</v>
      </c>
      <c r="C11" s="19" t="s">
        <v>31</v>
      </c>
      <c r="D11" s="37">
        <f t="shared" si="1"/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8.75">
      <c r="A12" s="27">
        <v>6</v>
      </c>
      <c r="B12" s="25" t="s">
        <v>33</v>
      </c>
      <c r="C12" s="27" t="s">
        <v>31</v>
      </c>
      <c r="D12" s="37">
        <f t="shared" si="1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8.75">
      <c r="A13" s="19">
        <v>7</v>
      </c>
      <c r="B13" s="28" t="s">
        <v>34</v>
      </c>
      <c r="C13" s="19" t="s">
        <v>35</v>
      </c>
      <c r="D13" s="37">
        <f t="shared" si="1"/>
        <v>3550</v>
      </c>
      <c r="E13" s="23">
        <v>0</v>
      </c>
      <c r="F13" s="23">
        <v>0</v>
      </c>
      <c r="G13" s="23">
        <v>150</v>
      </c>
      <c r="H13" s="23">
        <v>150</v>
      </c>
      <c r="I13" s="23">
        <v>150</v>
      </c>
      <c r="J13" s="23">
        <v>150</v>
      </c>
      <c r="K13" s="23">
        <v>150</v>
      </c>
      <c r="L13" s="23">
        <v>150</v>
      </c>
      <c r="M13" s="23">
        <v>150</v>
      </c>
      <c r="N13" s="23">
        <v>150</v>
      </c>
      <c r="O13" s="23">
        <v>150</v>
      </c>
      <c r="P13" s="23">
        <v>150</v>
      </c>
      <c r="Q13" s="23">
        <v>150</v>
      </c>
      <c r="R13" s="23">
        <v>150</v>
      </c>
      <c r="S13" s="23">
        <v>150</v>
      </c>
      <c r="T13" s="23">
        <v>150</v>
      </c>
      <c r="U13" s="23">
        <v>150</v>
      </c>
      <c r="V13" s="23">
        <v>150</v>
      </c>
      <c r="W13" s="23">
        <v>150</v>
      </c>
      <c r="X13" s="23">
        <v>150</v>
      </c>
      <c r="Y13" s="23">
        <v>150</v>
      </c>
      <c r="Z13" s="23">
        <v>100</v>
      </c>
      <c r="AA13" s="23">
        <v>100</v>
      </c>
      <c r="AB13" s="23">
        <v>100</v>
      </c>
      <c r="AC13" s="23">
        <v>100</v>
      </c>
      <c r="AD13" s="23">
        <v>100</v>
      </c>
      <c r="AE13" s="23">
        <v>100</v>
      </c>
      <c r="AF13" s="23">
        <v>100</v>
      </c>
      <c r="AG13" s="23">
        <v>0</v>
      </c>
      <c r="AH13" s="23">
        <v>0</v>
      </c>
      <c r="AI13" s="23">
        <v>0</v>
      </c>
    </row>
    <row r="14" spans="1:35" ht="18.75">
      <c r="A14" s="19">
        <v>8</v>
      </c>
      <c r="B14" s="24" t="s">
        <v>36</v>
      </c>
      <c r="C14" s="29" t="s">
        <v>35</v>
      </c>
      <c r="D14" s="37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8.75">
      <c r="A15" s="19">
        <v>9</v>
      </c>
      <c r="B15" s="24" t="s">
        <v>37</v>
      </c>
      <c r="C15" s="21" t="s">
        <v>38</v>
      </c>
      <c r="D15" s="37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8.75">
      <c r="A16" s="19">
        <v>10</v>
      </c>
      <c r="B16" s="24" t="s">
        <v>39</v>
      </c>
      <c r="C16" s="19" t="s">
        <v>35</v>
      </c>
      <c r="D16" s="37">
        <f t="shared" si="1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8.75">
      <c r="A17" s="19">
        <v>11</v>
      </c>
      <c r="B17" s="30" t="s">
        <v>40</v>
      </c>
      <c r="C17" s="19" t="s">
        <v>41</v>
      </c>
      <c r="D17" s="37">
        <f t="shared" si="1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8.75">
      <c r="A18" s="19"/>
      <c r="B18" s="30" t="s">
        <v>42</v>
      </c>
      <c r="C18" s="19" t="s">
        <v>41</v>
      </c>
      <c r="D18" s="37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18.75">
      <c r="A19" s="19">
        <v>12</v>
      </c>
      <c r="B19" s="30" t="s">
        <v>43</v>
      </c>
      <c r="C19" s="19" t="s">
        <v>41</v>
      </c>
      <c r="D19" s="37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18.75">
      <c r="A20" s="19">
        <v>13</v>
      </c>
      <c r="B20" s="30" t="s">
        <v>44</v>
      </c>
      <c r="C20" s="19" t="s">
        <v>45</v>
      </c>
      <c r="D20" s="37">
        <f t="shared" si="1"/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</row>
    <row r="21" spans="1:35" ht="18.75">
      <c r="A21" s="19">
        <v>14</v>
      </c>
      <c r="B21" s="30" t="s">
        <v>46</v>
      </c>
      <c r="C21" s="19" t="s">
        <v>45</v>
      </c>
      <c r="D21" s="37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18.75">
      <c r="A22" s="19">
        <v>15</v>
      </c>
      <c r="B22" s="31" t="s">
        <v>47</v>
      </c>
      <c r="C22" s="19" t="s">
        <v>45</v>
      </c>
      <c r="D22" s="37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8.75">
      <c r="A23" s="19">
        <v>16</v>
      </c>
      <c r="B23" s="31" t="s">
        <v>48</v>
      </c>
      <c r="C23" s="19" t="s">
        <v>45</v>
      </c>
      <c r="D23" s="37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18.75">
      <c r="A24" s="19">
        <v>17</v>
      </c>
      <c r="B24" s="31" t="s">
        <v>49</v>
      </c>
      <c r="C24" s="19" t="s">
        <v>45</v>
      </c>
      <c r="D24" s="37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18.75">
      <c r="A25" s="19">
        <v>1</v>
      </c>
      <c r="B25" s="31" t="s">
        <v>50</v>
      </c>
      <c r="C25" s="19" t="s">
        <v>31</v>
      </c>
      <c r="D25" s="37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  <row r="26" spans="1:35" ht="18.75">
      <c r="A26" s="19">
        <v>2</v>
      </c>
      <c r="B26" s="39" t="s">
        <v>48</v>
      </c>
      <c r="C26" s="19" t="s">
        <v>31</v>
      </c>
      <c r="D26" s="37">
        <f t="shared" si="1"/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</row>
    <row r="27" spans="1:35" ht="18.75">
      <c r="A27" s="19">
        <v>3</v>
      </c>
      <c r="B27" s="39" t="s">
        <v>49</v>
      </c>
      <c r="C27" s="19" t="s">
        <v>31</v>
      </c>
      <c r="D27" s="37">
        <f t="shared" si="1"/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</row>
    <row r="28" spans="1:35" ht="18.75">
      <c r="A28" s="19">
        <v>4</v>
      </c>
      <c r="B28" s="39" t="s">
        <v>50</v>
      </c>
      <c r="C28" s="19" t="s">
        <v>31</v>
      </c>
      <c r="D28" s="37">
        <f t="shared" si="1"/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</row>
    <row r="29" spans="1:35" ht="19.5" customHeight="1">
      <c r="A29" s="4">
        <v>5</v>
      </c>
      <c r="B29" s="39" t="s">
        <v>64</v>
      </c>
      <c r="C29" s="19" t="s">
        <v>31</v>
      </c>
      <c r="D29" s="37">
        <f t="shared" si="1"/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7" activePane="bottomRight" state="frozen"/>
      <selection activeCell="N5" sqref="N5"/>
      <selection pane="topRight" activeCell="N5" sqref="N5"/>
      <selection pane="bottomLeft" activeCell="N5" sqref="N5"/>
      <selection pane="bottomRight" activeCell="AE12" sqref="AE12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3" max="35" width="0" hidden="1" customWidth="1"/>
  </cols>
  <sheetData>
    <row r="3" spans="1:35" ht="27.75">
      <c r="E3" s="5" t="s">
        <v>76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SUM(E7:AI7)</f>
        <v>10</v>
      </c>
      <c r="E7" s="12">
        <v>0</v>
      </c>
      <c r="F7" s="12">
        <v>0</v>
      </c>
      <c r="G7" s="12">
        <v>2</v>
      </c>
      <c r="H7" s="12">
        <v>0</v>
      </c>
      <c r="I7" s="12">
        <v>0</v>
      </c>
      <c r="J7" s="12">
        <v>0</v>
      </c>
      <c r="K7" s="12">
        <v>0</v>
      </c>
      <c r="L7" s="12">
        <v>2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2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2</v>
      </c>
      <c r="Z7" s="12">
        <v>0</v>
      </c>
      <c r="AA7" s="12">
        <v>0</v>
      </c>
      <c r="AB7" s="12">
        <v>0</v>
      </c>
      <c r="AC7" s="12">
        <v>0</v>
      </c>
      <c r="AD7" s="12">
        <v>2</v>
      </c>
      <c r="AE7" s="12">
        <v>0</v>
      </c>
      <c r="AF7" s="12">
        <v>0</v>
      </c>
      <c r="AG7" s="12">
        <v>0</v>
      </c>
      <c r="AH7" s="12">
        <v>0</v>
      </c>
      <c r="AI7" s="12">
        <f>SUMIFS([2]T2!$T:$T,[2]T2!$A:$A,AI$5,[2]T2!$C:$C,$B7)</f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SUM(E8:AF8)</f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f>SUMIFS([2]T2!$T:$T,[2]T2!$A:$A,AI$5,[2]T2!$C:$C,$B8)</f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f>SUMIFS([2]T2!$T:$T,[2]T2!$A:$A,AI$5,[2]T2!$C:$C,$B9)</f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SUMIFS([2]T2!$T:$T,[2]T2!$A:$A,AI$5,[2]T2!$C:$C,$B10)</f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f>SUMIFS([2]T2!$T:$T,[2]T2!$A:$A,AI$5,[2]T2!$C:$C,$B11)</f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SUMIFS([2]T2!$T:$T,[2]T2!$A:$A,AI$5,[2]T2!$C:$C,$B12)</f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SUMIFS([2]T2!$T:$T,[2]T2!$A:$A,AI$5,[2]T2!$C:$C,$B13)</f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SUMIFS([2]T2!$T:$T,[2]T2!$A:$A,AI$5,[2]T2!$C:$C,$B14)</f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SUMIFS([2]T2!$T:$T,[2]T2!$A:$A,AI$5,[2]T2!$C:$C,$B15)</f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f>SUMIFS([2]T2!$T:$T,[2]T2!$A:$A,AI$5,[2]T2!$C:$C,$B16)</f>
        <v>0</v>
      </c>
    </row>
    <row r="17" spans="1:35" ht="15.75">
      <c r="A17" s="3">
        <v>11</v>
      </c>
      <c r="B17" s="2" t="s">
        <v>52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SUMIFS([2]T2!$T:$T,[2]T2!$A:$A,AI$5,[2]T2!$C:$C,$B17)</f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SUMIFS([2]T2!$T:$T,[2]T2!$A:$A,AI$5,[2]T2!$C:$C,$B18)</f>
        <v>0</v>
      </c>
    </row>
    <row r="19" spans="1:35" ht="15.75">
      <c r="A19" s="3">
        <v>13</v>
      </c>
      <c r="B19" s="2" t="s">
        <v>53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f>SUMIFS([2]T2!$T:$T,[2]T2!$A:$A,AI$5,[2]T2!$C:$C,$B19)</f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SUMIFS([2]T2!$T:$T,[2]T2!$A:$A,AI$5,[2]T2!$C:$C,$B20)</f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f>SUMIFS([2]T2!$T:$T,[2]T2!$A:$A,AI$5,[2]T2!$C:$C,$B21)</f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SUMIFS([2]T2!$T:$T,[2]T2!$A:$A,AI$5,[2]T2!$C:$C,$B22)</f>
        <v>0</v>
      </c>
    </row>
    <row r="23" spans="1:35" ht="15.75">
      <c r="A23" s="3">
        <v>17</v>
      </c>
      <c r="B23" s="2" t="s">
        <v>54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SUMIFS([2]T2!$T:$T,[2]T2!$A:$A,AI$5,[2]T2!$C:$C,$B23)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35.5</v>
      </c>
      <c r="E24" s="12">
        <v>0</v>
      </c>
      <c r="F24" s="12">
        <v>0</v>
      </c>
      <c r="G24" s="12">
        <v>1.5</v>
      </c>
      <c r="H24" s="12">
        <v>1.5</v>
      </c>
      <c r="I24" s="12">
        <v>1.5</v>
      </c>
      <c r="J24" s="12">
        <v>1.5</v>
      </c>
      <c r="K24" s="12">
        <v>1.5</v>
      </c>
      <c r="L24" s="12">
        <v>1.5</v>
      </c>
      <c r="M24" s="12">
        <v>1.5</v>
      </c>
      <c r="N24" s="12">
        <v>1.5</v>
      </c>
      <c r="O24" s="12">
        <v>1.5</v>
      </c>
      <c r="P24" s="12">
        <v>1.5</v>
      </c>
      <c r="Q24" s="12">
        <v>1.5</v>
      </c>
      <c r="R24" s="12">
        <v>1.5</v>
      </c>
      <c r="S24" s="12">
        <v>1.5</v>
      </c>
      <c r="T24" s="12">
        <v>1.5</v>
      </c>
      <c r="U24" s="12">
        <v>1.5</v>
      </c>
      <c r="V24" s="12">
        <v>1.5</v>
      </c>
      <c r="W24" s="12">
        <v>1.5</v>
      </c>
      <c r="X24" s="12">
        <v>1.5</v>
      </c>
      <c r="Y24" s="12">
        <v>1.5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0</v>
      </c>
      <c r="AH24" s="12">
        <v>0</v>
      </c>
      <c r="AI24" s="12">
        <f>SUMIFS([2]T2!$T:$T,[2]T2!$A:$A,AI$5,[2]T2!$C:$C,$B24)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25"/>
  <sheetViews>
    <sheetView workbookViewId="0">
      <pane xSplit="4" ySplit="7" topLeftCell="AA17" activePane="bottomRight" state="frozen"/>
      <selection activeCell="M6" sqref="M6"/>
      <selection pane="topRight" activeCell="M6" sqref="M6"/>
      <selection pane="bottomLeft" activeCell="M6" sqref="M6"/>
      <selection pane="bottomRight" activeCell="E8" sqref="E8:AF25"/>
    </sheetView>
  </sheetViews>
  <sheetFormatPr defaultRowHeight="15"/>
  <cols>
    <col min="2" max="2" width="22.5703125" bestFit="1" customWidth="1"/>
    <col min="3" max="3" width="8.5703125" customWidth="1"/>
    <col min="4" max="4" width="18.140625" customWidth="1"/>
    <col min="5" max="5" width="11.7109375" customWidth="1"/>
    <col min="6" max="6" width="12.5703125" customWidth="1"/>
    <col min="7" max="32" width="11.7109375" customWidth="1"/>
    <col min="33" max="35" width="11.28515625" hidden="1" customWidth="1"/>
    <col min="36" max="36" width="9.140625" hidden="1" customWidth="1"/>
  </cols>
  <sheetData>
    <row r="3" spans="1:35" ht="20.25">
      <c r="F3" s="15" t="s">
        <v>75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F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>AF6+1</f>
        <v>42795</v>
      </c>
      <c r="AH6" s="17">
        <f>AG6+1</f>
        <v>42796</v>
      </c>
      <c r="AI6" s="17">
        <f>AH6+1</f>
        <v>42797</v>
      </c>
    </row>
    <row r="7" spans="1:35" ht="18.75">
      <c r="A7" s="47"/>
      <c r="B7" s="47"/>
      <c r="C7" s="47"/>
      <c r="D7" s="3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45">
        <f>SUM(E8:AH8)</f>
        <v>2527</v>
      </c>
      <c r="E8" s="23">
        <v>0</v>
      </c>
      <c r="F8" s="23">
        <v>200</v>
      </c>
      <c r="G8" s="23">
        <v>0</v>
      </c>
      <c r="H8" s="23">
        <v>200</v>
      </c>
      <c r="I8" s="23">
        <v>0</v>
      </c>
      <c r="J8" s="23">
        <v>100</v>
      </c>
      <c r="K8" s="23">
        <v>100</v>
      </c>
      <c r="L8" s="23">
        <v>100</v>
      </c>
      <c r="M8" s="23">
        <v>100</v>
      </c>
      <c r="N8" s="23">
        <v>100</v>
      </c>
      <c r="O8" s="23">
        <v>100</v>
      </c>
      <c r="P8" s="23">
        <v>125</v>
      </c>
      <c r="Q8" s="23">
        <v>100</v>
      </c>
      <c r="R8" s="23">
        <v>0</v>
      </c>
      <c r="S8" s="23">
        <v>32</v>
      </c>
      <c r="T8" s="23">
        <v>100</v>
      </c>
      <c r="U8" s="23">
        <v>100</v>
      </c>
      <c r="V8" s="23">
        <v>100</v>
      </c>
      <c r="W8" s="23">
        <v>100</v>
      </c>
      <c r="X8" s="23">
        <v>100</v>
      </c>
      <c r="Y8" s="23">
        <v>100</v>
      </c>
      <c r="Z8" s="23">
        <v>100</v>
      </c>
      <c r="AA8" s="23">
        <v>100</v>
      </c>
      <c r="AB8" s="23">
        <v>100</v>
      </c>
      <c r="AC8" s="23">
        <v>50</v>
      </c>
      <c r="AD8" s="23">
        <v>200</v>
      </c>
      <c r="AE8" s="23">
        <v>20</v>
      </c>
      <c r="AF8" s="23">
        <v>100</v>
      </c>
      <c r="AG8" s="23">
        <f>SUMIFS([1]T2!$Q:$Q,[1]T2!$A:$A,AG$6,[1]T2!$C:$C,$B8)</f>
        <v>0</v>
      </c>
      <c r="AH8" s="23">
        <f>SUMIFS([1]T2!$Q:$Q,[1]T2!$A:$A,AH$6,[1]T2!$C:$C,$B8)</f>
        <v>0</v>
      </c>
      <c r="AI8" s="23">
        <f>SUMIFS([1]T2!$Q:$Q,[1]T2!$A:$A,AI$6,[1]T2!$C:$C,$B8)</f>
        <v>0</v>
      </c>
    </row>
    <row r="9" spans="1:35" ht="18.75">
      <c r="A9" s="19">
        <v>3</v>
      </c>
      <c r="B9" s="24" t="s">
        <v>29</v>
      </c>
      <c r="C9" s="21" t="s">
        <v>28</v>
      </c>
      <c r="D9" s="45">
        <f t="shared" ref="D9:D25" si="1">SUM(E9:AH9)</f>
        <v>220</v>
      </c>
      <c r="E9" s="23">
        <v>0</v>
      </c>
      <c r="F9" s="23">
        <v>0</v>
      </c>
      <c r="G9" s="23">
        <v>0</v>
      </c>
      <c r="H9" s="23">
        <v>40</v>
      </c>
      <c r="I9" s="23">
        <v>0</v>
      </c>
      <c r="J9" s="23">
        <v>40</v>
      </c>
      <c r="K9" s="23">
        <v>0</v>
      </c>
      <c r="L9" s="23">
        <v>0</v>
      </c>
      <c r="M9" s="23">
        <v>60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40</v>
      </c>
      <c r="AB9" s="23">
        <v>0</v>
      </c>
      <c r="AC9" s="23">
        <v>0</v>
      </c>
      <c r="AD9" s="23">
        <v>0</v>
      </c>
      <c r="AE9" s="23">
        <v>0</v>
      </c>
      <c r="AF9" s="23">
        <v>40</v>
      </c>
      <c r="AG9" s="23">
        <f>SUMIFS([1]T2!$Q:$Q,[1]T2!$A:$A,AG$6,[1]T2!$C:$C,$B9)</f>
        <v>0</v>
      </c>
      <c r="AH9" s="23">
        <f>SUMIFS([1]T2!$Q:$Q,[1]T2!$A:$A,AH$6,[1]T2!$C:$C,$B9)</f>
        <v>0</v>
      </c>
      <c r="AI9" s="23">
        <f>SUMIFS([1]T2!$Q:$Q,[1]T2!$A:$A,AI$6,[1]T2!$C:$C,$B9)</f>
        <v>0</v>
      </c>
    </row>
    <row r="10" spans="1:35" ht="18.75">
      <c r="A10" s="19">
        <v>4</v>
      </c>
      <c r="B10" s="25" t="s">
        <v>30</v>
      </c>
      <c r="C10" s="19" t="s">
        <v>31</v>
      </c>
      <c r="D10" s="45">
        <f t="shared" si="1"/>
        <v>260</v>
      </c>
      <c r="E10" s="23">
        <v>0</v>
      </c>
      <c r="F10" s="23">
        <v>0</v>
      </c>
      <c r="G10" s="23">
        <v>0</v>
      </c>
      <c r="H10" s="23">
        <v>40</v>
      </c>
      <c r="I10" s="23">
        <v>0</v>
      </c>
      <c r="J10" s="23">
        <v>40</v>
      </c>
      <c r="K10" s="23">
        <v>0</v>
      </c>
      <c r="L10" s="23">
        <v>0</v>
      </c>
      <c r="M10" s="23">
        <v>60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40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40</v>
      </c>
      <c r="AB10" s="23">
        <v>0</v>
      </c>
      <c r="AC10" s="23">
        <v>0</v>
      </c>
      <c r="AD10" s="23">
        <v>0</v>
      </c>
      <c r="AE10" s="23">
        <v>0</v>
      </c>
      <c r="AF10" s="23">
        <v>40</v>
      </c>
      <c r="AG10" s="23">
        <f>SUMIFS([1]T2!$Q:$Q,[1]T2!$A:$A,AG$6,[1]T2!$C:$C,$B10)</f>
        <v>0</v>
      </c>
      <c r="AH10" s="23">
        <f>SUMIFS([1]T2!$Q:$Q,[1]T2!$A:$A,AH$6,[1]T2!$C:$C,$B10)</f>
        <v>0</v>
      </c>
      <c r="AI10" s="23">
        <f>SUMIFS([1]T2!$Q:$Q,[1]T2!$A:$A,AI$6,[1]T2!$C:$C,$B10)</f>
        <v>0</v>
      </c>
    </row>
    <row r="11" spans="1:35" ht="18.75">
      <c r="A11" s="19">
        <v>5</v>
      </c>
      <c r="B11" s="26" t="s">
        <v>32</v>
      </c>
      <c r="C11" s="19" t="s">
        <v>31</v>
      </c>
      <c r="D11" s="45">
        <f t="shared" si="1"/>
        <v>230</v>
      </c>
      <c r="E11" s="23">
        <v>0</v>
      </c>
      <c r="F11" s="23">
        <v>0</v>
      </c>
      <c r="G11" s="23">
        <v>0</v>
      </c>
      <c r="H11" s="23">
        <v>40</v>
      </c>
      <c r="I11" s="23">
        <v>0</v>
      </c>
      <c r="J11" s="23">
        <v>40</v>
      </c>
      <c r="K11" s="23">
        <v>0</v>
      </c>
      <c r="L11" s="23">
        <v>0</v>
      </c>
      <c r="M11" s="23">
        <v>60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30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40</v>
      </c>
      <c r="AB11" s="23">
        <v>0</v>
      </c>
      <c r="AC11" s="23">
        <v>0</v>
      </c>
      <c r="AD11" s="23">
        <v>0</v>
      </c>
      <c r="AE11" s="23">
        <v>0</v>
      </c>
      <c r="AF11" s="23">
        <v>20</v>
      </c>
      <c r="AG11" s="23">
        <f>SUMIFS([1]T2!$Q:$Q,[1]T2!$A:$A,AG$6,[1]T2!$C:$C,$B11)</f>
        <v>0</v>
      </c>
      <c r="AH11" s="23">
        <f>SUMIFS([1]T2!$Q:$Q,[1]T2!$A:$A,AH$6,[1]T2!$C:$C,$B11)</f>
        <v>0</v>
      </c>
      <c r="AI11" s="23">
        <f>SUMIFS([1]T2!$Q:$Q,[1]T2!$A:$A,AI$6,[1]T2!$C:$C,$B11)</f>
        <v>0</v>
      </c>
    </row>
    <row r="12" spans="1:35" ht="18.75">
      <c r="A12" s="27">
        <v>6</v>
      </c>
      <c r="B12" s="25" t="s">
        <v>33</v>
      </c>
      <c r="C12" s="27" t="s">
        <v>31</v>
      </c>
      <c r="D12" s="45">
        <f t="shared" si="1"/>
        <v>17</v>
      </c>
      <c r="E12" s="23">
        <v>0</v>
      </c>
      <c r="F12" s="23">
        <v>0</v>
      </c>
      <c r="G12" s="23">
        <v>0</v>
      </c>
      <c r="H12" s="23">
        <v>1</v>
      </c>
      <c r="I12" s="23">
        <v>0</v>
      </c>
      <c r="J12" s="23">
        <v>1</v>
      </c>
      <c r="K12" s="23">
        <v>0</v>
      </c>
      <c r="L12" s="23">
        <v>2</v>
      </c>
      <c r="M12" s="23">
        <v>2</v>
      </c>
      <c r="N12" s="23">
        <v>0</v>
      </c>
      <c r="O12" s="23">
        <v>0</v>
      </c>
      <c r="P12" s="23">
        <v>0</v>
      </c>
      <c r="Q12" s="23">
        <v>2</v>
      </c>
      <c r="R12" s="23">
        <v>0</v>
      </c>
      <c r="S12" s="23">
        <v>2</v>
      </c>
      <c r="T12" s="23">
        <v>0</v>
      </c>
      <c r="U12" s="23">
        <v>2</v>
      </c>
      <c r="V12" s="23">
        <v>0</v>
      </c>
      <c r="W12" s="23">
        <v>0</v>
      </c>
      <c r="X12" s="23">
        <v>0</v>
      </c>
      <c r="Y12" s="23">
        <v>0</v>
      </c>
      <c r="Z12" s="23">
        <v>1</v>
      </c>
      <c r="AA12" s="23">
        <v>2</v>
      </c>
      <c r="AB12" s="23">
        <v>0</v>
      </c>
      <c r="AC12" s="23">
        <v>0</v>
      </c>
      <c r="AD12" s="23">
        <v>0</v>
      </c>
      <c r="AE12" s="23">
        <v>0</v>
      </c>
      <c r="AF12" s="23">
        <v>2</v>
      </c>
      <c r="AG12" s="23">
        <f>SUMIFS([1]T2!$Q:$Q,[1]T2!$A:$A,AG$6,[1]T2!$C:$C,$B12)</f>
        <v>0</v>
      </c>
      <c r="AH12" s="23">
        <f>SUMIFS([1]T2!$Q:$Q,[1]T2!$A:$A,AH$6,[1]T2!$C:$C,$B12)</f>
        <v>0</v>
      </c>
      <c r="AI12" s="23">
        <f>SUMIFS([1]T2!$Q:$Q,[1]T2!$A:$A,AI$6,[1]T2!$C:$C,$B12)</f>
        <v>0</v>
      </c>
    </row>
    <row r="13" spans="1:35" ht="18.75">
      <c r="A13" s="19">
        <v>7</v>
      </c>
      <c r="B13" s="28" t="s">
        <v>34</v>
      </c>
      <c r="C13" s="19" t="s">
        <v>35</v>
      </c>
      <c r="D13" s="45">
        <f t="shared" si="1"/>
        <v>5150</v>
      </c>
      <c r="E13" s="23">
        <v>0</v>
      </c>
      <c r="F13" s="23">
        <v>0</v>
      </c>
      <c r="G13" s="23">
        <v>250</v>
      </c>
      <c r="H13" s="23">
        <v>250</v>
      </c>
      <c r="I13" s="23">
        <v>250</v>
      </c>
      <c r="J13" s="23">
        <v>250</v>
      </c>
      <c r="K13" s="23">
        <v>250</v>
      </c>
      <c r="L13" s="23">
        <v>250</v>
      </c>
      <c r="M13" s="23">
        <v>250</v>
      </c>
      <c r="N13" s="23">
        <v>250</v>
      </c>
      <c r="O13" s="23">
        <v>250</v>
      </c>
      <c r="P13" s="23">
        <v>250</v>
      </c>
      <c r="Q13" s="23">
        <v>250</v>
      </c>
      <c r="R13" s="23">
        <v>250</v>
      </c>
      <c r="S13" s="23">
        <v>250</v>
      </c>
      <c r="T13" s="23">
        <v>0</v>
      </c>
      <c r="U13" s="23">
        <v>150</v>
      </c>
      <c r="V13" s="23">
        <v>150</v>
      </c>
      <c r="W13" s="23">
        <v>150</v>
      </c>
      <c r="X13" s="23">
        <v>150</v>
      </c>
      <c r="Y13" s="23">
        <v>150</v>
      </c>
      <c r="Z13" s="23">
        <v>150</v>
      </c>
      <c r="AA13" s="23">
        <v>200</v>
      </c>
      <c r="AB13" s="23">
        <v>200</v>
      </c>
      <c r="AC13" s="23">
        <v>200</v>
      </c>
      <c r="AD13" s="23">
        <v>200</v>
      </c>
      <c r="AE13" s="23">
        <v>100</v>
      </c>
      <c r="AF13" s="23">
        <v>100</v>
      </c>
      <c r="AG13" s="23">
        <f>SUMIFS([1]T2!$Q:$Q,[1]T2!$A:$A,AG$6,[1]T2!$C:$C,$B13)</f>
        <v>0</v>
      </c>
      <c r="AH13" s="23">
        <f>SUMIFS([1]T2!$Q:$Q,[1]T2!$A:$A,AH$6,[1]T2!$C:$C,$B13)</f>
        <v>0</v>
      </c>
      <c r="AI13" s="23">
        <f>SUMIFS([1]T2!$Q:$Q,[1]T2!$A:$A,AI$6,[1]T2!$C:$C,$B13)</f>
        <v>0</v>
      </c>
    </row>
    <row r="14" spans="1:35" ht="18.75">
      <c r="A14" s="19">
        <v>8</v>
      </c>
      <c r="B14" s="24" t="s">
        <v>36</v>
      </c>
      <c r="C14" s="29" t="s">
        <v>35</v>
      </c>
      <c r="D14" s="45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f>SUMIFS([1]T2!$Q:$Q,[1]T2!$A:$A,AG$6,[1]T2!$C:$C,$B14)</f>
        <v>0</v>
      </c>
      <c r="AH14" s="23">
        <f>SUMIFS([1]T2!$Q:$Q,[1]T2!$A:$A,AH$6,[1]T2!$C:$C,$B14)</f>
        <v>0</v>
      </c>
      <c r="AI14" s="23">
        <f>SUMIFS([1]T2!$Q:$Q,[1]T2!$A:$A,AI$6,[1]T2!$C:$C,$B14)</f>
        <v>0</v>
      </c>
    </row>
    <row r="15" spans="1:35" ht="18.75">
      <c r="A15" s="19">
        <v>9</v>
      </c>
      <c r="B15" s="24" t="s">
        <v>37</v>
      </c>
      <c r="C15" s="21" t="s">
        <v>38</v>
      </c>
      <c r="D15" s="45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f>SUMIFS([1]T2!$Q:$Q,[1]T2!$A:$A,AG$6,[1]T2!$C:$C,$B15)</f>
        <v>0</v>
      </c>
      <c r="AH15" s="23">
        <f>SUMIFS([1]T2!$Q:$Q,[1]T2!$A:$A,AH$6,[1]T2!$C:$C,$B15)</f>
        <v>0</v>
      </c>
      <c r="AI15" s="23">
        <f>SUMIFS([1]T2!$Q:$Q,[1]T2!$A:$A,AI$6,[1]T2!$C:$C,$B15)</f>
        <v>0</v>
      </c>
    </row>
    <row r="16" spans="1:35" ht="18.75">
      <c r="A16" s="19">
        <v>10</v>
      </c>
      <c r="B16" s="24" t="s">
        <v>39</v>
      </c>
      <c r="C16" s="19" t="s">
        <v>35</v>
      </c>
      <c r="D16" s="45">
        <f t="shared" si="1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f>SUMIFS([1]T2!$Q:$Q,[1]T2!$A:$A,AG$6,[1]T2!$C:$C,$B16)</f>
        <v>0</v>
      </c>
      <c r="AH16" s="23">
        <f>SUMIFS([1]T2!$Q:$Q,[1]T2!$A:$A,AH$6,[1]T2!$C:$C,$B16)</f>
        <v>0</v>
      </c>
      <c r="AI16" s="23">
        <f>SUMIFS([1]T2!$Q:$Q,[1]T2!$A:$A,AI$6,[1]T2!$C:$C,$B16)</f>
        <v>0</v>
      </c>
    </row>
    <row r="17" spans="1:35" ht="18.75">
      <c r="A17" s="19">
        <v>11</v>
      </c>
      <c r="B17" s="30" t="s">
        <v>40</v>
      </c>
      <c r="C17" s="19" t="s">
        <v>41</v>
      </c>
      <c r="D17" s="45">
        <f t="shared" si="1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f>SUMIFS([1]T2!$Q:$Q,[1]T2!$A:$A,AG$6,[1]T2!$C:$C,$B17)</f>
        <v>0</v>
      </c>
      <c r="AH17" s="23">
        <f>SUMIFS([1]T2!$Q:$Q,[1]T2!$A:$A,AH$6,[1]T2!$C:$C,$B17)</f>
        <v>0</v>
      </c>
      <c r="AI17" s="23">
        <f>SUMIFS([1]T2!$Q:$Q,[1]T2!$A:$A,AI$6,[1]T2!$C:$C,$B17)</f>
        <v>0</v>
      </c>
    </row>
    <row r="18" spans="1:35" ht="18.75">
      <c r="A18" s="19">
        <v>12</v>
      </c>
      <c r="B18" s="30" t="s">
        <v>42</v>
      </c>
      <c r="C18" s="19" t="s">
        <v>41</v>
      </c>
      <c r="D18" s="45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f>SUMIFS([1]T2!$Q:$Q,[1]T2!$A:$A,AG$6,[1]T2!$C:$C,$B18)</f>
        <v>0</v>
      </c>
      <c r="AH18" s="23">
        <f>SUMIFS([1]T2!$Q:$Q,[1]T2!$A:$A,AH$6,[1]T2!$C:$C,$B18)</f>
        <v>0</v>
      </c>
      <c r="AI18" s="23">
        <f>SUMIFS([1]T2!$Q:$Q,[1]T2!$A:$A,AI$6,[1]T2!$C:$C,$B18)</f>
        <v>0</v>
      </c>
    </row>
    <row r="19" spans="1:35" ht="18.75">
      <c r="A19" s="19">
        <v>13</v>
      </c>
      <c r="B19" s="30" t="s">
        <v>43</v>
      </c>
      <c r="C19" s="19" t="s">
        <v>45</v>
      </c>
      <c r="D19" s="45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f>SUMIFS([1]T2!$Q:$Q,[1]T2!$A:$A,AG$6,[1]T2!$C:$C,$B19)</f>
        <v>0</v>
      </c>
      <c r="AH19" s="23">
        <f>SUMIFS([1]T2!$Q:$Q,[1]T2!$A:$A,AH$6,[1]T2!$C:$C,$B19)</f>
        <v>0</v>
      </c>
      <c r="AI19" s="23">
        <f>SUMIFS([1]T2!$Q:$Q,[1]T2!$A:$A,AI$6,[1]T2!$C:$C,$B19)</f>
        <v>0</v>
      </c>
    </row>
    <row r="20" spans="1:35" ht="18.75">
      <c r="A20" s="19">
        <v>14</v>
      </c>
      <c r="B20" s="30" t="s">
        <v>44</v>
      </c>
      <c r="C20" s="19" t="s">
        <v>45</v>
      </c>
      <c r="D20" s="45">
        <f t="shared" si="1"/>
        <v>140</v>
      </c>
      <c r="E20" s="23">
        <v>35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35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35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35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f>SUMIFS([1]T2!$Q:$Q,[1]T2!$A:$A,AG$6,[1]T2!$C:$C,$B20)</f>
        <v>0</v>
      </c>
      <c r="AH20" s="23">
        <f>SUMIFS([1]T2!$Q:$Q,[1]T2!$A:$A,AH$6,[1]T2!$C:$C,$B20)</f>
        <v>0</v>
      </c>
      <c r="AI20" s="23">
        <f>SUMIFS([1]T2!$Q:$Q,[1]T2!$A:$A,AI$6,[1]T2!$C:$C,$B20)</f>
        <v>0</v>
      </c>
    </row>
    <row r="21" spans="1:35" ht="18.75">
      <c r="A21" s="19">
        <v>15</v>
      </c>
      <c r="B21" s="30" t="s">
        <v>46</v>
      </c>
      <c r="C21" s="19" t="s">
        <v>45</v>
      </c>
      <c r="D21" s="45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f>SUMIFS([1]T2!$Q:$Q,[1]T2!$A:$A,AG$6,[1]T2!$C:$C,$B21)</f>
        <v>0</v>
      </c>
      <c r="AH21" s="23">
        <f>SUMIFS([1]T2!$Q:$Q,[1]T2!$A:$A,AH$6,[1]T2!$C:$C,$B21)</f>
        <v>0</v>
      </c>
      <c r="AI21" s="23">
        <f>SUMIFS([1]T2!$Q:$Q,[1]T2!$A:$A,AI$6,[1]T2!$C:$C,$B21)</f>
        <v>0</v>
      </c>
    </row>
    <row r="22" spans="1:35" ht="18.75">
      <c r="A22" s="19">
        <v>16</v>
      </c>
      <c r="B22" s="31" t="s">
        <v>47</v>
      </c>
      <c r="C22" s="19" t="s">
        <v>45</v>
      </c>
      <c r="D22" s="45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f>SUMIFS([1]T2!$Q:$Q,[1]T2!$A:$A,AG$6,[1]T2!$C:$C,$B22)</f>
        <v>0</v>
      </c>
      <c r="AH22" s="23">
        <f>SUMIFS([1]T2!$Q:$Q,[1]T2!$A:$A,AH$6,[1]T2!$C:$C,$B22)</f>
        <v>0</v>
      </c>
      <c r="AI22" s="23">
        <f>SUMIFS([1]T2!$Q:$Q,[1]T2!$A:$A,AI$6,[1]T2!$C:$C,$B22)</f>
        <v>0</v>
      </c>
    </row>
    <row r="23" spans="1:35" ht="18.75">
      <c r="A23" s="19">
        <v>17</v>
      </c>
      <c r="B23" s="31" t="s">
        <v>48</v>
      </c>
      <c r="C23" s="19" t="s">
        <v>45</v>
      </c>
      <c r="D23" s="45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f>SUMIFS([1]T2!$Q:$Q,[1]T2!$A:$A,AG$6,[1]T2!$C:$C,$B23)</f>
        <v>0</v>
      </c>
      <c r="AH23" s="23">
        <f>SUMIFS([1]T2!$Q:$Q,[1]T2!$A:$A,AH$6,[1]T2!$C:$C,$B23)</f>
        <v>0</v>
      </c>
      <c r="AI23" s="23">
        <f>SUMIFS([1]T2!$Q:$Q,[1]T2!$A:$A,AI$6,[1]T2!$C:$C,$B23)</f>
        <v>0</v>
      </c>
    </row>
    <row r="24" spans="1:35" ht="18.75">
      <c r="A24" s="19">
        <v>1</v>
      </c>
      <c r="B24" s="31" t="s">
        <v>49</v>
      </c>
      <c r="C24" s="19" t="s">
        <v>31</v>
      </c>
      <c r="D24" s="45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f>SUMIFS([1]T2!$Q:$Q,[1]T2!$A:$A,AG$6,[1]T2!$C:$C,$B24)</f>
        <v>0</v>
      </c>
      <c r="AH24" s="23">
        <f>SUMIFS([1]T2!$Q:$Q,[1]T2!$A:$A,AH$6,[1]T2!$C:$C,$B24)</f>
        <v>0</v>
      </c>
      <c r="AI24" s="23">
        <f>SUMIFS([1]T2!$Q:$Q,[1]T2!$A:$A,AI$6,[1]T2!$C:$C,$B24)</f>
        <v>0</v>
      </c>
    </row>
    <row r="25" spans="1:35" ht="18.75">
      <c r="A25" s="19">
        <v>2</v>
      </c>
      <c r="B25" s="31" t="s">
        <v>50</v>
      </c>
      <c r="C25" s="19" t="s">
        <v>31</v>
      </c>
      <c r="D25" s="45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f>SUMIFS([1]T2!$Q:$Q,[1]T2!$A:$A,AG$6,[1]T2!$C:$C,$B25)</f>
        <v>0</v>
      </c>
      <c r="AH25" s="23">
        <f>SUMIFS([1]T2!$Q:$Q,[1]T2!$A:$A,AH$6,[1]T2!$C:$C,$B25)</f>
        <v>0</v>
      </c>
      <c r="AI25" s="23">
        <f>SUMIFS([1]T2!$Q:$Q,[1]T2!$A:$A,AI$6,[1]T2!$C:$C,$B25)</f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Y9" activePane="bottomRight" state="frozen"/>
      <selection activeCell="N5" sqref="N5"/>
      <selection pane="topRight" activeCell="N5" sqref="N5"/>
      <selection pane="bottomLeft" activeCell="N5" sqref="N5"/>
      <selection pane="bottomRight" activeCell="AD15" sqref="AD15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3" max="34" width="0" hidden="1" customWidth="1"/>
    <col min="35" max="35" width="9.140625" hidden="1" customWidth="1"/>
  </cols>
  <sheetData>
    <row r="3" spans="1:35" ht="27.75">
      <c r="E3" s="5" t="s">
        <v>74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SUM(E7:AH7)</f>
        <v>114</v>
      </c>
      <c r="E7" s="12">
        <v>0</v>
      </c>
      <c r="F7" s="12">
        <v>0</v>
      </c>
      <c r="G7" s="12">
        <v>8</v>
      </c>
      <c r="H7" s="12">
        <v>0</v>
      </c>
      <c r="I7" s="12">
        <v>0</v>
      </c>
      <c r="J7" s="12">
        <v>10</v>
      </c>
      <c r="K7" s="12">
        <v>0</v>
      </c>
      <c r="L7" s="12">
        <v>0</v>
      </c>
      <c r="M7" s="12">
        <v>10</v>
      </c>
      <c r="N7" s="12">
        <v>0</v>
      </c>
      <c r="O7" s="12">
        <v>16</v>
      </c>
      <c r="P7" s="12">
        <v>0</v>
      </c>
      <c r="Q7" s="12">
        <v>10</v>
      </c>
      <c r="R7" s="12">
        <v>0</v>
      </c>
      <c r="S7" s="12">
        <v>0</v>
      </c>
      <c r="T7" s="12">
        <v>0</v>
      </c>
      <c r="U7" s="12">
        <v>16</v>
      </c>
      <c r="V7" s="12">
        <v>0</v>
      </c>
      <c r="W7" s="12">
        <v>0</v>
      </c>
      <c r="X7" s="12">
        <v>0</v>
      </c>
      <c r="Y7" s="12">
        <v>10</v>
      </c>
      <c r="Z7" s="12">
        <v>0</v>
      </c>
      <c r="AA7" s="12">
        <v>18</v>
      </c>
      <c r="AB7" s="12">
        <v>0</v>
      </c>
      <c r="AC7" s="12">
        <v>0</v>
      </c>
      <c r="AD7" s="12">
        <v>0</v>
      </c>
      <c r="AE7" s="12">
        <v>0</v>
      </c>
      <c r="AF7" s="12">
        <v>16</v>
      </c>
      <c r="AG7" s="12">
        <v>0</v>
      </c>
      <c r="AH7" s="12">
        <v>0</v>
      </c>
      <c r="AI7" s="12">
        <f>SUMIFS([2]T2!$R:$R,[2]T2!$A:$A,AI$5,[2]T2!$C:$C,$B7)</f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SUM(E8:AH8)</f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f>SUMIFS([2]T2!$R:$R,[2]T2!$A:$A,AI$5,[2]T2!$C:$C,$B8)</f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12.2</v>
      </c>
      <c r="E9" s="12">
        <v>0</v>
      </c>
      <c r="F9" s="12">
        <v>0</v>
      </c>
      <c r="G9" s="12">
        <v>0</v>
      </c>
      <c r="H9" s="12">
        <v>2</v>
      </c>
      <c r="I9" s="12">
        <v>0</v>
      </c>
      <c r="J9" s="12">
        <v>0</v>
      </c>
      <c r="K9" s="12">
        <v>0</v>
      </c>
      <c r="L9" s="12">
        <v>2.1</v>
      </c>
      <c r="M9" s="12">
        <v>0</v>
      </c>
      <c r="N9" s="12">
        <v>0</v>
      </c>
      <c r="O9" s="12">
        <v>2</v>
      </c>
      <c r="P9" s="12">
        <v>0</v>
      </c>
      <c r="Q9" s="12">
        <v>0</v>
      </c>
      <c r="R9" s="12">
        <v>2</v>
      </c>
      <c r="S9" s="12">
        <v>0</v>
      </c>
      <c r="T9" s="12">
        <v>0</v>
      </c>
      <c r="U9" s="12">
        <v>2.1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2</v>
      </c>
      <c r="AE9" s="12">
        <v>0</v>
      </c>
      <c r="AF9" s="12">
        <v>0</v>
      </c>
      <c r="AG9" s="12">
        <v>0</v>
      </c>
      <c r="AH9" s="12">
        <v>0</v>
      </c>
      <c r="AI9" s="12">
        <f>SUMIFS([2]T2!$R:$R,[2]T2!$A:$A,AI$5,[2]T2!$C:$C,$B9)</f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SUMIFS([2]T2!$R:$R,[2]T2!$A:$A,AI$5,[2]T2!$C:$C,$B10)</f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15.5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2</v>
      </c>
      <c r="Q11" s="12">
        <v>0</v>
      </c>
      <c r="R11" s="12">
        <v>0</v>
      </c>
      <c r="S11" s="12">
        <v>0</v>
      </c>
      <c r="T11" s="12">
        <v>0</v>
      </c>
      <c r="U11" s="12">
        <v>6.3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2.2000000000000002</v>
      </c>
      <c r="AB11" s="12">
        <v>0</v>
      </c>
      <c r="AC11" s="12">
        <v>0</v>
      </c>
      <c r="AD11" s="12">
        <v>5</v>
      </c>
      <c r="AE11" s="12">
        <v>0</v>
      </c>
      <c r="AF11" s="12">
        <v>0</v>
      </c>
      <c r="AG11" s="12">
        <v>0</v>
      </c>
      <c r="AH11" s="12">
        <v>0</v>
      </c>
      <c r="AI11" s="12">
        <f>SUMIFS([2]T2!$R:$R,[2]T2!$A:$A,AI$5,[2]T2!$C:$C,$B11)</f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SUMIFS([2]T2!$R:$R,[2]T2!$A:$A,AI$5,[2]T2!$C:$C,$B12)</f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SUMIFS([2]T2!$R:$R,[2]T2!$A:$A,AI$5,[2]T2!$C:$C,$B13)</f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SUMIFS([2]T2!$R:$R,[2]T2!$A:$A,AI$5,[2]T2!$C:$C,$B14)</f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SUMIFS([2]T2!$R:$R,[2]T2!$A:$A,AI$5,[2]T2!$C:$C,$B15)</f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f>SUMIFS([2]T2!$R:$R,[2]T2!$A:$A,AI$5,[2]T2!$C:$C,$B16)</f>
        <v>0</v>
      </c>
    </row>
    <row r="17" spans="1:35" ht="15.75">
      <c r="A17" s="3">
        <v>11</v>
      </c>
      <c r="B17" s="2" t="s">
        <v>52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SUMIFS([2]T2!$R:$R,[2]T2!$A:$A,AI$5,[2]T2!$C:$C,$B17)</f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SUMIFS([2]T2!$R:$R,[2]T2!$A:$A,AI$5,[2]T2!$C:$C,$B18)</f>
        <v>0</v>
      </c>
    </row>
    <row r="19" spans="1:35" ht="15.75">
      <c r="A19" s="3">
        <v>13</v>
      </c>
      <c r="B19" s="2" t="s">
        <v>53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f>SUMIFS([2]T2!$R:$R,[2]T2!$A:$A,AI$5,[2]T2!$C:$C,$B19)</f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SUMIFS([2]T2!$R:$R,[2]T2!$A:$A,AI$5,[2]T2!$C:$C,$B20)</f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8.9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3</v>
      </c>
      <c r="K21" s="12">
        <v>0</v>
      </c>
      <c r="L21" s="12">
        <v>0</v>
      </c>
      <c r="M21" s="12">
        <v>3.9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2</v>
      </c>
      <c r="AE21" s="12">
        <v>0</v>
      </c>
      <c r="AF21" s="12">
        <v>0</v>
      </c>
      <c r="AG21" s="12">
        <v>0</v>
      </c>
      <c r="AH21" s="12">
        <v>0</v>
      </c>
      <c r="AI21" s="12">
        <f>SUMIFS([2]T2!$R:$R,[2]T2!$A:$A,AI$5,[2]T2!$C:$C,$B21)</f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SUMIFS([2]T2!$R:$R,[2]T2!$A:$A,AI$5,[2]T2!$C:$C,$B22)</f>
        <v>0</v>
      </c>
    </row>
    <row r="23" spans="1:35" ht="15.75">
      <c r="A23" s="3">
        <v>17</v>
      </c>
      <c r="B23" s="2" t="s">
        <v>54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SUMIFS([2]T2!$R:$R,[2]T2!$A:$A,AI$5,[2]T2!$C:$C,$B23)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58.5</v>
      </c>
      <c r="E24" s="12">
        <v>0</v>
      </c>
      <c r="F24" s="12">
        <v>0</v>
      </c>
      <c r="G24" s="12">
        <v>2.5</v>
      </c>
      <c r="H24" s="12">
        <v>2.5</v>
      </c>
      <c r="I24" s="12">
        <v>2.5</v>
      </c>
      <c r="J24" s="12">
        <v>2.5</v>
      </c>
      <c r="K24" s="12">
        <v>2.5</v>
      </c>
      <c r="L24" s="12">
        <v>2.5</v>
      </c>
      <c r="M24" s="12">
        <v>3</v>
      </c>
      <c r="N24" s="12">
        <v>2.5</v>
      </c>
      <c r="O24" s="12">
        <v>2.5</v>
      </c>
      <c r="P24" s="12">
        <v>2.5</v>
      </c>
      <c r="Q24" s="12">
        <v>2.5</v>
      </c>
      <c r="R24" s="12">
        <v>2.5</v>
      </c>
      <c r="S24" s="12">
        <v>2.5</v>
      </c>
      <c r="T24" s="12">
        <v>2.5</v>
      </c>
      <c r="U24" s="12">
        <v>2.5</v>
      </c>
      <c r="V24" s="12">
        <v>2</v>
      </c>
      <c r="W24" s="12">
        <v>1.5</v>
      </c>
      <c r="X24" s="12">
        <v>1.5</v>
      </c>
      <c r="Y24" s="12">
        <v>1.5</v>
      </c>
      <c r="Z24" s="12">
        <v>2</v>
      </c>
      <c r="AA24" s="12">
        <v>3</v>
      </c>
      <c r="AB24" s="12">
        <v>3</v>
      </c>
      <c r="AC24" s="12">
        <v>2</v>
      </c>
      <c r="AD24" s="12">
        <v>0</v>
      </c>
      <c r="AE24" s="12">
        <v>2</v>
      </c>
      <c r="AF24" s="12">
        <v>2</v>
      </c>
      <c r="AG24" s="12">
        <v>0</v>
      </c>
      <c r="AH24" s="12">
        <v>0</v>
      </c>
      <c r="AI24" s="12">
        <f>SUMIFS([2]T2!$R:$R,[2]T2!$A:$A,AI$5,[2]T2!$C:$C,$B24)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15" activePane="bottomRight" state="frozen"/>
      <selection activeCell="M6" sqref="M6"/>
      <selection pane="topRight" activeCell="M6" sqref="M6"/>
      <selection pane="bottomLeft" activeCell="M6" sqref="M6"/>
      <selection pane="bottomRight" activeCell="AE22" sqref="AE22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6" max="6" width="11.7109375" customWidth="1"/>
    <col min="7" max="32" width="11.42578125" customWidth="1"/>
    <col min="33" max="35" width="10.7109375" hidden="1" customWidth="1"/>
  </cols>
  <sheetData>
    <row r="3" spans="1:35" ht="20.25">
      <c r="F3" s="15" t="s">
        <v>73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F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>AF6+1</f>
        <v>42795</v>
      </c>
      <c r="AH6" s="17">
        <f>AG6+1</f>
        <v>42796</v>
      </c>
      <c r="AI6" s="17">
        <f>AH6+1</f>
        <v>42797</v>
      </c>
    </row>
    <row r="7" spans="1:35" ht="18.75">
      <c r="A7" s="47"/>
      <c r="B7" s="47"/>
      <c r="C7" s="47"/>
      <c r="D7" s="1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41">
        <f>SUM(E8:AI8)</f>
        <v>120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20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60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40</v>
      </c>
      <c r="AG8" s="23">
        <v>0</v>
      </c>
      <c r="AH8" s="23">
        <v>0</v>
      </c>
      <c r="AI8" s="23">
        <v>0</v>
      </c>
    </row>
    <row r="9" spans="1:35" ht="18.75">
      <c r="A9" s="19">
        <v>3</v>
      </c>
      <c r="B9" s="24" t="s">
        <v>29</v>
      </c>
      <c r="C9" s="21" t="s">
        <v>28</v>
      </c>
      <c r="D9" s="41">
        <f t="shared" ref="D9:D27" si="1">SUM(E9:AI9)</f>
        <v>100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60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40</v>
      </c>
      <c r="AG9" s="23">
        <v>0</v>
      </c>
      <c r="AH9" s="23">
        <v>0</v>
      </c>
      <c r="AI9" s="23">
        <v>0</v>
      </c>
    </row>
    <row r="10" spans="1:35" ht="18.75">
      <c r="A10" s="19">
        <v>4</v>
      </c>
      <c r="B10" s="25" t="s">
        <v>30</v>
      </c>
      <c r="C10" s="19" t="s">
        <v>31</v>
      </c>
      <c r="D10" s="41">
        <f t="shared" si="1"/>
        <v>190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20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50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60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60</v>
      </c>
      <c r="AG10" s="23">
        <v>0</v>
      </c>
      <c r="AH10" s="23">
        <v>0</v>
      </c>
      <c r="AI10" s="23">
        <v>0</v>
      </c>
    </row>
    <row r="11" spans="1:35" ht="18.75">
      <c r="A11" s="19">
        <v>5</v>
      </c>
      <c r="B11" s="26" t="s">
        <v>32</v>
      </c>
      <c r="C11" s="19" t="s">
        <v>31</v>
      </c>
      <c r="D11" s="41">
        <f t="shared" si="1"/>
        <v>80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50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30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8.75">
      <c r="A12" s="27">
        <v>6</v>
      </c>
      <c r="B12" s="25" t="s">
        <v>33</v>
      </c>
      <c r="C12" s="27" t="s">
        <v>31</v>
      </c>
      <c r="D12" s="41">
        <f t="shared" si="1"/>
        <v>4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2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1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1</v>
      </c>
      <c r="AG12" s="23">
        <v>0</v>
      </c>
      <c r="AH12" s="23">
        <v>0</v>
      </c>
      <c r="AI12" s="23">
        <v>0</v>
      </c>
    </row>
    <row r="13" spans="1:35" ht="18.75">
      <c r="A13" s="19">
        <v>7</v>
      </c>
      <c r="B13" s="28" t="s">
        <v>34</v>
      </c>
      <c r="C13" s="19" t="s">
        <v>35</v>
      </c>
      <c r="D13" s="41">
        <f t="shared" si="1"/>
        <v>3860</v>
      </c>
      <c r="E13" s="23">
        <v>0</v>
      </c>
      <c r="F13" s="23">
        <v>120</v>
      </c>
      <c r="G13" s="23">
        <v>200</v>
      </c>
      <c r="H13" s="23">
        <v>200</v>
      </c>
      <c r="I13" s="23">
        <v>120</v>
      </c>
      <c r="J13" s="23">
        <v>0</v>
      </c>
      <c r="K13" s="23">
        <v>120</v>
      </c>
      <c r="L13" s="23">
        <v>120</v>
      </c>
      <c r="M13" s="23">
        <v>120</v>
      </c>
      <c r="N13" s="23">
        <v>320</v>
      </c>
      <c r="O13" s="23">
        <v>320</v>
      </c>
      <c r="P13" s="23">
        <v>0</v>
      </c>
      <c r="Q13" s="23">
        <v>120</v>
      </c>
      <c r="R13" s="23">
        <v>0</v>
      </c>
      <c r="S13" s="23">
        <v>120</v>
      </c>
      <c r="T13" s="23">
        <v>120</v>
      </c>
      <c r="U13" s="23">
        <v>320</v>
      </c>
      <c r="V13" s="23">
        <v>320</v>
      </c>
      <c r="W13" s="23">
        <v>0</v>
      </c>
      <c r="X13" s="23">
        <v>120</v>
      </c>
      <c r="Y13" s="23">
        <v>0</v>
      </c>
      <c r="Z13" s="23">
        <v>150</v>
      </c>
      <c r="AA13" s="23">
        <v>150</v>
      </c>
      <c r="AB13" s="23">
        <v>300</v>
      </c>
      <c r="AC13" s="23">
        <v>300</v>
      </c>
      <c r="AD13" s="23">
        <v>100</v>
      </c>
      <c r="AE13" s="23">
        <v>0</v>
      </c>
      <c r="AF13" s="23">
        <v>100</v>
      </c>
      <c r="AG13" s="23">
        <v>0</v>
      </c>
      <c r="AH13" s="23">
        <v>0</v>
      </c>
      <c r="AI13" s="23">
        <v>0</v>
      </c>
    </row>
    <row r="14" spans="1:35" ht="18.75">
      <c r="A14" s="19">
        <v>8</v>
      </c>
      <c r="B14" s="24" t="s">
        <v>36</v>
      </c>
      <c r="C14" s="44" t="s">
        <v>35</v>
      </c>
      <c r="D14" s="41">
        <f t="shared" si="1"/>
        <v>1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1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8.75">
      <c r="A15" s="19">
        <v>9</v>
      </c>
      <c r="B15" s="24" t="s">
        <v>37</v>
      </c>
      <c r="C15" s="21" t="s">
        <v>38</v>
      </c>
      <c r="D15" s="41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8.75">
      <c r="A16" s="19">
        <v>10</v>
      </c>
      <c r="B16" s="24" t="s">
        <v>39</v>
      </c>
      <c r="C16" s="19" t="s">
        <v>35</v>
      </c>
      <c r="D16" s="41">
        <f t="shared" si="1"/>
        <v>3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1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1</v>
      </c>
      <c r="AG16" s="23">
        <v>0</v>
      </c>
      <c r="AH16" s="23">
        <v>0</v>
      </c>
      <c r="AI16" s="23">
        <v>0</v>
      </c>
    </row>
    <row r="17" spans="1:35" ht="18.75">
      <c r="A17" s="19">
        <v>11</v>
      </c>
      <c r="B17" s="30" t="s">
        <v>40</v>
      </c>
      <c r="C17" s="19" t="s">
        <v>41</v>
      </c>
      <c r="D17" s="41">
        <f t="shared" si="1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8.75">
      <c r="A18" s="19">
        <v>12</v>
      </c>
      <c r="B18" s="30" t="s">
        <v>42</v>
      </c>
      <c r="C18" s="19" t="s">
        <v>41</v>
      </c>
      <c r="D18" s="41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18.75">
      <c r="A19" s="19">
        <v>13</v>
      </c>
      <c r="B19" s="30" t="s">
        <v>43</v>
      </c>
      <c r="C19" s="19" t="s">
        <v>45</v>
      </c>
      <c r="D19" s="41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18.75">
      <c r="A20" s="19">
        <v>14</v>
      </c>
      <c r="B20" s="30" t="s">
        <v>44</v>
      </c>
      <c r="C20" s="19" t="s">
        <v>45</v>
      </c>
      <c r="D20" s="41">
        <f t="shared" si="1"/>
        <v>19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14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5</v>
      </c>
      <c r="AG20" s="23">
        <v>0</v>
      </c>
      <c r="AH20" s="23">
        <v>0</v>
      </c>
      <c r="AI20" s="23">
        <v>0</v>
      </c>
    </row>
    <row r="21" spans="1:35" ht="18.75">
      <c r="A21" s="19">
        <v>15</v>
      </c>
      <c r="B21" s="30" t="s">
        <v>46</v>
      </c>
      <c r="C21" s="19" t="s">
        <v>45</v>
      </c>
      <c r="D21" s="41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18.75">
      <c r="A22" s="19">
        <v>16</v>
      </c>
      <c r="B22" s="31" t="s">
        <v>47</v>
      </c>
      <c r="C22" s="19" t="s">
        <v>45</v>
      </c>
      <c r="D22" s="41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8.75">
      <c r="A23" s="19">
        <v>17</v>
      </c>
      <c r="B23" s="31" t="s">
        <v>48</v>
      </c>
      <c r="C23" s="19" t="s">
        <v>45</v>
      </c>
      <c r="D23" s="41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18.75">
      <c r="A24" s="19">
        <v>1</v>
      </c>
      <c r="B24" s="31" t="s">
        <v>49</v>
      </c>
      <c r="C24" s="19" t="s">
        <v>31</v>
      </c>
      <c r="D24" s="41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18.75">
      <c r="A25" s="19">
        <v>2</v>
      </c>
      <c r="B25" s="31" t="s">
        <v>50</v>
      </c>
      <c r="C25" s="19" t="s">
        <v>31</v>
      </c>
      <c r="D25" s="41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  <row r="26" spans="1:35" ht="18.75">
      <c r="A26" s="19">
        <v>3</v>
      </c>
      <c r="B26" s="39" t="s">
        <v>49</v>
      </c>
      <c r="C26" s="19" t="s">
        <v>31</v>
      </c>
      <c r="D26" s="37">
        <f t="shared" si="1"/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</row>
    <row r="27" spans="1:35" ht="18.75">
      <c r="A27" s="19">
        <v>4</v>
      </c>
      <c r="B27" s="39" t="s">
        <v>50</v>
      </c>
      <c r="C27" s="19" t="s">
        <v>31</v>
      </c>
      <c r="D27" s="37">
        <f t="shared" si="1"/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9" activePane="bottomRight" state="frozen"/>
      <selection activeCell="N5" sqref="N5"/>
      <selection pane="topRight" activeCell="N5" sqref="N5"/>
      <selection pane="bottomLeft" activeCell="N5" sqref="N5"/>
      <selection pane="bottomRight" activeCell="AD13" sqref="AD13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5" t="s">
        <v>72</v>
      </c>
      <c r="F3" s="6"/>
      <c r="G3" s="6"/>
      <c r="H3" s="6"/>
      <c r="I3" s="6"/>
      <c r="J3" s="6"/>
      <c r="K3" s="6"/>
      <c r="L3" s="6"/>
      <c r="M3" s="6"/>
      <c r="N3" s="6"/>
    </row>
    <row r="4" spans="1:35" ht="23.25">
      <c r="E4" s="7"/>
      <c r="F4" s="6"/>
      <c r="G4" s="6"/>
      <c r="H4" s="6"/>
      <c r="I4" s="8" t="s">
        <v>2</v>
      </c>
      <c r="J4" s="6"/>
      <c r="K4" s="6"/>
      <c r="L4" s="6"/>
      <c r="M4" s="6"/>
      <c r="N4" s="6"/>
    </row>
    <row r="5" spans="1:35">
      <c r="A5" s="48" t="s">
        <v>0</v>
      </c>
      <c r="B5" s="48" t="s">
        <v>3</v>
      </c>
      <c r="C5" s="48" t="s">
        <v>4</v>
      </c>
      <c r="D5" s="1" t="s">
        <v>5</v>
      </c>
      <c r="E5" s="9">
        <f>[2]T2!A6</f>
        <v>42767</v>
      </c>
      <c r="F5" s="9">
        <f>E5+1</f>
        <v>42768</v>
      </c>
      <c r="G5" s="9">
        <f t="shared" ref="G5:AI5" si="0">F5+1</f>
        <v>42769</v>
      </c>
      <c r="H5" s="9">
        <f t="shared" si="0"/>
        <v>42770</v>
      </c>
      <c r="I5" s="9">
        <f t="shared" si="0"/>
        <v>42771</v>
      </c>
      <c r="J5" s="9">
        <f t="shared" si="0"/>
        <v>42772</v>
      </c>
      <c r="K5" s="9">
        <f t="shared" si="0"/>
        <v>42773</v>
      </c>
      <c r="L5" s="9">
        <f t="shared" si="0"/>
        <v>42774</v>
      </c>
      <c r="M5" s="9">
        <f t="shared" si="0"/>
        <v>42775</v>
      </c>
      <c r="N5" s="9">
        <f t="shared" si="0"/>
        <v>42776</v>
      </c>
      <c r="O5" s="9">
        <f t="shared" si="0"/>
        <v>42777</v>
      </c>
      <c r="P5" s="9">
        <f t="shared" si="0"/>
        <v>42778</v>
      </c>
      <c r="Q5" s="9">
        <f t="shared" si="0"/>
        <v>42779</v>
      </c>
      <c r="R5" s="9">
        <f t="shared" si="0"/>
        <v>42780</v>
      </c>
      <c r="S5" s="9">
        <f t="shared" si="0"/>
        <v>42781</v>
      </c>
      <c r="T5" s="9">
        <f t="shared" si="0"/>
        <v>42782</v>
      </c>
      <c r="U5" s="9">
        <f t="shared" si="0"/>
        <v>42783</v>
      </c>
      <c r="V5" s="9">
        <f t="shared" si="0"/>
        <v>42784</v>
      </c>
      <c r="W5" s="9">
        <f t="shared" si="0"/>
        <v>42785</v>
      </c>
      <c r="X5" s="9">
        <f t="shared" si="0"/>
        <v>42786</v>
      </c>
      <c r="Y5" s="9">
        <f t="shared" si="0"/>
        <v>42787</v>
      </c>
      <c r="Z5" s="9">
        <f t="shared" si="0"/>
        <v>42788</v>
      </c>
      <c r="AA5" s="9">
        <f t="shared" si="0"/>
        <v>42789</v>
      </c>
      <c r="AB5" s="9">
        <f t="shared" si="0"/>
        <v>42790</v>
      </c>
      <c r="AC5" s="9">
        <f t="shared" si="0"/>
        <v>42791</v>
      </c>
      <c r="AD5" s="9">
        <f>AC5+1</f>
        <v>42792</v>
      </c>
      <c r="AE5" s="9">
        <f t="shared" si="0"/>
        <v>42793</v>
      </c>
      <c r="AF5" s="9">
        <f t="shared" si="0"/>
        <v>42794</v>
      </c>
      <c r="AG5" s="9">
        <f t="shared" si="0"/>
        <v>42795</v>
      </c>
      <c r="AH5" s="9">
        <f t="shared" si="0"/>
        <v>42796</v>
      </c>
      <c r="AI5" s="9">
        <f t="shared" si="0"/>
        <v>42797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3">
        <v>1</v>
      </c>
      <c r="B7" s="2" t="s">
        <v>6</v>
      </c>
      <c r="C7" s="10" t="s">
        <v>7</v>
      </c>
      <c r="D7" s="11">
        <f>SUM(E7:AI7)</f>
        <v>24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8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8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8</v>
      </c>
      <c r="AG7" s="12">
        <v>0</v>
      </c>
      <c r="AH7" s="12">
        <v>0</v>
      </c>
      <c r="AI7" s="12">
        <f>SUMIFS([2]T2!$Q:$Q,[2]T2!$A:$A,AI$5,[2]T2!$C:$C,$B7)</f>
        <v>0</v>
      </c>
    </row>
    <row r="8" spans="1:35" ht="15.75">
      <c r="A8" s="3">
        <v>2</v>
      </c>
      <c r="B8" s="2" t="s">
        <v>8</v>
      </c>
      <c r="C8" s="10" t="s">
        <v>7</v>
      </c>
      <c r="D8" s="11">
        <f t="shared" ref="D8:D24" si="1">SUM(E8:AI8)</f>
        <v>1.5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1.5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f>SUMIFS([2]T2!$Q:$Q,[2]T2!$A:$A,AI$5,[2]T2!$C:$C,$B8)</f>
        <v>0</v>
      </c>
    </row>
    <row r="9" spans="1:35" ht="15.75">
      <c r="A9" s="3">
        <v>3</v>
      </c>
      <c r="B9" s="2" t="s">
        <v>9</v>
      </c>
      <c r="C9" s="10" t="s">
        <v>7</v>
      </c>
      <c r="D9" s="11">
        <f t="shared" si="1"/>
        <v>7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4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1</v>
      </c>
      <c r="AG9" s="12">
        <v>0</v>
      </c>
      <c r="AH9" s="12">
        <v>0</v>
      </c>
      <c r="AI9" s="12">
        <f>SUMIFS([2]T2!$Q:$Q,[2]T2!$A:$A,AI$5,[2]T2!$C:$C,$B9)</f>
        <v>0</v>
      </c>
    </row>
    <row r="10" spans="1:35" ht="15.75">
      <c r="A10" s="3">
        <v>4</v>
      </c>
      <c r="B10" s="2" t="s">
        <v>10</v>
      </c>
      <c r="C10" s="10" t="s">
        <v>7</v>
      </c>
      <c r="D10" s="11">
        <f t="shared" si="1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f>SUMIFS([2]T2!$Q:$Q,[2]T2!$A:$A,AI$5,[2]T2!$C:$C,$B10)</f>
        <v>0</v>
      </c>
    </row>
    <row r="11" spans="1:35" ht="15.75">
      <c r="A11" s="3">
        <v>5</v>
      </c>
      <c r="B11" s="2" t="s">
        <v>11</v>
      </c>
      <c r="C11" s="10" t="s">
        <v>7</v>
      </c>
      <c r="D11" s="11">
        <f t="shared" si="1"/>
        <v>13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4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6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3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f>SUMIFS([2]T2!$Q:$Q,[2]T2!$A:$A,AI$5,[2]T2!$C:$C,$B11)</f>
        <v>0</v>
      </c>
    </row>
    <row r="12" spans="1:35" ht="15.75">
      <c r="A12" s="3">
        <v>6</v>
      </c>
      <c r="B12" s="2" t="s">
        <v>12</v>
      </c>
      <c r="C12" s="10" t="s">
        <v>7</v>
      </c>
      <c r="D12" s="11">
        <f t="shared" si="1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f>SUMIFS([2]T2!$Q:$Q,[2]T2!$A:$A,AI$5,[2]T2!$C:$C,$B12)</f>
        <v>0</v>
      </c>
    </row>
    <row r="13" spans="1:35" ht="15.75">
      <c r="A13" s="3">
        <v>7</v>
      </c>
      <c r="B13" s="2" t="s">
        <v>13</v>
      </c>
      <c r="C13" s="10" t="s">
        <v>7</v>
      </c>
      <c r="D13" s="11">
        <f t="shared" si="1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f>SUMIFS([2]T2!$Q:$Q,[2]T2!$A:$A,AI$5,[2]T2!$C:$C,$B13)</f>
        <v>0</v>
      </c>
    </row>
    <row r="14" spans="1:35" ht="15.75">
      <c r="A14" s="3">
        <v>8</v>
      </c>
      <c r="B14" s="2" t="s">
        <v>14</v>
      </c>
      <c r="C14" s="10" t="s">
        <v>7</v>
      </c>
      <c r="D14" s="11">
        <f t="shared" si="1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f>SUMIFS([2]T2!$Q:$Q,[2]T2!$A:$A,AI$5,[2]T2!$C:$C,$B14)</f>
        <v>0</v>
      </c>
    </row>
    <row r="15" spans="1:35" ht="15.75">
      <c r="A15" s="3">
        <v>9</v>
      </c>
      <c r="B15" s="2" t="s">
        <v>15</v>
      </c>
      <c r="C15" s="10" t="s">
        <v>7</v>
      </c>
      <c r="D15" s="11">
        <f t="shared" si="1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f>SUMIFS([2]T2!$Q:$Q,[2]T2!$A:$A,AI$5,[2]T2!$C:$C,$B15)</f>
        <v>0</v>
      </c>
    </row>
    <row r="16" spans="1:35" ht="15.75">
      <c r="A16" s="3">
        <v>10</v>
      </c>
      <c r="B16" s="2" t="s">
        <v>16</v>
      </c>
      <c r="C16" s="10" t="s">
        <v>7</v>
      </c>
      <c r="D16" s="11">
        <f t="shared" si="1"/>
        <v>5.3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2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1.5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1.8</v>
      </c>
      <c r="AG16" s="12">
        <v>0</v>
      </c>
      <c r="AH16" s="12">
        <v>0</v>
      </c>
      <c r="AI16" s="12">
        <f>SUMIFS([2]T2!$Q:$Q,[2]T2!$A:$A,AI$5,[2]T2!$C:$C,$B16)</f>
        <v>0</v>
      </c>
    </row>
    <row r="17" spans="1:35" ht="15.75">
      <c r="A17" s="3">
        <v>11</v>
      </c>
      <c r="B17" s="2" t="s">
        <v>52</v>
      </c>
      <c r="C17" s="10" t="s">
        <v>7</v>
      </c>
      <c r="D17" s="11">
        <f t="shared" si="1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f>SUMIFS([2]T2!$Q:$Q,[2]T2!$A:$A,AI$5,[2]T2!$C:$C,$B17)</f>
        <v>0</v>
      </c>
    </row>
    <row r="18" spans="1:35" ht="15.75">
      <c r="A18" s="3">
        <v>12</v>
      </c>
      <c r="B18" s="2" t="s">
        <v>18</v>
      </c>
      <c r="C18" s="10" t="s">
        <v>7</v>
      </c>
      <c r="D18" s="11">
        <f t="shared" si="1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f>SUMIFS([2]T2!$Q:$Q,[2]T2!$A:$A,AI$5,[2]T2!$C:$C,$B18)</f>
        <v>0</v>
      </c>
    </row>
    <row r="19" spans="1:35" ht="15.75">
      <c r="A19" s="3">
        <v>13</v>
      </c>
      <c r="B19" s="2" t="s">
        <v>53</v>
      </c>
      <c r="C19" s="10" t="s">
        <v>7</v>
      </c>
      <c r="D19" s="11">
        <f t="shared" si="1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f>SUMIFS([2]T2!$Q:$Q,[2]T2!$A:$A,AI$5,[2]T2!$C:$C,$B19)</f>
        <v>0</v>
      </c>
    </row>
    <row r="20" spans="1:35" ht="15.75">
      <c r="A20" s="3">
        <v>14</v>
      </c>
      <c r="B20" s="2" t="s">
        <v>20</v>
      </c>
      <c r="C20" s="10" t="s">
        <v>7</v>
      </c>
      <c r="D20" s="11">
        <f t="shared" si="1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>SUMIFS([2]T2!$Q:$Q,[2]T2!$A:$A,AI$5,[2]T2!$C:$C,$B20)</f>
        <v>0</v>
      </c>
    </row>
    <row r="21" spans="1:35" ht="15.75">
      <c r="A21" s="3">
        <v>15</v>
      </c>
      <c r="B21" s="2" t="s">
        <v>21</v>
      </c>
      <c r="C21" s="10" t="s">
        <v>7</v>
      </c>
      <c r="D21" s="11">
        <f t="shared" si="1"/>
        <v>4.5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2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1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1.5</v>
      </c>
      <c r="AG21" s="12">
        <v>0</v>
      </c>
      <c r="AH21" s="12">
        <v>0</v>
      </c>
      <c r="AI21" s="12">
        <f>SUMIFS([2]T2!$Q:$Q,[2]T2!$A:$A,AI$5,[2]T2!$C:$C,$B21)</f>
        <v>0</v>
      </c>
    </row>
    <row r="22" spans="1:35" ht="15.75">
      <c r="A22" s="3">
        <v>16</v>
      </c>
      <c r="B22" s="2" t="s">
        <v>22</v>
      </c>
      <c r="C22" s="10" t="s">
        <v>7</v>
      </c>
      <c r="D22" s="11">
        <f t="shared" si="1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f>SUMIFS([2]T2!$Q:$Q,[2]T2!$A:$A,AI$5,[2]T2!$C:$C,$B22)</f>
        <v>0</v>
      </c>
    </row>
    <row r="23" spans="1:35" ht="15.75">
      <c r="A23" s="3">
        <v>17</v>
      </c>
      <c r="B23" s="2" t="s">
        <v>54</v>
      </c>
      <c r="C23" s="10" t="s">
        <v>7</v>
      </c>
      <c r="D23" s="11">
        <f t="shared" si="1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>SUMIFS([2]T2!$Q:$Q,[2]T2!$A:$A,AI$5,[2]T2!$C:$C,$B23)</f>
        <v>0</v>
      </c>
    </row>
    <row r="24" spans="1:35" ht="15.75">
      <c r="A24" s="3">
        <v>18</v>
      </c>
      <c r="B24" s="14" t="s">
        <v>24</v>
      </c>
      <c r="C24" s="10" t="s">
        <v>7</v>
      </c>
      <c r="D24" s="11">
        <f t="shared" si="1"/>
        <v>38</v>
      </c>
      <c r="E24" s="12">
        <v>0</v>
      </c>
      <c r="F24" s="12">
        <v>1</v>
      </c>
      <c r="G24" s="12">
        <v>2</v>
      </c>
      <c r="H24" s="12">
        <v>2</v>
      </c>
      <c r="I24" s="12">
        <v>1</v>
      </c>
      <c r="J24" s="12">
        <v>0</v>
      </c>
      <c r="K24" s="12">
        <v>1</v>
      </c>
      <c r="L24" s="12">
        <v>1</v>
      </c>
      <c r="M24" s="12">
        <v>1</v>
      </c>
      <c r="N24" s="12">
        <v>3</v>
      </c>
      <c r="O24" s="12">
        <v>3</v>
      </c>
      <c r="P24" s="12">
        <v>0</v>
      </c>
      <c r="Q24" s="12">
        <v>1</v>
      </c>
      <c r="R24" s="12">
        <v>0</v>
      </c>
      <c r="S24" s="12">
        <v>1</v>
      </c>
      <c r="T24" s="12">
        <v>1</v>
      </c>
      <c r="U24" s="12">
        <v>3</v>
      </c>
      <c r="V24" s="12">
        <v>3</v>
      </c>
      <c r="W24" s="12">
        <v>1</v>
      </c>
      <c r="X24" s="12">
        <v>1</v>
      </c>
      <c r="Y24" s="12">
        <v>0</v>
      </c>
      <c r="Z24" s="12">
        <v>1.5</v>
      </c>
      <c r="AA24" s="12">
        <v>1.5</v>
      </c>
      <c r="AB24" s="12">
        <v>3</v>
      </c>
      <c r="AC24" s="12">
        <v>3</v>
      </c>
      <c r="AD24" s="12">
        <v>1</v>
      </c>
      <c r="AE24" s="12">
        <v>1</v>
      </c>
      <c r="AF24" s="12">
        <v>1</v>
      </c>
      <c r="AG24" s="12">
        <v>0</v>
      </c>
      <c r="AH24" s="12">
        <v>0</v>
      </c>
      <c r="AI24" s="12">
        <f>SUMIFS([2]T2!$Q:$Q,[2]T2!$A:$A,AI$5,[2]T2!$C:$C,$B24)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8" activePane="bottomRight" state="frozen"/>
      <selection activeCell="M6" sqref="M6"/>
      <selection pane="topRight" activeCell="M6" sqref="M6"/>
      <selection pane="bottomLeft" activeCell="M6" sqref="M6"/>
      <selection pane="bottomRight" activeCell="AM14" sqref="AM14"/>
    </sheetView>
  </sheetViews>
  <sheetFormatPr defaultRowHeight="15"/>
  <cols>
    <col min="2" max="2" width="22.5703125" bestFit="1" customWidth="1"/>
    <col min="3" max="4" width="10.42578125" customWidth="1"/>
    <col min="5" max="5" width="13.7109375" customWidth="1"/>
    <col min="6" max="6" width="11.42578125" customWidth="1"/>
    <col min="7" max="7" width="13.5703125" customWidth="1"/>
    <col min="8" max="17" width="11.140625" customWidth="1"/>
    <col min="18" max="19" width="13.28515625" customWidth="1"/>
    <col min="20" max="20" width="11.140625" customWidth="1"/>
    <col min="21" max="21" width="13.140625" customWidth="1"/>
    <col min="22" max="24" width="11.140625" customWidth="1"/>
    <col min="25" max="25" width="14.140625" customWidth="1"/>
    <col min="26" max="26" width="13" customWidth="1"/>
    <col min="27" max="28" width="11.140625" customWidth="1"/>
    <col min="29" max="29" width="13" customWidth="1"/>
    <col min="30" max="30" width="12.7109375" customWidth="1"/>
    <col min="31" max="32" width="11.140625" customWidth="1"/>
    <col min="33" max="33" width="13.7109375" hidden="1" customWidth="1"/>
    <col min="34" max="34" width="14.42578125" hidden="1" customWidth="1"/>
    <col min="35" max="35" width="13.28515625" hidden="1" customWidth="1"/>
  </cols>
  <sheetData>
    <row r="3" spans="1:35" ht="20.25">
      <c r="F3" s="15" t="s">
        <v>71</v>
      </c>
    </row>
    <row r="4" spans="1:35">
      <c r="H4" s="6" t="s">
        <v>2</v>
      </c>
    </row>
    <row r="6" spans="1:35" ht="18.75">
      <c r="A6" s="47" t="s">
        <v>0</v>
      </c>
      <c r="B6" s="47" t="s">
        <v>26</v>
      </c>
      <c r="C6" s="47" t="s">
        <v>4</v>
      </c>
      <c r="D6" s="16" t="s">
        <v>5</v>
      </c>
      <c r="E6" s="17">
        <f>[1]T2!A6</f>
        <v>42767</v>
      </c>
      <c r="F6" s="17">
        <f>E6+1</f>
        <v>42768</v>
      </c>
      <c r="G6" s="17">
        <f t="shared" ref="G6:AF6" si="0">F6+1</f>
        <v>42769</v>
      </c>
      <c r="H6" s="17">
        <f t="shared" si="0"/>
        <v>42770</v>
      </c>
      <c r="I6" s="17">
        <f t="shared" si="0"/>
        <v>42771</v>
      </c>
      <c r="J6" s="17">
        <f t="shared" si="0"/>
        <v>42772</v>
      </c>
      <c r="K6" s="17">
        <f t="shared" si="0"/>
        <v>42773</v>
      </c>
      <c r="L6" s="17">
        <f t="shared" si="0"/>
        <v>42774</v>
      </c>
      <c r="M6" s="17">
        <f t="shared" si="0"/>
        <v>42775</v>
      </c>
      <c r="N6" s="17">
        <f t="shared" si="0"/>
        <v>42776</v>
      </c>
      <c r="O6" s="17">
        <f t="shared" si="0"/>
        <v>42777</v>
      </c>
      <c r="P6" s="17">
        <f t="shared" si="0"/>
        <v>42778</v>
      </c>
      <c r="Q6" s="17">
        <f t="shared" si="0"/>
        <v>42779</v>
      </c>
      <c r="R6" s="17">
        <f t="shared" si="0"/>
        <v>42780</v>
      </c>
      <c r="S6" s="17">
        <f t="shared" si="0"/>
        <v>42781</v>
      </c>
      <c r="T6" s="17">
        <f t="shared" si="0"/>
        <v>42782</v>
      </c>
      <c r="U6" s="17">
        <f>T6+1</f>
        <v>42783</v>
      </c>
      <c r="V6" s="17">
        <f t="shared" si="0"/>
        <v>42784</v>
      </c>
      <c r="W6" s="17">
        <f t="shared" si="0"/>
        <v>42785</v>
      </c>
      <c r="X6" s="17">
        <f t="shared" si="0"/>
        <v>42786</v>
      </c>
      <c r="Y6" s="17">
        <f t="shared" si="0"/>
        <v>42787</v>
      </c>
      <c r="Z6" s="17">
        <f t="shared" si="0"/>
        <v>42788</v>
      </c>
      <c r="AA6" s="17">
        <f t="shared" si="0"/>
        <v>42789</v>
      </c>
      <c r="AB6" s="17">
        <f t="shared" si="0"/>
        <v>42790</v>
      </c>
      <c r="AC6" s="17">
        <f t="shared" si="0"/>
        <v>42791</v>
      </c>
      <c r="AD6" s="17">
        <f t="shared" si="0"/>
        <v>42792</v>
      </c>
      <c r="AE6" s="17">
        <f t="shared" si="0"/>
        <v>42793</v>
      </c>
      <c r="AF6" s="17">
        <f t="shared" si="0"/>
        <v>42794</v>
      </c>
      <c r="AG6" s="17">
        <f>AF6+1</f>
        <v>42795</v>
      </c>
      <c r="AH6" s="17">
        <f>AG6+1</f>
        <v>42796</v>
      </c>
      <c r="AI6" s="17">
        <f>AH6+1</f>
        <v>42797</v>
      </c>
    </row>
    <row r="7" spans="1:35" ht="18.75">
      <c r="A7" s="47"/>
      <c r="B7" s="47"/>
      <c r="C7" s="47"/>
      <c r="D7" s="1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</row>
    <row r="8" spans="1:35" ht="18.75">
      <c r="A8" s="19">
        <v>1</v>
      </c>
      <c r="B8" s="20" t="s">
        <v>27</v>
      </c>
      <c r="C8" s="21" t="s">
        <v>28</v>
      </c>
      <c r="D8" s="43">
        <f>SUM(E8:AI8)</f>
        <v>620</v>
      </c>
      <c r="E8" s="23">
        <v>200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120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200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100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ht="18.75">
      <c r="A9" s="19">
        <v>3</v>
      </c>
      <c r="B9" s="24" t="s">
        <v>29</v>
      </c>
      <c r="C9" s="21" t="s">
        <v>28</v>
      </c>
      <c r="D9" s="43">
        <f t="shared" ref="D9:D25" si="1">SUM(E9:AI9)</f>
        <v>250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200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50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</row>
    <row r="10" spans="1:35" ht="18.75">
      <c r="A10" s="19">
        <v>4</v>
      </c>
      <c r="B10" s="25" t="s">
        <v>30</v>
      </c>
      <c r="C10" s="19" t="s">
        <v>31</v>
      </c>
      <c r="D10" s="43">
        <f t="shared" si="1"/>
        <v>510</v>
      </c>
      <c r="E10" s="23">
        <v>200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200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50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60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18.75">
      <c r="A11" s="19">
        <v>5</v>
      </c>
      <c r="B11" s="26" t="s">
        <v>32</v>
      </c>
      <c r="C11" s="19" t="s">
        <v>31</v>
      </c>
      <c r="D11" s="43">
        <f t="shared" si="1"/>
        <v>480</v>
      </c>
      <c r="E11" s="23">
        <v>200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200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80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8.75">
      <c r="A12" s="27">
        <v>6</v>
      </c>
      <c r="B12" s="25" t="s">
        <v>33</v>
      </c>
      <c r="C12" s="27" t="s">
        <v>31</v>
      </c>
      <c r="D12" s="43">
        <f t="shared" si="1"/>
        <v>3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2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1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8.75">
      <c r="A13" s="19">
        <v>7</v>
      </c>
      <c r="B13" s="28" t="s">
        <v>34</v>
      </c>
      <c r="C13" s="19" t="s">
        <v>35</v>
      </c>
      <c r="D13" s="43">
        <f t="shared" si="1"/>
        <v>3800</v>
      </c>
      <c r="E13" s="23">
        <v>800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1000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1000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1000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</row>
    <row r="14" spans="1:35" ht="18.75">
      <c r="A14" s="19">
        <v>8</v>
      </c>
      <c r="B14" s="24" t="s">
        <v>36</v>
      </c>
      <c r="C14" s="29" t="s">
        <v>35</v>
      </c>
      <c r="D14" s="43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8.75">
      <c r="A15" s="19">
        <v>9</v>
      </c>
      <c r="B15" s="24" t="s">
        <v>37</v>
      </c>
      <c r="C15" s="21" t="s">
        <v>38</v>
      </c>
      <c r="D15" s="43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8.75">
      <c r="A16" s="19">
        <v>10</v>
      </c>
      <c r="B16" s="24" t="s">
        <v>39</v>
      </c>
      <c r="C16" s="19" t="s">
        <v>35</v>
      </c>
      <c r="D16" s="43">
        <f t="shared" si="1"/>
        <v>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1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8.75">
      <c r="A17" s="19">
        <v>11</v>
      </c>
      <c r="B17" s="30" t="s">
        <v>40</v>
      </c>
      <c r="C17" s="19" t="s">
        <v>41</v>
      </c>
      <c r="D17" s="43">
        <f t="shared" si="1"/>
        <v>5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5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8.75">
      <c r="A18" s="19">
        <v>12</v>
      </c>
      <c r="B18" s="30" t="s">
        <v>42</v>
      </c>
      <c r="C18" s="19" t="s">
        <v>41</v>
      </c>
      <c r="D18" s="43">
        <f t="shared" si="1"/>
        <v>20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20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</row>
    <row r="19" spans="1:35" ht="18.75">
      <c r="A19" s="19">
        <v>13</v>
      </c>
      <c r="B19" s="30" t="s">
        <v>43</v>
      </c>
      <c r="C19" s="19" t="s">
        <v>45</v>
      </c>
      <c r="D19" s="43">
        <f t="shared" si="1"/>
        <v>20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20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18.75">
      <c r="A20" s="19">
        <v>14</v>
      </c>
      <c r="B20" s="30" t="s">
        <v>44</v>
      </c>
      <c r="C20" s="19" t="s">
        <v>45</v>
      </c>
      <c r="D20" s="43">
        <f t="shared" si="1"/>
        <v>30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30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</row>
    <row r="21" spans="1:35" ht="18.75">
      <c r="A21" s="19">
        <v>15</v>
      </c>
      <c r="B21" s="30" t="s">
        <v>46</v>
      </c>
      <c r="C21" s="19" t="s">
        <v>45</v>
      </c>
      <c r="D21" s="43">
        <f t="shared" si="1"/>
        <v>20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20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18.75">
      <c r="A22" s="19">
        <v>16</v>
      </c>
      <c r="B22" s="31" t="s">
        <v>47</v>
      </c>
      <c r="C22" s="19" t="s">
        <v>45</v>
      </c>
      <c r="D22" s="43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8.75">
      <c r="A23" s="19">
        <v>17</v>
      </c>
      <c r="B23" s="31" t="s">
        <v>48</v>
      </c>
      <c r="C23" s="19" t="s">
        <v>45</v>
      </c>
      <c r="D23" s="43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</row>
    <row r="24" spans="1:35" ht="18.75">
      <c r="A24" s="19">
        <v>1</v>
      </c>
      <c r="B24" s="31" t="s">
        <v>49</v>
      </c>
      <c r="C24" s="19" t="s">
        <v>31</v>
      </c>
      <c r="D24" s="43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</row>
    <row r="25" spans="1:35" ht="18.75">
      <c r="A25" s="19">
        <v>2</v>
      </c>
      <c r="B25" s="31" t="s">
        <v>50</v>
      </c>
      <c r="C25" s="19" t="s">
        <v>31</v>
      </c>
      <c r="D25" s="43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VIVO (2)</vt:lpstr>
      <vt:lpstr>VIVO</vt:lpstr>
      <vt:lpstr>TQD (2)</vt:lpstr>
      <vt:lpstr>TQD</vt:lpstr>
      <vt:lpstr>PXL (2)</vt:lpstr>
      <vt:lpstr>PXL</vt:lpstr>
      <vt:lpstr>PICO (2)</vt:lpstr>
      <vt:lpstr>PICO</vt:lpstr>
      <vt:lpstr>VT (2)</vt:lpstr>
      <vt:lpstr>VT</vt:lpstr>
      <vt:lpstr>AEON (2)</vt:lpstr>
      <vt:lpstr>AEON</vt:lpstr>
      <vt:lpstr>Q2</vt:lpstr>
      <vt:lpstr>QUẬN 2</vt:lpstr>
      <vt:lpstr>SGC (2)</vt:lpstr>
      <vt:lpstr>SGC</vt:lpstr>
      <vt:lpstr>BIÊN HÒA</vt:lpstr>
      <vt:lpstr>BIÊN HOA</vt:lpstr>
      <vt:lpstr>QUANG TRUNG (2)</vt:lpstr>
      <vt:lpstr>QUANG TRUNG</vt:lpstr>
      <vt:lpstr>NTP (2)</vt:lpstr>
      <vt:lpstr>NTP</vt:lpstr>
      <vt:lpstr>VC (2)</vt:lpstr>
      <vt:lpstr>VC</vt:lpstr>
      <vt:lpstr>B. TÂN (2)</vt:lpstr>
      <vt:lpstr>B. TÂN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2017-03-03T05:53:32Z</dcterms:modified>
</cp:coreProperties>
</file>