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2" i="37" l="1"/>
  <c r="G10" i="37"/>
  <c r="G7" i="37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<sst xmlns="http://schemas.openxmlformats.org/spreadsheetml/2006/main" count="50" uniqueCount="20">
  <si>
    <t>Ngày</t>
  </si>
  <si>
    <t>Diễn giải</t>
  </si>
  <si>
    <t>ĐVT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</si>
  <si>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</si>
  <si>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</si>
  <si>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</si>
  <si>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</si>
  <si>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</si>
  <si>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</si>
  <si>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</si>
  <si>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</si>
  <si>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</si>
  <si>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</si>
  <si>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</si>
  <si>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</si>
  <si>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</si>
  <si>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</si>
  <si>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BẢNG KÊ NHẬP RAU CỦ BIÊN HÒA THÁNG 02/2017</t>
  </si>
  <si>
    <t>16/02/2017</t>
  </si>
  <si>
    <t>23/02/2017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</si>
</sst>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4" workbookViewId="0">
      <selection activeCell="G15" sqref="G15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15</v>
      </c>
    </row>
    <row r="3" spans="1:8" ht="21" customHeight="1" x14ac:dyDescent="0.25">
      <c r="A3" s="64" t="s">
        <v>17</v>
      </c>
      <c r="B3" s="64"/>
      <c r="C3" s="64"/>
      <c r="D3" s="64"/>
      <c r="E3" s="64"/>
      <c r="F3" s="64"/>
      <c r="G3" s="64"/>
      <c r="H3" s="64"/>
    </row>
    <row r="4" spans="1:8" ht="15" x14ac:dyDescent="0.25">
      <c r="A4" s="64" t="s">
        <v>13</v>
      </c>
      <c r="B4" s="64"/>
      <c r="C4" s="64"/>
      <c r="D4" s="64"/>
      <c r="E4" s="64"/>
      <c r="F4" s="64"/>
      <c r="G4" s="64"/>
      <c r="H4" s="64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/>
      <c r="E6" s="8"/>
      <c r="F6" s="9" t="s">
        <v>3</v>
      </c>
      <c r="G6" s="10" t="s">
        <v>4</v>
      </c>
      <c r="H6" s="6" t="s">
        <v>5</v>
      </c>
    </row>
    <row r="7" spans="1:8" ht="15" customHeight="1" x14ac:dyDescent="0.2">
      <c r="A7" s="65">
        <v>43010</v>
      </c>
      <c r="B7" s="48" t="s">
        <v>12</v>
      </c>
      <c r="C7" s="11" t="s">
        <v>8</v>
      </c>
      <c r="D7" s="49">
        <v>10</v>
      </c>
      <c r="E7" s="50">
        <v>18000</v>
      </c>
      <c r="F7" s="22">
        <f>D7*E7</f>
        <v>180000</v>
      </c>
      <c r="G7" s="68">
        <f>F7+F8+F9</f>
        <v>412000</v>
      </c>
      <c r="H7" s="13"/>
    </row>
    <row r="8" spans="1:8" ht="15" customHeight="1" x14ac:dyDescent="0.2">
      <c r="A8" s="66"/>
      <c r="B8" s="48" t="s">
        <v>14</v>
      </c>
      <c r="C8" s="11" t="s">
        <v>8</v>
      </c>
      <c r="D8" s="49">
        <v>2</v>
      </c>
      <c r="E8" s="50">
        <v>100000</v>
      </c>
      <c r="F8" s="22">
        <f t="shared" ref="F8:F24" si="0">D8*E8</f>
        <v>200000</v>
      </c>
      <c r="G8" s="69"/>
      <c r="H8" s="13"/>
    </row>
    <row r="9" spans="1:8" ht="15" customHeight="1" x14ac:dyDescent="0.2">
      <c r="A9" s="67"/>
      <c r="B9" s="48" t="s">
        <v>16</v>
      </c>
      <c r="C9" s="11" t="s">
        <v>8</v>
      </c>
      <c r="D9" s="49">
        <v>2</v>
      </c>
      <c r="E9" s="50">
        <v>16000</v>
      </c>
      <c r="F9" s="22">
        <f t="shared" si="0"/>
        <v>32000</v>
      </c>
      <c r="G9" s="70"/>
      <c r="H9" s="13"/>
    </row>
    <row r="10" spans="1:8" ht="15" customHeight="1" x14ac:dyDescent="0.2">
      <c r="A10" s="65" t="s">
        <v>18</v>
      </c>
      <c r="B10" s="48" t="s">
        <v>14</v>
      </c>
      <c r="C10" s="11" t="s">
        <v>8</v>
      </c>
      <c r="D10" s="49">
        <v>2</v>
      </c>
      <c r="E10" s="50">
        <v>100000</v>
      </c>
      <c r="F10" s="22">
        <f t="shared" si="0"/>
        <v>200000</v>
      </c>
      <c r="G10" s="71">
        <f>F10+F11</f>
        <v>232000</v>
      </c>
      <c r="H10" s="13"/>
    </row>
    <row r="11" spans="1:8" ht="15.75" customHeight="1" x14ac:dyDescent="0.2">
      <c r="A11" s="67"/>
      <c r="B11" s="48" t="s">
        <v>16</v>
      </c>
      <c r="C11" s="11" t="s">
        <v>8</v>
      </c>
      <c r="D11" s="49">
        <v>2</v>
      </c>
      <c r="E11" s="22">
        <v>16000</v>
      </c>
      <c r="F11" s="55">
        <f t="shared" si="0"/>
        <v>32000</v>
      </c>
      <c r="G11" s="72"/>
      <c r="H11" s="15"/>
    </row>
    <row r="12" spans="1:8" ht="15" customHeight="1" x14ac:dyDescent="0.2">
      <c r="A12" s="65" t="s">
        <v>19</v>
      </c>
      <c r="B12" s="48" t="s">
        <v>12</v>
      </c>
      <c r="C12" s="11" t="s">
        <v>8</v>
      </c>
      <c r="D12" s="49">
        <v>5</v>
      </c>
      <c r="E12" s="22">
        <v>18000</v>
      </c>
      <c r="F12" s="22">
        <f t="shared" si="0"/>
        <v>90000</v>
      </c>
      <c r="G12" s="71">
        <f>F12+F13+F14</f>
        <v>290000</v>
      </c>
      <c r="H12" s="15"/>
    </row>
    <row r="13" spans="1:8" ht="15" customHeight="1" x14ac:dyDescent="0.2">
      <c r="A13" s="66"/>
      <c r="B13" s="48" t="s">
        <v>16</v>
      </c>
      <c r="C13" s="11" t="s">
        <v>8</v>
      </c>
      <c r="D13" s="49">
        <v>2.5</v>
      </c>
      <c r="E13" s="50">
        <v>16000</v>
      </c>
      <c r="F13" s="22">
        <f t="shared" si="0"/>
        <v>40000</v>
      </c>
      <c r="G13" s="73"/>
      <c r="H13" s="15"/>
    </row>
    <row r="14" spans="1:8" ht="15" customHeight="1" x14ac:dyDescent="0.2">
      <c r="A14" s="67"/>
      <c r="B14" s="48" t="s">
        <v>14</v>
      </c>
      <c r="C14" s="11" t="s">
        <v>8</v>
      </c>
      <c r="D14" s="49">
        <v>2</v>
      </c>
      <c r="E14" s="22">
        <v>80000</v>
      </c>
      <c r="F14" s="22">
        <f t="shared" si="0"/>
        <v>160000</v>
      </c>
      <c r="G14" s="72"/>
      <c r="H14" s="15"/>
    </row>
    <row r="15" spans="1:8" ht="14.25" customHeight="1" x14ac:dyDescent="0.2">
      <c r="A15" s="61"/>
      <c r="B15" s="48"/>
      <c r="C15" s="11" t="s">
        <v>8</v>
      </c>
      <c r="D15" s="49"/>
      <c r="E15" s="22"/>
      <c r="F15" s="22">
        <f t="shared" si="0"/>
        <v>0</v>
      </c>
      <c r="G15" s="62"/>
      <c r="H15" s="15"/>
    </row>
    <row r="16" spans="1:8" ht="15" customHeight="1" x14ac:dyDescent="0.2">
      <c r="A16" s="59"/>
      <c r="B16" s="58"/>
      <c r="C16" s="11" t="s">
        <v>8</v>
      </c>
      <c r="D16" s="49"/>
      <c r="E16" s="22"/>
      <c r="F16" s="22">
        <f>D16*E16</f>
        <v>0</v>
      </c>
      <c r="G16" s="60"/>
      <c r="H16" s="15"/>
    </row>
    <row r="17" spans="1:8" ht="15" customHeight="1" x14ac:dyDescent="0.2">
      <c r="A17" s="59"/>
      <c r="B17" s="48"/>
      <c r="C17" s="11" t="s">
        <v>8</v>
      </c>
      <c r="D17" s="49"/>
      <c r="E17" s="22"/>
      <c r="F17" s="22">
        <f t="shared" si="0"/>
        <v>0</v>
      </c>
      <c r="G17" s="60"/>
      <c r="H17" s="15"/>
    </row>
    <row r="18" spans="1:8" ht="15" customHeight="1" x14ac:dyDescent="0.2">
      <c r="A18" s="59"/>
      <c r="B18" s="48"/>
      <c r="C18" s="52" t="s">
        <v>6</v>
      </c>
      <c r="D18" s="49"/>
      <c r="E18" s="21"/>
      <c r="F18" s="22">
        <f t="shared" si="0"/>
        <v>0</v>
      </c>
      <c r="G18" s="60"/>
      <c r="H18" s="18"/>
    </row>
    <row r="19" spans="1:8" ht="15" customHeight="1" x14ac:dyDescent="0.2">
      <c r="A19" s="59"/>
      <c r="B19" s="58"/>
      <c r="C19" s="52" t="s">
        <v>6</v>
      </c>
      <c r="D19" s="49"/>
      <c r="E19" s="21"/>
      <c r="F19" s="22">
        <f t="shared" si="0"/>
        <v>0</v>
      </c>
      <c r="G19" s="60"/>
      <c r="H19" s="15"/>
    </row>
    <row r="20" spans="1:8" ht="15" x14ac:dyDescent="0.25">
      <c r="A20" s="16"/>
      <c r="B20" s="48"/>
      <c r="C20" s="52" t="s">
        <v>6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8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8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8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8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7</v>
      </c>
      <c r="C25" s="25"/>
      <c r="D25" s="51">
        <f>SUBTOTAL(9,D7:D24)</f>
        <v>27.5</v>
      </c>
      <c r="E25" s="26"/>
      <c r="F25" s="51">
        <f>SUBTOTAL(9,F7:F24)</f>
        <v>934000</v>
      </c>
      <c r="G25" s="51">
        <f>SUBTOTAL(9,G7:G24)</f>
        <v>934000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9</v>
      </c>
      <c r="C27" s="52" t="s">
        <v>6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16</v>
      </c>
      <c r="C28" s="52" t="s">
        <v>6</v>
      </c>
      <c r="D28" s="34">
        <f t="shared" si="1"/>
        <v>6.5</v>
      </c>
      <c r="E28" s="22">
        <f>F28/D28</f>
        <v>16000</v>
      </c>
      <c r="F28" s="21">
        <f t="shared" si="2"/>
        <v>104000</v>
      </c>
      <c r="G28" s="32"/>
      <c r="H28" s="28"/>
    </row>
    <row r="29" spans="1:8" ht="15" x14ac:dyDescent="0.25">
      <c r="A29" s="33"/>
      <c r="B29" s="48" t="s">
        <v>14</v>
      </c>
      <c r="C29" s="52" t="s">
        <v>6</v>
      </c>
      <c r="D29" s="34">
        <f t="shared" si="1"/>
        <v>6</v>
      </c>
      <c r="E29" s="22">
        <f>F29/D29</f>
        <v>93333.333333333328</v>
      </c>
      <c r="F29" s="21">
        <f t="shared" si="2"/>
        <v>560000</v>
      </c>
      <c r="G29" s="32"/>
      <c r="H29" s="28"/>
    </row>
    <row r="30" spans="1:8" ht="15" hidden="1" x14ac:dyDescent="0.25">
      <c r="A30" s="33"/>
      <c r="B30" s="48" t="s">
        <v>10</v>
      </c>
      <c r="C30" s="52" t="s">
        <v>6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11</v>
      </c>
      <c r="C31" s="52" t="s">
        <v>6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12</v>
      </c>
      <c r="C32" s="52" t="s">
        <v>6</v>
      </c>
      <c r="D32" s="34">
        <f t="shared" si="1"/>
        <v>15</v>
      </c>
      <c r="E32" s="22">
        <f t="shared" si="3"/>
        <v>18000</v>
      </c>
      <c r="F32" s="21">
        <f t="shared" si="2"/>
        <v>270000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934000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3"/>
      <c r="B132" s="63"/>
      <c r="C132" s="54"/>
      <c r="D132" s="42"/>
      <c r="E132" s="42"/>
      <c r="F132" s="43"/>
      <c r="G132" s="32"/>
      <c r="H132" s="38"/>
    </row>
  </sheetData>
  <autoFilter ref="A6:H15"/>
  <mergeCells count="9">
    <mergeCell ref="A132:B132"/>
    <mergeCell ref="A3:H3"/>
    <mergeCell ref="A4:H4"/>
    <mergeCell ref="A7:A9"/>
    <mergeCell ref="A10:A11"/>
    <mergeCell ref="G7:G9"/>
    <mergeCell ref="G10:G11"/>
    <mergeCell ref="A12:A14"/>
    <mergeCell ref="G12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2017-02-23T08:28:08Z</dcterms:modified>
</cp:coreProperties>
</file>