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195" windowHeight="7485"/>
  </bookViews>
  <sheets>
    <sheet name="BC Đơn Hàng" sheetId="1" r:id="rId1"/>
  </sheets>
  <calcPr calcId="144525"/>
</workbook>
</file>

<file path=xl/calcChain.xml><?xml version="1.0" encoding="utf-8"?>
<calcChain xmlns="http://schemas.openxmlformats.org/spreadsheetml/2006/main">
  <c r="F22" i="1" l="1"/>
  <c r="F21" i="1"/>
  <c r="F20" i="1"/>
  <c r="F19" i="1"/>
  <c r="H19" i="1" s="1"/>
  <c r="H10" i="1"/>
  <c r="H15" i="1"/>
  <c r="H13" i="1"/>
  <c r="H8" i="1"/>
  <c r="F9" i="1"/>
  <c r="F10" i="1"/>
  <c r="F11" i="1"/>
  <c r="F12" i="1"/>
  <c r="F13" i="1"/>
  <c r="F14" i="1"/>
  <c r="F15" i="1"/>
  <c r="F16" i="1"/>
  <c r="F17" i="1"/>
  <c r="F18" i="1"/>
  <c r="F8" i="1"/>
</calcChain>
</file>

<file path=xl/sharedStrings.xml><?xml version="1.0" encoding="utf-8"?>
<sst xmlns="http://schemas.openxmlformats.org/spreadsheetml/2006/main" count="35" uniqueCount="29">
  <si>
    <t>BÁO CÁO TÌNH HÌNH SẢN XUẤT GIAO NHẬN ĐƠN HÀNG</t>
  </si>
  <si>
    <t>Tháng:</t>
  </si>
  <si>
    <t>Cửa hàng:</t>
  </si>
  <si>
    <t>VC Biên Hòa</t>
  </si>
  <si>
    <t>STT</t>
  </si>
  <si>
    <t>NGÀY</t>
  </si>
  <si>
    <t>TÊN BÁNH</t>
  </si>
  <si>
    <t>SỐ LƯỢNG</t>
  </si>
  <si>
    <t>ĐƠN GIÁ</t>
  </si>
  <si>
    <t>CHIẾT KHẤU</t>
  </si>
  <si>
    <t>THÀNH TIỀN</t>
  </si>
  <si>
    <t>GHI CHÚ</t>
  </si>
  <si>
    <t>18/04/2017</t>
  </si>
  <si>
    <t>Cranberry Creamcheese</t>
  </si>
  <si>
    <t>Spring City</t>
  </si>
  <si>
    <t>Blueberry Danish</t>
  </si>
  <si>
    <t>Cheese Croissant</t>
  </si>
  <si>
    <t>Ham &amp; Cheese</t>
  </si>
  <si>
    <t>SR Parmesan Cheese</t>
  </si>
  <si>
    <t>Cheese Floss</t>
  </si>
  <si>
    <t>Coconut Ball</t>
  </si>
  <si>
    <t>Taro Hero</t>
  </si>
  <si>
    <t>Big Eye</t>
  </si>
  <si>
    <t>Cheese Boat</t>
  </si>
  <si>
    <t>19/04/2017</t>
  </si>
  <si>
    <t>20/04/2017</t>
  </si>
  <si>
    <t>21/04/2017</t>
  </si>
  <si>
    <t>TỔNG HĐ</t>
  </si>
  <si>
    <t>Có HĐ Môi Giới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</si>
</sst>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8"/>
      <color theme="1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/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2"/>
  <sheetViews>
    <sheetView tabSelected="1" workbookViewId="0">
      <selection activeCell="K13" sqref="K13"/>
    </sheetView>
  </sheetViews>
  <sheetFormatPr defaultRowHeight="15" x14ac:dyDescent="0.25"/>
  <cols>
    <col min="1" max="1" width="10.28515625" customWidth="1"/>
    <col min="2" max="2" width="15.7109375" customWidth="1"/>
    <col min="3" max="3" width="22.7109375" customWidth="1"/>
    <col min="4" max="4" width="12.140625" customWidth="1"/>
    <col min="5" max="5" width="11.140625" customWidth="1"/>
    <col min="6" max="6" width="11.85546875" customWidth="1"/>
    <col min="7" max="7" width="12.140625" customWidth="1"/>
    <col min="8" max="8" width="13.140625" customWidth="1"/>
    <col min="9" max="9" width="14.7109375" customWidth="1"/>
  </cols>
  <sheetData>
    <row r="2" spans="1:9" ht="23.25" x14ac:dyDescent="0.35">
      <c r="C2" s="14" t="s">
        <v>0</v>
      </c>
    </row>
    <row r="4" spans="1:9" ht="15.75" x14ac:dyDescent="0.25">
      <c r="A4" s="15" t="s">
        <v>1</v>
      </c>
      <c r="B4" s="10">
        <v>3</v>
      </c>
    </row>
    <row r="5" spans="1:9" ht="15.75" x14ac:dyDescent="0.25">
      <c r="A5" s="15" t="s">
        <v>2</v>
      </c>
      <c r="B5" s="1" t="s">
        <v>3</v>
      </c>
    </row>
    <row r="7" spans="1:9" x14ac:dyDescent="0.2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10</v>
      </c>
      <c r="G7" s="2" t="s">
        <v>9</v>
      </c>
      <c r="H7" s="2" t="s">
        <v>27</v>
      </c>
      <c r="I7" s="2" t="s">
        <v>11</v>
      </c>
    </row>
    <row r="8" spans="1:9" x14ac:dyDescent="0.25">
      <c r="A8" s="11">
        <v>1</v>
      </c>
      <c r="B8" s="4" t="s">
        <v>12</v>
      </c>
      <c r="C8" s="5" t="s">
        <v>13</v>
      </c>
      <c r="D8" s="3">
        <v>20</v>
      </c>
      <c r="E8" s="6">
        <v>20000</v>
      </c>
      <c r="F8" s="6">
        <f>D8*E8</f>
        <v>400000</v>
      </c>
      <c r="G8" s="7"/>
      <c r="H8" s="8">
        <f>F8+F9</f>
        <v>960000</v>
      </c>
      <c r="I8" s="16" t="s">
        <v>28</v>
      </c>
    </row>
    <row r="9" spans="1:9" x14ac:dyDescent="0.25">
      <c r="A9" s="12"/>
      <c r="B9" s="4"/>
      <c r="C9" s="5" t="s">
        <v>14</v>
      </c>
      <c r="D9" s="3">
        <v>20</v>
      </c>
      <c r="E9" s="6">
        <v>28000</v>
      </c>
      <c r="F9" s="6">
        <f t="shared" ref="F9:F22" si="0">D9*E9</f>
        <v>560000</v>
      </c>
      <c r="G9" s="7"/>
      <c r="H9" s="4"/>
      <c r="I9" s="16"/>
    </row>
    <row r="10" spans="1:9" x14ac:dyDescent="0.25">
      <c r="A10" s="11">
        <v>2</v>
      </c>
      <c r="B10" s="4" t="s">
        <v>24</v>
      </c>
      <c r="C10" s="5" t="s">
        <v>15</v>
      </c>
      <c r="D10" s="3">
        <v>10</v>
      </c>
      <c r="E10" s="6">
        <v>22000</v>
      </c>
      <c r="F10" s="6">
        <f t="shared" si="0"/>
        <v>220000</v>
      </c>
      <c r="G10" s="7"/>
      <c r="H10" s="8">
        <f>F10+F11+F12</f>
        <v>840000</v>
      </c>
      <c r="I10" s="16"/>
    </row>
    <row r="11" spans="1:9" x14ac:dyDescent="0.25">
      <c r="A11" s="13"/>
      <c r="B11" s="4"/>
      <c r="C11" s="5" t="s">
        <v>16</v>
      </c>
      <c r="D11" s="3">
        <v>10</v>
      </c>
      <c r="E11" s="6">
        <v>22000</v>
      </c>
      <c r="F11" s="6">
        <f t="shared" si="0"/>
        <v>220000</v>
      </c>
      <c r="G11" s="7"/>
      <c r="H11" s="4"/>
      <c r="I11" s="16"/>
    </row>
    <row r="12" spans="1:9" x14ac:dyDescent="0.25">
      <c r="A12" s="12"/>
      <c r="B12" s="4"/>
      <c r="C12" s="5" t="s">
        <v>17</v>
      </c>
      <c r="D12" s="3">
        <v>20</v>
      </c>
      <c r="E12" s="6">
        <v>20000</v>
      </c>
      <c r="F12" s="6">
        <f t="shared" si="0"/>
        <v>400000</v>
      </c>
      <c r="G12" s="7"/>
      <c r="H12" s="4"/>
      <c r="I12" s="16"/>
    </row>
    <row r="13" spans="1:9" x14ac:dyDescent="0.25">
      <c r="A13" s="11">
        <v>3</v>
      </c>
      <c r="B13" s="4" t="s">
        <v>25</v>
      </c>
      <c r="C13" s="5" t="s">
        <v>18</v>
      </c>
      <c r="D13" s="3">
        <v>20</v>
      </c>
      <c r="E13" s="6">
        <v>22000</v>
      </c>
      <c r="F13" s="6">
        <f t="shared" si="0"/>
        <v>440000</v>
      </c>
      <c r="G13" s="7"/>
      <c r="H13" s="8">
        <f>F13+F14</f>
        <v>920000</v>
      </c>
      <c r="I13" s="16"/>
    </row>
    <row r="14" spans="1:9" x14ac:dyDescent="0.25">
      <c r="A14" s="12"/>
      <c r="B14" s="4"/>
      <c r="C14" s="5" t="s">
        <v>19</v>
      </c>
      <c r="D14" s="3">
        <v>20</v>
      </c>
      <c r="E14" s="6">
        <v>24000</v>
      </c>
      <c r="F14" s="6">
        <f t="shared" si="0"/>
        <v>480000</v>
      </c>
      <c r="G14" s="7"/>
      <c r="H14" s="4"/>
      <c r="I14" s="16"/>
    </row>
    <row r="15" spans="1:9" x14ac:dyDescent="0.25">
      <c r="A15" s="11">
        <v>4</v>
      </c>
      <c r="B15" s="4" t="s">
        <v>26</v>
      </c>
      <c r="C15" s="5" t="s">
        <v>20</v>
      </c>
      <c r="D15" s="3">
        <v>10</v>
      </c>
      <c r="E15" s="6">
        <v>18000</v>
      </c>
      <c r="F15" s="6">
        <f t="shared" si="0"/>
        <v>180000</v>
      </c>
      <c r="G15" s="7"/>
      <c r="H15" s="8">
        <f>F15+F16+F17+F18</f>
        <v>810000</v>
      </c>
      <c r="I15" s="16"/>
    </row>
    <row r="16" spans="1:9" x14ac:dyDescent="0.25">
      <c r="A16" s="13"/>
      <c r="B16" s="4"/>
      <c r="C16" s="5" t="s">
        <v>21</v>
      </c>
      <c r="D16" s="3">
        <v>10</v>
      </c>
      <c r="E16" s="6">
        <v>19000</v>
      </c>
      <c r="F16" s="6">
        <f t="shared" si="0"/>
        <v>190000</v>
      </c>
      <c r="G16" s="7"/>
      <c r="H16" s="4"/>
      <c r="I16" s="16"/>
    </row>
    <row r="17" spans="1:9" x14ac:dyDescent="0.25">
      <c r="A17" s="13"/>
      <c r="B17" s="4"/>
      <c r="C17" s="5" t="s">
        <v>22</v>
      </c>
      <c r="D17" s="3">
        <v>10</v>
      </c>
      <c r="E17" s="6">
        <v>25000</v>
      </c>
      <c r="F17" s="6">
        <f t="shared" si="0"/>
        <v>250000</v>
      </c>
      <c r="G17" s="7"/>
      <c r="H17" s="4"/>
      <c r="I17" s="16"/>
    </row>
    <row r="18" spans="1:9" x14ac:dyDescent="0.25">
      <c r="A18" s="12"/>
      <c r="B18" s="4"/>
      <c r="C18" s="5" t="s">
        <v>23</v>
      </c>
      <c r="D18" s="3">
        <v>10</v>
      </c>
      <c r="E18" s="6">
        <v>19000</v>
      </c>
      <c r="F18" s="6">
        <f t="shared" si="0"/>
        <v>190000</v>
      </c>
      <c r="G18" s="7"/>
      <c r="H18" s="4"/>
      <c r="I18" s="16"/>
    </row>
    <row r="19" spans="1:9" x14ac:dyDescent="0.25">
      <c r="A19" s="11">
        <v>5</v>
      </c>
      <c r="B19" s="4" t="s">
        <v>25</v>
      </c>
      <c r="C19" s="5" t="s">
        <v>17</v>
      </c>
      <c r="D19" s="3">
        <v>70</v>
      </c>
      <c r="E19" s="6">
        <v>20000</v>
      </c>
      <c r="F19" s="6">
        <f t="shared" si="0"/>
        <v>1400000</v>
      </c>
      <c r="G19" s="9">
        <v>0.05</v>
      </c>
      <c r="H19" s="8">
        <f>SUM(F19:F22)*0.95</f>
        <v>5415000</v>
      </c>
      <c r="I19" s="3"/>
    </row>
    <row r="20" spans="1:9" x14ac:dyDescent="0.25">
      <c r="A20" s="12"/>
      <c r="B20" s="4"/>
      <c r="C20" s="5" t="s">
        <v>19</v>
      </c>
      <c r="D20" s="3">
        <v>70</v>
      </c>
      <c r="E20" s="6">
        <v>24000</v>
      </c>
      <c r="F20" s="6">
        <f t="shared" si="0"/>
        <v>1680000</v>
      </c>
      <c r="G20" s="4"/>
      <c r="H20" s="4"/>
      <c r="I20" s="3"/>
    </row>
    <row r="21" spans="1:9" x14ac:dyDescent="0.25">
      <c r="A21" s="11">
        <v>6</v>
      </c>
      <c r="B21" s="4" t="s">
        <v>26</v>
      </c>
      <c r="C21" s="5" t="s">
        <v>14</v>
      </c>
      <c r="D21" s="3">
        <v>70</v>
      </c>
      <c r="E21" s="6">
        <v>28000</v>
      </c>
      <c r="F21" s="6">
        <f t="shared" si="0"/>
        <v>1960000</v>
      </c>
      <c r="G21" s="4"/>
      <c r="H21" s="4"/>
      <c r="I21" s="3"/>
    </row>
    <row r="22" spans="1:9" x14ac:dyDescent="0.25">
      <c r="A22" s="12"/>
      <c r="B22" s="4"/>
      <c r="C22" s="5" t="s">
        <v>16</v>
      </c>
      <c r="D22" s="3">
        <v>30</v>
      </c>
      <c r="E22" s="6">
        <v>22000</v>
      </c>
      <c r="F22" s="6">
        <f t="shared" si="0"/>
        <v>660000</v>
      </c>
      <c r="G22" s="4"/>
      <c r="H22" s="4"/>
      <c r="I22" s="3"/>
    </row>
  </sheetData>
  <mergeCells count="19">
    <mergeCell ref="A21:A22"/>
    <mergeCell ref="I8:I18"/>
    <mergeCell ref="B19:B20"/>
    <mergeCell ref="B21:B22"/>
    <mergeCell ref="G19:G22"/>
    <mergeCell ref="H19:H22"/>
    <mergeCell ref="A8:A9"/>
    <mergeCell ref="A10:A12"/>
    <mergeCell ref="A13:A14"/>
    <mergeCell ref="A15:A18"/>
    <mergeCell ref="A19:A20"/>
    <mergeCell ref="B8:B9"/>
    <mergeCell ref="B10:B12"/>
    <mergeCell ref="B13:B14"/>
    <mergeCell ref="B15:B18"/>
    <mergeCell ref="H8:H9"/>
    <mergeCell ref="H10:H12"/>
    <mergeCell ref="H13:H14"/>
    <mergeCell ref="H15:H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 Đơn Hàng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2017-04-22T10:46:15Z</dcterms:created>
  <dcterms:modified xsi:type="dcterms:W3CDTF">2017-04-22T12:17:40Z</dcterms:modified>
</cp:coreProperties>
</file>