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14160" windowHeight="7245" tabRatio="952"/>
  </bookViews>
  <sheets>
    <sheet name="BH" sheetId="37" r:id="rId1"/>
  </sheets>
  <definedNames>
    <definedName name="_xlnm._FilterDatabase" localSheetId="0" hidden="1">BH!$A$6:$H$15</definedName>
  </definedNames>
  <calcPr calcId="144525"/>
</workbook>
</file>

<file path=xl/calcChain.xml><?xml version="1.0" encoding="utf-8"?>
<calcChain xmlns="http://schemas.openxmlformats.org/spreadsheetml/2006/main">
  <c r="G15" i="37" l="1"/>
  <c r="G12" i="37" l="1"/>
  <c r="F16" i="37" l="1"/>
  <c r="D28" i="37" l="1"/>
  <c r="D29" i="37"/>
  <c r="D32" i="37" l="1"/>
  <c r="D31" i="37"/>
  <c r="D30" i="37"/>
  <c r="F27" i="37"/>
  <c r="D27" i="37"/>
  <c r="D25" i="37"/>
  <c r="F24" i="37"/>
  <c r="F23" i="37"/>
  <c r="F22" i="37"/>
  <c r="F21" i="37"/>
  <c r="F20" i="37"/>
  <c r="F19" i="37"/>
  <c r="F31" i="37" s="1"/>
  <c r="F18" i="37"/>
  <c r="F30" i="37" s="1"/>
  <c r="F17" i="37"/>
  <c r="F15" i="37"/>
  <c r="F14" i="37"/>
  <c r="F13" i="37"/>
  <c r="F12" i="37"/>
  <c r="F11" i="37"/>
  <c r="F10" i="37"/>
  <c r="F9" i="37"/>
  <c r="F8" i="37"/>
  <c r="F7" i="37"/>
  <c r="G7" i="37" s="1"/>
  <c r="G10" i="37" l="1"/>
  <c r="F29" i="37"/>
  <c r="E29" i="37" s="1"/>
  <c r="F28" i="37"/>
  <c r="E28" i="37" s="1"/>
  <c r="F25" i="37"/>
  <c r="E30" i="37"/>
  <c r="E31" i="37"/>
  <c r="F32" i="37"/>
  <c r="E32" i="37" s="1"/>
  <c r="E27" i="37"/>
  <c r="G25" i="37" l="1"/>
  <c r="F33" i="37"/>
</calcChain>
</file>

<file path=xl/sharedStrings.xml><?xml version="1.0" encoding="utf-8"?>
<sst xmlns="http://schemas.openxmlformats.org/spreadsheetml/2006/main" count="54" uniqueCount="22">
  <si>
    <t>Ngày</t>
  </si>
  <si>
    <t>Diễn giải</t>
  </si>
  <si>
    <t>ĐVT</t>
  </si>
  <si>
    <t>Thành tiền</t>
  </si>
  <si>
    <t>Tổng cộng</t>
  </si>
  <si>
    <t>Ghi chú</t>
  </si>
  <si>
    <t>Kg</t>
  </si>
  <si>
    <t>Total</t>
  </si>
  <si>
    <t>kg</t>
  </si>
  <si>
    <t>Lá dứa</t>
  </si>
  <si>
    <t>Lá chuối</t>
  </si>
  <si>
    <t>Tắc</t>
  </si>
  <si>
    <t xml:space="preserve">Nấm linh chi </t>
  </si>
  <si>
    <t>CỬA HÀNG THANH HƯƠNG</t>
  </si>
  <si>
    <t>Dâu</t>
  </si>
  <si>
    <t>CỬA HÀNG BIÊN HÒA</t>
  </si>
  <si>
    <t>Chuối</t>
  </si>
  <si>
    <t>Đơn giá</t>
  </si>
  <si>
    <t>SL</t>
  </si>
  <si>
    <t>BẢNG KÊ NHẬP RAU CỦ BIÊN HÒA THÁNG 05/2017</t>
  </si>
  <si>
    <t>18/05/2017</t>
  </si>
  <si>
    <t>25/05/2017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</si>
</sst>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_ ;_ * \-#,##0_ ;_ * &quot;-&quot;??_ ;_ @_ "/>
    <numFmt numFmtId="165" formatCode="_(* #,##0.0_);_(* \(#,##0.0\);_(* &quot;-&quot;??_);_(@_)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  <xf numFmtId="0" fontId="2" fillId="0" borderId="0" xfId="0" applyFont="1" applyAlignment="1"/>
    <xf numFmtId="164" fontId="3" fillId="0" borderId="0" xfId="1" applyNumberFormat="1" applyFont="1" applyAlignment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2" fillId="2" borderId="1" xfId="1" applyNumberFormat="1" applyFont="1" applyFill="1" applyBorder="1" applyAlignment="1">
      <alignment horizontal="center"/>
    </xf>
    <xf numFmtId="4" fontId="2" fillId="2" borderId="1" xfId="1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3" fillId="0" borderId="1" xfId="1" applyNumberFormat="1" applyFont="1" applyBorder="1"/>
    <xf numFmtId="0" fontId="4" fillId="0" borderId="1" xfId="0" applyFont="1" applyBorder="1" applyAlignment="1">
      <alignment vertical="center" wrapText="1"/>
    </xf>
    <xf numFmtId="164" fontId="3" fillId="3" borderId="1" xfId="1" applyNumberFormat="1" applyFont="1" applyFill="1" applyBorder="1"/>
    <xf numFmtId="0" fontId="4" fillId="0" borderId="1" xfId="0" applyFont="1" applyBorder="1" applyAlignment="1">
      <alignment vertical="center"/>
    </xf>
    <xf numFmtId="14" fontId="2" fillId="0" borderId="1" xfId="0" quotePrefix="1" applyNumberFormat="1" applyFont="1" applyBorder="1" applyAlignment="1">
      <alignment horizontal="right"/>
    </xf>
    <xf numFmtId="14" fontId="2" fillId="3" borderId="1" xfId="0" quotePrefix="1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3" fontId="2" fillId="3" borderId="1" xfId="0" applyNumberFormat="1" applyFont="1" applyFill="1" applyBorder="1"/>
    <xf numFmtId="0" fontId="2" fillId="0" borderId="1" xfId="0" applyFont="1" applyBorder="1"/>
    <xf numFmtId="3" fontId="2" fillId="0" borderId="1" xfId="0" applyNumberFormat="1" applyFont="1" applyBorder="1"/>
    <xf numFmtId="3" fontId="2" fillId="0" borderId="1" xfId="1" applyNumberFormat="1" applyFont="1" applyBorder="1"/>
    <xf numFmtId="14" fontId="2" fillId="4" borderId="1" xfId="0" quotePrefix="1" applyNumberFormat="1" applyFont="1" applyFill="1" applyBorder="1"/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/>
    <xf numFmtId="3" fontId="2" fillId="4" borderId="1" xfId="1" applyNumberFormat="1" applyFont="1" applyFill="1" applyBorder="1"/>
    <xf numFmtId="14" fontId="2" fillId="0" borderId="0" xfId="0" quotePrefix="1" applyNumberFormat="1" applyFont="1" applyBorder="1" applyAlignment="1">
      <alignment horizontal="right"/>
    </xf>
    <xf numFmtId="0" fontId="2" fillId="0" borderId="0" xfId="0" applyFont="1" applyBorder="1"/>
    <xf numFmtId="3" fontId="2" fillId="0" borderId="0" xfId="0" applyNumberFormat="1" applyFont="1" applyBorder="1"/>
    <xf numFmtId="3" fontId="2" fillId="0" borderId="0" xfId="1" applyNumberFormat="1" applyFont="1" applyBorder="1"/>
    <xf numFmtId="4" fontId="2" fillId="0" borderId="0" xfId="1" applyNumberFormat="1" applyFont="1" applyBorder="1"/>
    <xf numFmtId="164" fontId="3" fillId="0" borderId="0" xfId="1" applyNumberFormat="1" applyFont="1" applyBorder="1"/>
    <xf numFmtId="14" fontId="2" fillId="0" borderId="0" xfId="0" applyNumberFormat="1" applyFont="1" applyBorder="1"/>
    <xf numFmtId="165" fontId="2" fillId="0" borderId="1" xfId="1" applyNumberFormat="1" applyFont="1" applyBorder="1"/>
    <xf numFmtId="14" fontId="2" fillId="0" borderId="0" xfId="0" applyNumberFormat="1" applyFont="1" applyBorder="1" applyAlignment="1">
      <alignment horizontal="right"/>
    </xf>
    <xf numFmtId="14" fontId="2" fillId="0" borderId="0" xfId="0" quotePrefix="1" applyNumberFormat="1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3" fillId="0" borderId="0" xfId="0" applyFont="1" applyBorder="1"/>
    <xf numFmtId="0" fontId="6" fillId="0" borderId="0" xfId="0" applyFont="1" applyBorder="1"/>
    <xf numFmtId="3" fontId="6" fillId="0" borderId="0" xfId="0" applyNumberFormat="1" applyFont="1" applyBorder="1"/>
    <xf numFmtId="0" fontId="2" fillId="0" borderId="0" xfId="0" applyFont="1" applyBorder="1" applyAlignment="1">
      <alignment horizontal="right"/>
    </xf>
    <xf numFmtId="3" fontId="3" fillId="0" borderId="0" xfId="1" applyNumberFormat="1" applyFont="1" applyBorder="1"/>
    <xf numFmtId="4" fontId="3" fillId="0" borderId="0" xfId="1" applyNumberFormat="1" applyFont="1" applyBorder="1"/>
    <xf numFmtId="0" fontId="5" fillId="0" borderId="0" xfId="0" applyFont="1" applyAlignment="1"/>
    <xf numFmtId="3" fontId="2" fillId="0" borderId="0" xfId="0" applyNumberFormat="1" applyFont="1" applyAlignment="1"/>
    <xf numFmtId="3" fontId="2" fillId="0" borderId="0" xfId="1" applyNumberFormat="1" applyFont="1" applyAlignment="1"/>
    <xf numFmtId="4" fontId="2" fillId="0" borderId="0" xfId="1" applyNumberFormat="1" applyFont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164" fontId="2" fillId="0" borderId="1" xfId="1" applyNumberFormat="1" applyFont="1" applyBorder="1"/>
    <xf numFmtId="3" fontId="5" fillId="4" borderId="1" xfId="1" applyNumberFormat="1" applyFont="1" applyFill="1" applyBorder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3" fillId="0" borderId="0" xfId="0" applyFont="1" applyBorder="1" applyAlignment="1">
      <alignment horizontal="center"/>
    </xf>
    <xf numFmtId="3" fontId="2" fillId="3" borderId="1" xfId="1" applyNumberFormat="1" applyFont="1" applyFill="1" applyBorder="1"/>
    <xf numFmtId="166" fontId="2" fillId="0" borderId="0" xfId="1" applyNumberFormat="1" applyFont="1"/>
    <xf numFmtId="3" fontId="7" fillId="5" borderId="0" xfId="1" applyNumberFormat="1" applyFont="1" applyFill="1" applyBorder="1"/>
    <xf numFmtId="0" fontId="9" fillId="0" borderId="1" xfId="0" applyFont="1" applyBorder="1" applyAlignment="1">
      <alignment horizontal="left"/>
    </xf>
    <xf numFmtId="14" fontId="2" fillId="0" borderId="1" xfId="0" quotePrefix="1" applyNumberFormat="1" applyFont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14" fontId="2" fillId="3" borderId="1" xfId="0" quotePrefix="1" applyNumberFormat="1" applyFont="1" applyFill="1" applyBorder="1" applyAlignment="1">
      <alignment vertical="center"/>
    </xf>
    <xf numFmtId="164" fontId="3" fillId="3" borderId="1" xfId="1" applyNumberFormat="1" applyFont="1" applyFill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2" fillId="0" borderId="2" xfId="0" quotePrefix="1" applyNumberFormat="1" applyFont="1" applyBorder="1" applyAlignment="1">
      <alignment horizontal="center" vertical="center"/>
    </xf>
    <xf numFmtId="14" fontId="2" fillId="0" borderId="3" xfId="0" quotePrefix="1" applyNumberFormat="1" applyFont="1" applyBorder="1" applyAlignment="1">
      <alignment horizontal="center" vertical="center"/>
    </xf>
    <xf numFmtId="14" fontId="2" fillId="0" borderId="4" xfId="0" quotePrefix="1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164" fontId="3" fillId="3" borderId="4" xfId="1" applyNumberFormat="1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  <xf numFmtId="14" fontId="2" fillId="3" borderId="2" xfId="0" quotePrefix="1" applyNumberFormat="1" applyFont="1" applyFill="1" applyBorder="1" applyAlignment="1">
      <alignment horizontal="center" vertical="center"/>
    </xf>
    <xf numFmtId="14" fontId="2" fillId="3" borderId="4" xfId="0" quotePrefix="1" applyNumberFormat="1" applyFont="1" applyFill="1" applyBorder="1" applyAlignment="1">
      <alignment horizontal="center" vertical="center"/>
    </xf>
  </cellXfs>
  <cellStyles count="6">
    <cellStyle name="Comma" xfId="1" builtinId="3"/>
    <cellStyle name="Comma 2 6" xfId="4"/>
    <cellStyle name="Comma 6" xfId="5"/>
    <cellStyle name="Normal" xfId="0" builtinId="0"/>
    <cellStyle name="Normal 19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abSelected="1" workbookViewId="0">
      <selection activeCell="G17" sqref="G17"/>
    </sheetView>
  </sheetViews>
  <sheetFormatPr defaultColWidth="9.140625" defaultRowHeight="14.25" x14ac:dyDescent="0.2"/>
  <cols>
    <col min="1" max="1" width="11.5703125" style="1" customWidth="1"/>
    <col min="2" max="2" width="17.42578125" style="1" customWidth="1"/>
    <col min="3" max="3" width="5.42578125" style="1" customWidth="1"/>
    <col min="4" max="4" width="9.28515625" style="2" bestFit="1" customWidth="1"/>
    <col min="5" max="5" width="10.85546875" style="2" customWidth="1"/>
    <col min="6" max="6" width="11.5703125" style="3" customWidth="1"/>
    <col min="7" max="7" width="12.42578125" style="1" customWidth="1"/>
    <col min="8" max="8" width="8.7109375" style="1" customWidth="1"/>
    <col min="9" max="9" width="9.140625" style="1"/>
    <col min="10" max="10" width="11.5703125" style="56" bestFit="1" customWidth="1"/>
    <col min="11" max="16384" width="9.140625" style="1"/>
  </cols>
  <sheetData>
    <row r="1" spans="1:8" ht="15" x14ac:dyDescent="0.25">
      <c r="A1" s="53" t="s">
        <v>15</v>
      </c>
    </row>
    <row r="3" spans="1:8" ht="21" customHeight="1" x14ac:dyDescent="0.25">
      <c r="A3" s="64" t="s">
        <v>19</v>
      </c>
      <c r="B3" s="64"/>
      <c r="C3" s="64"/>
      <c r="D3" s="64"/>
      <c r="E3" s="64"/>
      <c r="F3" s="64"/>
      <c r="G3" s="64"/>
      <c r="H3" s="64"/>
    </row>
    <row r="4" spans="1:8" ht="15" x14ac:dyDescent="0.25">
      <c r="A4" s="64" t="s">
        <v>13</v>
      </c>
      <c r="B4" s="64"/>
      <c r="C4" s="64"/>
      <c r="D4" s="64"/>
      <c r="E4" s="64"/>
      <c r="F4" s="64"/>
      <c r="G4" s="64"/>
      <c r="H4" s="64"/>
    </row>
    <row r="5" spans="1:8" ht="15" x14ac:dyDescent="0.25">
      <c r="A5" s="4"/>
      <c r="B5" s="44"/>
      <c r="C5" s="4"/>
      <c r="D5" s="45"/>
      <c r="E5" s="46"/>
      <c r="F5" s="47"/>
      <c r="G5" s="5"/>
      <c r="H5" s="4"/>
    </row>
    <row r="6" spans="1:8" ht="15" x14ac:dyDescent="0.25">
      <c r="A6" s="6" t="s">
        <v>0</v>
      </c>
      <c r="B6" s="6" t="s">
        <v>1</v>
      </c>
      <c r="C6" s="6" t="s">
        <v>2</v>
      </c>
      <c r="D6" s="7" t="s">
        <v>18</v>
      </c>
      <c r="E6" s="8" t="s">
        <v>17</v>
      </c>
      <c r="F6" s="9" t="s">
        <v>3</v>
      </c>
      <c r="G6" s="10" t="s">
        <v>4</v>
      </c>
      <c r="H6" s="6" t="s">
        <v>5</v>
      </c>
    </row>
    <row r="7" spans="1:8" ht="15" customHeight="1" x14ac:dyDescent="0.2">
      <c r="A7" s="65">
        <v>42830</v>
      </c>
      <c r="B7" s="48" t="s">
        <v>12</v>
      </c>
      <c r="C7" s="11" t="s">
        <v>8</v>
      </c>
      <c r="D7" s="49">
        <v>5</v>
      </c>
      <c r="E7" s="50">
        <v>18000</v>
      </c>
      <c r="F7" s="22">
        <f>D7*E7</f>
        <v>90000</v>
      </c>
      <c r="G7" s="68">
        <f>F7+F8+F9</f>
        <v>375600</v>
      </c>
      <c r="H7" s="13"/>
    </row>
    <row r="8" spans="1:8" ht="15" customHeight="1" x14ac:dyDescent="0.2">
      <c r="A8" s="66"/>
      <c r="B8" s="48" t="s">
        <v>16</v>
      </c>
      <c r="C8" s="11" t="s">
        <v>8</v>
      </c>
      <c r="D8" s="49">
        <v>1.6</v>
      </c>
      <c r="E8" s="50">
        <v>16000</v>
      </c>
      <c r="F8" s="22">
        <f t="shared" ref="F8:F24" si="0">D8*E8</f>
        <v>25600</v>
      </c>
      <c r="G8" s="69"/>
      <c r="H8" s="13"/>
    </row>
    <row r="9" spans="1:8" ht="15" customHeight="1" x14ac:dyDescent="0.2">
      <c r="A9" s="67"/>
      <c r="B9" s="48" t="s">
        <v>14</v>
      </c>
      <c r="C9" s="11" t="s">
        <v>8</v>
      </c>
      <c r="D9" s="49">
        <v>2</v>
      </c>
      <c r="E9" s="50">
        <v>130000</v>
      </c>
      <c r="F9" s="22">
        <f t="shared" si="0"/>
        <v>260000</v>
      </c>
      <c r="G9" s="70"/>
      <c r="H9" s="13"/>
    </row>
    <row r="10" spans="1:8" ht="15" customHeight="1" x14ac:dyDescent="0.2">
      <c r="A10" s="65">
        <v>43074</v>
      </c>
      <c r="B10" s="48" t="s">
        <v>14</v>
      </c>
      <c r="C10" s="11" t="s">
        <v>8</v>
      </c>
      <c r="D10" s="49">
        <v>1</v>
      </c>
      <c r="E10" s="50">
        <v>140000</v>
      </c>
      <c r="F10" s="22">
        <f t="shared" si="0"/>
        <v>140000</v>
      </c>
      <c r="G10" s="71">
        <f>F10+F11</f>
        <v>160800</v>
      </c>
      <c r="H10" s="13"/>
    </row>
    <row r="11" spans="1:8" ht="15.75" customHeight="1" x14ac:dyDescent="0.2">
      <c r="A11" s="67"/>
      <c r="B11" s="48" t="s">
        <v>16</v>
      </c>
      <c r="C11" s="11" t="s">
        <v>8</v>
      </c>
      <c r="D11" s="49">
        <v>1.3</v>
      </c>
      <c r="E11" s="22">
        <v>16000</v>
      </c>
      <c r="F11" s="55">
        <f t="shared" si="0"/>
        <v>20800</v>
      </c>
      <c r="G11" s="72"/>
      <c r="H11" s="15"/>
    </row>
    <row r="12" spans="1:8" ht="15" customHeight="1" x14ac:dyDescent="0.2">
      <c r="A12" s="65" t="s">
        <v>20</v>
      </c>
      <c r="B12" s="48" t="s">
        <v>14</v>
      </c>
      <c r="C12" s="11" t="s">
        <v>8</v>
      </c>
      <c r="D12" s="49">
        <v>2</v>
      </c>
      <c r="E12" s="22">
        <v>130000</v>
      </c>
      <c r="F12" s="22">
        <f t="shared" si="0"/>
        <v>260000</v>
      </c>
      <c r="G12" s="71">
        <f>F12+F13+F14</f>
        <v>366000</v>
      </c>
      <c r="H12" s="15"/>
    </row>
    <row r="13" spans="1:8" ht="15" customHeight="1" x14ac:dyDescent="0.2">
      <c r="A13" s="66"/>
      <c r="B13" s="48" t="s">
        <v>12</v>
      </c>
      <c r="C13" s="11" t="s">
        <v>8</v>
      </c>
      <c r="D13" s="49">
        <v>5</v>
      </c>
      <c r="E13" s="50">
        <v>18000</v>
      </c>
      <c r="F13" s="22">
        <f t="shared" si="0"/>
        <v>90000</v>
      </c>
      <c r="G13" s="73"/>
      <c r="H13" s="15"/>
    </row>
    <row r="14" spans="1:8" ht="15" customHeight="1" x14ac:dyDescent="0.2">
      <c r="A14" s="67"/>
      <c r="B14" s="48" t="s">
        <v>16</v>
      </c>
      <c r="C14" s="11" t="s">
        <v>8</v>
      </c>
      <c r="D14" s="49">
        <v>1</v>
      </c>
      <c r="E14" s="22">
        <v>16000</v>
      </c>
      <c r="F14" s="22">
        <f t="shared" si="0"/>
        <v>16000</v>
      </c>
      <c r="G14" s="72"/>
      <c r="H14" s="15"/>
    </row>
    <row r="15" spans="1:8" ht="14.25" customHeight="1" x14ac:dyDescent="0.2">
      <c r="A15" s="74" t="s">
        <v>21</v>
      </c>
      <c r="B15" s="48" t="s">
        <v>14</v>
      </c>
      <c r="C15" s="11" t="s">
        <v>8</v>
      </c>
      <c r="D15" s="49">
        <v>2</v>
      </c>
      <c r="E15" s="22">
        <v>130000</v>
      </c>
      <c r="F15" s="22">
        <f t="shared" si="0"/>
        <v>260000</v>
      </c>
      <c r="G15" s="71">
        <f>F15+F16</f>
        <v>276000</v>
      </c>
      <c r="H15" s="15"/>
    </row>
    <row r="16" spans="1:8" ht="15" customHeight="1" x14ac:dyDescent="0.2">
      <c r="A16" s="75"/>
      <c r="B16" s="48" t="s">
        <v>16</v>
      </c>
      <c r="C16" s="11" t="s">
        <v>8</v>
      </c>
      <c r="D16" s="49">
        <v>1</v>
      </c>
      <c r="E16" s="22">
        <v>16000</v>
      </c>
      <c r="F16" s="22">
        <f>D16*E16</f>
        <v>16000</v>
      </c>
      <c r="G16" s="72"/>
      <c r="H16" s="15"/>
    </row>
    <row r="17" spans="1:8" ht="15" customHeight="1" x14ac:dyDescent="0.2">
      <c r="A17" s="61"/>
      <c r="B17" s="58"/>
      <c r="C17" s="11" t="s">
        <v>8</v>
      </c>
      <c r="D17" s="49"/>
      <c r="E17" s="22"/>
      <c r="F17" s="22">
        <f t="shared" si="0"/>
        <v>0</v>
      </c>
      <c r="G17" s="62"/>
      <c r="H17" s="15"/>
    </row>
    <row r="18" spans="1:8" ht="15" customHeight="1" x14ac:dyDescent="0.2">
      <c r="A18" s="59"/>
      <c r="B18" s="48"/>
      <c r="C18" s="52" t="s">
        <v>6</v>
      </c>
      <c r="D18" s="49"/>
      <c r="E18" s="21"/>
      <c r="F18" s="22">
        <f t="shared" si="0"/>
        <v>0</v>
      </c>
      <c r="G18" s="60"/>
      <c r="H18" s="18"/>
    </row>
    <row r="19" spans="1:8" ht="15" customHeight="1" x14ac:dyDescent="0.2">
      <c r="A19" s="59"/>
      <c r="B19" s="58"/>
      <c r="C19" s="52" t="s">
        <v>6</v>
      </c>
      <c r="D19" s="49"/>
      <c r="E19" s="21"/>
      <c r="F19" s="22">
        <f t="shared" si="0"/>
        <v>0</v>
      </c>
      <c r="G19" s="60"/>
      <c r="H19" s="15"/>
    </row>
    <row r="20" spans="1:8" ht="15" x14ac:dyDescent="0.25">
      <c r="A20" s="16"/>
      <c r="B20" s="48"/>
      <c r="C20" s="52" t="s">
        <v>6</v>
      </c>
      <c r="D20" s="49"/>
      <c r="E20" s="21"/>
      <c r="F20" s="22">
        <f t="shared" si="0"/>
        <v>0</v>
      </c>
      <c r="G20" s="14"/>
      <c r="H20" s="15"/>
    </row>
    <row r="21" spans="1:8" ht="15.75" customHeight="1" x14ac:dyDescent="0.25">
      <c r="A21" s="17"/>
      <c r="B21" s="48"/>
      <c r="C21" s="11" t="s">
        <v>8</v>
      </c>
      <c r="D21" s="49"/>
      <c r="E21" s="21"/>
      <c r="F21" s="22">
        <f t="shared" si="0"/>
        <v>0</v>
      </c>
      <c r="G21" s="14"/>
      <c r="H21" s="15"/>
    </row>
    <row r="22" spans="1:8" ht="15" x14ac:dyDescent="0.25">
      <c r="A22" s="17"/>
      <c r="B22" s="48"/>
      <c r="C22" s="11" t="s">
        <v>8</v>
      </c>
      <c r="D22" s="19"/>
      <c r="E22" s="21"/>
      <c r="F22" s="22">
        <f t="shared" si="0"/>
        <v>0</v>
      </c>
      <c r="G22" s="14"/>
      <c r="H22" s="18"/>
    </row>
    <row r="23" spans="1:8" ht="15" x14ac:dyDescent="0.25">
      <c r="A23" s="16"/>
      <c r="B23" s="20"/>
      <c r="C23" s="11" t="s">
        <v>8</v>
      </c>
      <c r="D23" s="21"/>
      <c r="E23" s="22"/>
      <c r="F23" s="22">
        <f t="shared" si="0"/>
        <v>0</v>
      </c>
      <c r="G23" s="12"/>
      <c r="H23" s="20"/>
    </row>
    <row r="24" spans="1:8" ht="15" x14ac:dyDescent="0.25">
      <c r="A24" s="16"/>
      <c r="B24" s="20"/>
      <c r="C24" s="11" t="s">
        <v>8</v>
      </c>
      <c r="D24" s="21"/>
      <c r="E24" s="22"/>
      <c r="F24" s="22">
        <f t="shared" si="0"/>
        <v>0</v>
      </c>
      <c r="G24" s="12"/>
      <c r="H24" s="20"/>
    </row>
    <row r="25" spans="1:8" ht="15" x14ac:dyDescent="0.25">
      <c r="A25" s="23"/>
      <c r="B25" s="24" t="s">
        <v>7</v>
      </c>
      <c r="C25" s="25"/>
      <c r="D25" s="51">
        <f>SUBTOTAL(9,D7:D24)</f>
        <v>21.9</v>
      </c>
      <c r="E25" s="26"/>
      <c r="F25" s="51">
        <f>SUBTOTAL(9,F7:F24)</f>
        <v>1178400</v>
      </c>
      <c r="G25" s="51">
        <f>SUBTOTAL(9,G7:G24)</f>
        <v>1178400</v>
      </c>
      <c r="H25" s="25"/>
    </row>
    <row r="26" spans="1:8" ht="15" x14ac:dyDescent="0.25">
      <c r="A26" s="27"/>
      <c r="B26" s="28"/>
      <c r="C26" s="28"/>
      <c r="D26" s="29"/>
      <c r="E26" s="30"/>
      <c r="F26" s="31"/>
      <c r="G26" s="32"/>
      <c r="H26" s="28"/>
    </row>
    <row r="27" spans="1:8" ht="15" hidden="1" x14ac:dyDescent="0.25">
      <c r="A27" s="33"/>
      <c r="B27" s="48" t="s">
        <v>9</v>
      </c>
      <c r="C27" s="52" t="s">
        <v>6</v>
      </c>
      <c r="D27" s="34">
        <f t="shared" ref="D27:D32" si="1">SUMIF($B$7:$B$23,B27,$D$7:$D$23)</f>
        <v>0</v>
      </c>
      <c r="E27" s="22" t="e">
        <f>F27/D27</f>
        <v>#DIV/0!</v>
      </c>
      <c r="F27" s="21">
        <f t="shared" ref="F27:F32" si="2">SUMIF($B$7:$B$23,B27,$F$7:$F$23)</f>
        <v>0</v>
      </c>
      <c r="G27" s="32"/>
      <c r="H27" s="28"/>
    </row>
    <row r="28" spans="1:8" ht="15" x14ac:dyDescent="0.25">
      <c r="A28" s="33"/>
      <c r="B28" s="48" t="s">
        <v>16</v>
      </c>
      <c r="C28" s="52" t="s">
        <v>6</v>
      </c>
      <c r="D28" s="34">
        <f t="shared" si="1"/>
        <v>4.9000000000000004</v>
      </c>
      <c r="E28" s="22">
        <f>F28/D28</f>
        <v>15999.999999999998</v>
      </c>
      <c r="F28" s="21">
        <f t="shared" si="2"/>
        <v>78400</v>
      </c>
      <c r="G28" s="32"/>
      <c r="H28" s="28"/>
    </row>
    <row r="29" spans="1:8" ht="15" x14ac:dyDescent="0.25">
      <c r="A29" s="33"/>
      <c r="B29" s="48" t="s">
        <v>14</v>
      </c>
      <c r="C29" s="52" t="s">
        <v>6</v>
      </c>
      <c r="D29" s="34">
        <f t="shared" si="1"/>
        <v>7</v>
      </c>
      <c r="E29" s="22">
        <f>F29/D29</f>
        <v>131428.57142857142</v>
      </c>
      <c r="F29" s="21">
        <f t="shared" si="2"/>
        <v>920000</v>
      </c>
      <c r="G29" s="32"/>
      <c r="H29" s="28"/>
    </row>
    <row r="30" spans="1:8" ht="15" hidden="1" x14ac:dyDescent="0.25">
      <c r="A30" s="33"/>
      <c r="B30" s="48" t="s">
        <v>10</v>
      </c>
      <c r="C30" s="52" t="s">
        <v>6</v>
      </c>
      <c r="D30" s="34">
        <f t="shared" si="1"/>
        <v>0</v>
      </c>
      <c r="E30" s="22" t="e">
        <f t="shared" ref="E30:E32" si="3">F30/D30</f>
        <v>#DIV/0!</v>
      </c>
      <c r="F30" s="21">
        <f t="shared" si="2"/>
        <v>0</v>
      </c>
      <c r="G30" s="32"/>
      <c r="H30" s="28"/>
    </row>
    <row r="31" spans="1:8" ht="15" hidden="1" x14ac:dyDescent="0.25">
      <c r="A31" s="35"/>
      <c r="B31" s="48" t="s">
        <v>11</v>
      </c>
      <c r="C31" s="52" t="s">
        <v>6</v>
      </c>
      <c r="D31" s="34">
        <f t="shared" si="1"/>
        <v>0</v>
      </c>
      <c r="E31" s="22" t="e">
        <f t="shared" si="3"/>
        <v>#DIV/0!</v>
      </c>
      <c r="F31" s="21">
        <f t="shared" si="2"/>
        <v>0</v>
      </c>
      <c r="G31" s="32"/>
      <c r="H31" s="28"/>
    </row>
    <row r="32" spans="1:8" ht="15" x14ac:dyDescent="0.25">
      <c r="A32" s="33"/>
      <c r="B32" s="48" t="s">
        <v>12</v>
      </c>
      <c r="C32" s="52" t="s">
        <v>6</v>
      </c>
      <c r="D32" s="34">
        <f t="shared" si="1"/>
        <v>10</v>
      </c>
      <c r="E32" s="22">
        <f t="shared" si="3"/>
        <v>18000</v>
      </c>
      <c r="F32" s="21">
        <f t="shared" si="2"/>
        <v>180000</v>
      </c>
      <c r="G32" s="32"/>
      <c r="H32" s="28"/>
    </row>
    <row r="33" spans="1:8" ht="15.75" x14ac:dyDescent="0.25">
      <c r="A33" s="35"/>
      <c r="B33" s="28"/>
      <c r="C33" s="28"/>
      <c r="D33" s="29"/>
      <c r="E33" s="30"/>
      <c r="F33" s="57">
        <f>SUM(F27:F32)</f>
        <v>1178400</v>
      </c>
      <c r="G33" s="32"/>
      <c r="H33" s="28"/>
    </row>
    <row r="34" spans="1:8" ht="15" x14ac:dyDescent="0.25">
      <c r="A34" s="33"/>
      <c r="B34" s="28"/>
      <c r="C34" s="28"/>
      <c r="D34" s="29"/>
      <c r="E34" s="30"/>
      <c r="F34" s="31"/>
      <c r="G34" s="32"/>
      <c r="H34" s="28"/>
    </row>
    <row r="35" spans="1:8" ht="15" x14ac:dyDescent="0.25">
      <c r="A35" s="36"/>
      <c r="B35" s="28"/>
      <c r="C35" s="28"/>
      <c r="D35" s="29"/>
      <c r="E35" s="30"/>
      <c r="F35" s="31"/>
      <c r="G35" s="32"/>
      <c r="H35" s="28"/>
    </row>
    <row r="36" spans="1:8" ht="15" x14ac:dyDescent="0.25">
      <c r="A36" s="35"/>
      <c r="B36" s="28"/>
      <c r="C36" s="28"/>
      <c r="D36" s="29"/>
      <c r="E36" s="30"/>
      <c r="F36" s="31"/>
      <c r="G36" s="32"/>
      <c r="H36" s="28"/>
    </row>
    <row r="37" spans="1:8" ht="15" x14ac:dyDescent="0.25">
      <c r="A37" s="33"/>
      <c r="B37" s="28"/>
      <c r="C37" s="28"/>
      <c r="D37" s="29"/>
      <c r="E37" s="30"/>
      <c r="F37" s="31"/>
      <c r="G37" s="32"/>
      <c r="H37" s="28"/>
    </row>
    <row r="38" spans="1:8" ht="15" x14ac:dyDescent="0.25">
      <c r="A38" s="33"/>
      <c r="B38" s="28"/>
      <c r="C38" s="28"/>
      <c r="D38" s="29"/>
      <c r="E38" s="30"/>
      <c r="F38" s="31"/>
      <c r="G38" s="32"/>
      <c r="H38" s="28"/>
    </row>
    <row r="39" spans="1:8" ht="15" x14ac:dyDescent="0.25">
      <c r="A39" s="33"/>
      <c r="B39" s="28"/>
      <c r="C39" s="28"/>
      <c r="D39" s="29"/>
      <c r="E39" s="30"/>
      <c r="F39" s="31"/>
      <c r="G39" s="32"/>
      <c r="H39" s="28"/>
    </row>
    <row r="40" spans="1:8" ht="15" x14ac:dyDescent="0.25">
      <c r="A40" s="35"/>
      <c r="B40" s="28"/>
      <c r="C40" s="28"/>
      <c r="D40" s="29"/>
      <c r="E40" s="30"/>
      <c r="F40" s="31"/>
      <c r="G40" s="32"/>
      <c r="H40" s="28"/>
    </row>
    <row r="41" spans="1:8" ht="15" x14ac:dyDescent="0.25">
      <c r="A41" s="37"/>
      <c r="B41" s="28"/>
      <c r="C41" s="28"/>
      <c r="D41" s="29"/>
      <c r="E41" s="30"/>
      <c r="F41" s="31"/>
      <c r="G41" s="32"/>
      <c r="H41" s="28"/>
    </row>
    <row r="42" spans="1:8" ht="15" x14ac:dyDescent="0.25">
      <c r="A42" s="33"/>
      <c r="B42" s="28"/>
      <c r="C42" s="28"/>
      <c r="D42" s="29"/>
      <c r="E42" s="30"/>
      <c r="F42" s="31"/>
      <c r="G42" s="32"/>
      <c r="H42" s="28"/>
    </row>
    <row r="43" spans="1:8" ht="15" x14ac:dyDescent="0.25">
      <c r="A43" s="35"/>
      <c r="B43" s="28"/>
      <c r="C43" s="28"/>
      <c r="D43" s="29"/>
      <c r="E43" s="30"/>
      <c r="F43" s="31"/>
      <c r="G43" s="32"/>
      <c r="H43" s="28"/>
    </row>
    <row r="44" spans="1:8" ht="15" x14ac:dyDescent="0.25">
      <c r="A44" s="33"/>
      <c r="B44" s="28"/>
      <c r="C44" s="28"/>
      <c r="D44" s="29"/>
      <c r="E44" s="30"/>
      <c r="F44" s="31"/>
      <c r="G44" s="32"/>
      <c r="H44" s="28"/>
    </row>
    <row r="45" spans="1:8" ht="15" x14ac:dyDescent="0.25">
      <c r="A45" s="33"/>
      <c r="B45" s="28"/>
      <c r="C45" s="28"/>
      <c r="D45" s="29"/>
      <c r="E45" s="30"/>
      <c r="F45" s="31"/>
      <c r="G45" s="32"/>
      <c r="H45" s="28"/>
    </row>
    <row r="46" spans="1:8" ht="15" x14ac:dyDescent="0.25">
      <c r="A46" s="36"/>
      <c r="B46" s="28"/>
      <c r="C46" s="28"/>
      <c r="D46" s="29"/>
      <c r="E46" s="30"/>
      <c r="F46" s="31"/>
      <c r="G46" s="32"/>
      <c r="H46" s="28"/>
    </row>
    <row r="47" spans="1:8" ht="15" x14ac:dyDescent="0.25">
      <c r="A47" s="33"/>
      <c r="B47" s="28"/>
      <c r="C47" s="28"/>
      <c r="D47" s="29"/>
      <c r="E47" s="30"/>
      <c r="F47" s="31"/>
      <c r="G47" s="32"/>
      <c r="H47" s="28"/>
    </row>
    <row r="48" spans="1:8" ht="15" x14ac:dyDescent="0.25">
      <c r="A48" s="33"/>
      <c r="B48" s="28"/>
      <c r="C48" s="28"/>
      <c r="D48" s="29"/>
      <c r="E48" s="30"/>
      <c r="F48" s="31"/>
      <c r="G48" s="32"/>
      <c r="H48" s="28"/>
    </row>
    <row r="49" spans="1:8" ht="15" x14ac:dyDescent="0.25">
      <c r="A49" s="35"/>
      <c r="B49" s="28"/>
      <c r="C49" s="28"/>
      <c r="D49" s="29"/>
      <c r="E49" s="30"/>
      <c r="F49" s="31"/>
      <c r="G49" s="32"/>
      <c r="H49" s="28"/>
    </row>
    <row r="50" spans="1:8" ht="15" x14ac:dyDescent="0.25">
      <c r="A50" s="33"/>
      <c r="B50" s="28"/>
      <c r="C50" s="28"/>
      <c r="D50" s="29"/>
      <c r="E50" s="30"/>
      <c r="F50" s="31"/>
      <c r="G50" s="32"/>
      <c r="H50" s="28"/>
    </row>
    <row r="51" spans="1:8" ht="15" x14ac:dyDescent="0.25">
      <c r="A51" s="33"/>
      <c r="B51" s="28"/>
      <c r="C51" s="28"/>
      <c r="D51" s="29"/>
      <c r="E51" s="30"/>
      <c r="F51" s="31"/>
      <c r="G51" s="32"/>
      <c r="H51" s="28"/>
    </row>
    <row r="52" spans="1:8" ht="15" x14ac:dyDescent="0.25">
      <c r="A52" s="37"/>
      <c r="B52" s="28"/>
      <c r="C52" s="28"/>
      <c r="D52" s="29"/>
      <c r="E52" s="30"/>
      <c r="F52" s="31"/>
      <c r="G52" s="32"/>
      <c r="H52" s="28"/>
    </row>
    <row r="53" spans="1:8" ht="15" x14ac:dyDescent="0.25">
      <c r="A53" s="33"/>
      <c r="B53" s="28"/>
      <c r="C53" s="28"/>
      <c r="D53" s="29"/>
      <c r="E53" s="30"/>
      <c r="F53" s="31"/>
      <c r="G53" s="32"/>
      <c r="H53" s="28"/>
    </row>
    <row r="54" spans="1:8" ht="15" x14ac:dyDescent="0.25">
      <c r="A54" s="33"/>
      <c r="B54" s="28"/>
      <c r="C54" s="28"/>
      <c r="D54" s="29"/>
      <c r="E54" s="30"/>
      <c r="F54" s="31"/>
      <c r="G54" s="32"/>
      <c r="H54" s="28"/>
    </row>
    <row r="55" spans="1:8" ht="15" x14ac:dyDescent="0.25">
      <c r="A55" s="35"/>
      <c r="B55" s="28"/>
      <c r="C55" s="28"/>
      <c r="D55" s="29"/>
      <c r="E55" s="30"/>
      <c r="F55" s="31"/>
      <c r="G55" s="32"/>
      <c r="H55" s="28"/>
    </row>
    <row r="56" spans="1:8" ht="15" x14ac:dyDescent="0.25">
      <c r="A56" s="33"/>
      <c r="B56" s="28"/>
      <c r="C56" s="28"/>
      <c r="D56" s="29"/>
      <c r="E56" s="30"/>
      <c r="F56" s="31"/>
      <c r="G56" s="32"/>
      <c r="H56" s="28"/>
    </row>
    <row r="57" spans="1:8" ht="15" x14ac:dyDescent="0.25">
      <c r="A57" s="35"/>
      <c r="B57" s="28"/>
      <c r="C57" s="28"/>
      <c r="D57" s="29"/>
      <c r="E57" s="30"/>
      <c r="F57" s="31"/>
      <c r="G57" s="32"/>
      <c r="H57" s="28"/>
    </row>
    <row r="58" spans="1:8" ht="15" x14ac:dyDescent="0.25">
      <c r="A58" s="33"/>
      <c r="B58" s="28"/>
      <c r="C58" s="28"/>
      <c r="D58" s="29"/>
      <c r="E58" s="30"/>
      <c r="F58" s="31"/>
      <c r="G58" s="32"/>
      <c r="H58" s="28"/>
    </row>
    <row r="59" spans="1:8" ht="15" x14ac:dyDescent="0.25">
      <c r="A59" s="33"/>
      <c r="B59" s="28"/>
      <c r="C59" s="28"/>
      <c r="D59" s="29"/>
      <c r="E59" s="30"/>
      <c r="F59" s="31"/>
      <c r="G59" s="32"/>
      <c r="H59" s="28"/>
    </row>
    <row r="60" spans="1:8" ht="15" x14ac:dyDescent="0.25">
      <c r="A60" s="33"/>
      <c r="B60" s="28"/>
      <c r="C60" s="28"/>
      <c r="D60" s="29"/>
      <c r="E60" s="30"/>
      <c r="F60" s="31"/>
      <c r="G60" s="32"/>
      <c r="H60" s="28"/>
    </row>
    <row r="61" spans="1:8" ht="15" x14ac:dyDescent="0.25">
      <c r="A61" s="33"/>
      <c r="B61" s="28"/>
      <c r="C61" s="28"/>
      <c r="D61" s="29"/>
      <c r="E61" s="30"/>
      <c r="F61" s="31"/>
      <c r="G61" s="32"/>
      <c r="H61" s="28"/>
    </row>
    <row r="62" spans="1:8" ht="15" x14ac:dyDescent="0.25">
      <c r="A62" s="35"/>
      <c r="B62" s="28"/>
      <c r="C62" s="28"/>
      <c r="D62" s="29"/>
      <c r="E62" s="30"/>
      <c r="F62" s="31"/>
      <c r="G62" s="32"/>
      <c r="H62" s="28"/>
    </row>
    <row r="63" spans="1:8" ht="15" x14ac:dyDescent="0.25">
      <c r="A63" s="33"/>
      <c r="B63" s="28"/>
      <c r="C63" s="28"/>
      <c r="D63" s="29"/>
      <c r="E63" s="30"/>
      <c r="F63" s="31"/>
      <c r="G63" s="32"/>
      <c r="H63" s="28"/>
    </row>
    <row r="64" spans="1:8" ht="15" x14ac:dyDescent="0.25">
      <c r="A64" s="33"/>
      <c r="B64" s="28"/>
      <c r="C64" s="28"/>
      <c r="D64" s="29"/>
      <c r="E64" s="30"/>
      <c r="F64" s="31"/>
      <c r="G64" s="32"/>
      <c r="H64" s="28"/>
    </row>
    <row r="65" spans="1:8" ht="15" x14ac:dyDescent="0.25">
      <c r="A65" s="35"/>
      <c r="B65" s="28"/>
      <c r="C65" s="28"/>
      <c r="D65" s="29"/>
      <c r="E65" s="30"/>
      <c r="F65" s="31"/>
      <c r="G65" s="32"/>
      <c r="H65" s="28"/>
    </row>
    <row r="66" spans="1:8" ht="15" x14ac:dyDescent="0.25">
      <c r="A66" s="33"/>
      <c r="B66" s="28"/>
      <c r="C66" s="28"/>
      <c r="D66" s="29"/>
      <c r="E66" s="30"/>
      <c r="F66" s="31"/>
      <c r="G66" s="32"/>
      <c r="H66" s="28"/>
    </row>
    <row r="67" spans="1:8" ht="15" x14ac:dyDescent="0.25">
      <c r="A67" s="35"/>
      <c r="B67" s="28"/>
      <c r="C67" s="28"/>
      <c r="D67" s="29"/>
      <c r="E67" s="30"/>
      <c r="F67" s="31"/>
      <c r="G67" s="32"/>
      <c r="H67" s="28"/>
    </row>
    <row r="68" spans="1:8" ht="15" x14ac:dyDescent="0.25">
      <c r="A68" s="33"/>
      <c r="B68" s="28"/>
      <c r="C68" s="28"/>
      <c r="D68" s="29"/>
      <c r="E68" s="30"/>
      <c r="F68" s="31"/>
      <c r="G68" s="32"/>
      <c r="H68" s="28"/>
    </row>
    <row r="69" spans="1:8" ht="15" x14ac:dyDescent="0.25">
      <c r="A69" s="33"/>
      <c r="B69" s="28"/>
      <c r="C69" s="28"/>
      <c r="D69" s="29"/>
      <c r="E69" s="30"/>
      <c r="F69" s="31"/>
      <c r="G69" s="32"/>
      <c r="H69" s="28"/>
    </row>
    <row r="70" spans="1:8" ht="15" x14ac:dyDescent="0.25">
      <c r="A70" s="33"/>
      <c r="B70" s="28"/>
      <c r="C70" s="28"/>
      <c r="D70" s="29"/>
      <c r="E70" s="30"/>
      <c r="F70" s="31"/>
      <c r="G70" s="32"/>
      <c r="H70" s="28"/>
    </row>
    <row r="71" spans="1:8" ht="15" x14ac:dyDescent="0.25">
      <c r="A71" s="33"/>
      <c r="B71" s="28"/>
      <c r="C71" s="28"/>
      <c r="D71" s="29"/>
      <c r="E71" s="30"/>
      <c r="F71" s="31"/>
      <c r="G71" s="32"/>
      <c r="H71" s="28"/>
    </row>
    <row r="72" spans="1:8" ht="15" x14ac:dyDescent="0.25">
      <c r="A72" s="35"/>
      <c r="B72" s="28"/>
      <c r="C72" s="28"/>
      <c r="D72" s="29"/>
      <c r="E72" s="30"/>
      <c r="F72" s="31"/>
      <c r="G72" s="32"/>
      <c r="H72" s="28"/>
    </row>
    <row r="73" spans="1:8" ht="15" x14ac:dyDescent="0.25">
      <c r="A73" s="33"/>
      <c r="B73" s="28"/>
      <c r="C73" s="28"/>
      <c r="D73" s="29"/>
      <c r="E73" s="30"/>
      <c r="F73" s="31"/>
      <c r="G73" s="32"/>
      <c r="H73" s="28"/>
    </row>
    <row r="74" spans="1:8" ht="15" x14ac:dyDescent="0.25">
      <c r="A74" s="33"/>
      <c r="B74" s="28"/>
      <c r="C74" s="28"/>
      <c r="D74" s="29"/>
      <c r="E74" s="30"/>
      <c r="F74" s="31"/>
      <c r="G74" s="32"/>
      <c r="H74" s="28"/>
    </row>
    <row r="75" spans="1:8" ht="15" x14ac:dyDescent="0.25">
      <c r="A75" s="33"/>
      <c r="B75" s="28"/>
      <c r="C75" s="28"/>
      <c r="D75" s="29"/>
      <c r="E75" s="30"/>
      <c r="F75" s="31"/>
      <c r="G75" s="32"/>
      <c r="H75" s="28"/>
    </row>
    <row r="76" spans="1:8" ht="15" x14ac:dyDescent="0.25">
      <c r="A76" s="35"/>
      <c r="B76" s="28"/>
      <c r="C76" s="28"/>
      <c r="D76" s="29"/>
      <c r="E76" s="30"/>
      <c r="F76" s="31"/>
      <c r="G76" s="32"/>
      <c r="H76" s="28"/>
    </row>
    <row r="77" spans="1:8" ht="15" x14ac:dyDescent="0.25">
      <c r="A77" s="35"/>
      <c r="B77" s="28"/>
      <c r="C77" s="28"/>
      <c r="D77" s="29"/>
      <c r="E77" s="30"/>
      <c r="F77" s="31"/>
      <c r="G77" s="32"/>
      <c r="H77" s="28"/>
    </row>
    <row r="78" spans="1:8" ht="15" x14ac:dyDescent="0.25">
      <c r="A78" s="33"/>
      <c r="B78" s="28"/>
      <c r="C78" s="28"/>
      <c r="D78" s="29"/>
      <c r="E78" s="30"/>
      <c r="F78" s="31"/>
      <c r="G78" s="32"/>
      <c r="H78" s="28"/>
    </row>
    <row r="79" spans="1:8" ht="15" x14ac:dyDescent="0.25">
      <c r="A79" s="33"/>
      <c r="B79" s="28"/>
      <c r="C79" s="28"/>
      <c r="D79" s="29"/>
      <c r="E79" s="30"/>
      <c r="F79" s="31"/>
      <c r="G79" s="32"/>
      <c r="H79" s="28"/>
    </row>
    <row r="80" spans="1:8" ht="15" x14ac:dyDescent="0.25">
      <c r="A80" s="33"/>
      <c r="B80" s="28"/>
      <c r="C80" s="28"/>
      <c r="D80" s="29"/>
      <c r="E80" s="30"/>
      <c r="F80" s="31"/>
      <c r="G80" s="32"/>
      <c r="H80" s="28"/>
    </row>
    <row r="81" spans="1:8" ht="15" x14ac:dyDescent="0.25">
      <c r="A81" s="33"/>
      <c r="B81" s="28"/>
      <c r="C81" s="28"/>
      <c r="D81" s="29"/>
      <c r="E81" s="30"/>
      <c r="F81" s="31"/>
      <c r="G81" s="32"/>
      <c r="H81" s="28"/>
    </row>
    <row r="82" spans="1:8" ht="15" x14ac:dyDescent="0.25">
      <c r="A82" s="33"/>
      <c r="B82" s="28"/>
      <c r="C82" s="28"/>
      <c r="D82" s="29"/>
      <c r="E82" s="30"/>
      <c r="F82" s="31"/>
      <c r="G82" s="32"/>
      <c r="H82" s="28"/>
    </row>
    <row r="83" spans="1:8" ht="15" x14ac:dyDescent="0.25">
      <c r="A83" s="35"/>
      <c r="B83" s="28"/>
      <c r="C83" s="28"/>
      <c r="D83" s="29"/>
      <c r="E83" s="30"/>
      <c r="F83" s="31"/>
      <c r="G83" s="32"/>
      <c r="H83" s="28"/>
    </row>
    <row r="84" spans="1:8" ht="15" x14ac:dyDescent="0.25">
      <c r="A84" s="33"/>
      <c r="B84" s="28"/>
      <c r="C84" s="28"/>
      <c r="D84" s="29"/>
      <c r="E84" s="30"/>
      <c r="F84" s="31"/>
      <c r="G84" s="32"/>
      <c r="H84" s="28"/>
    </row>
    <row r="85" spans="1:8" ht="15" x14ac:dyDescent="0.25">
      <c r="A85" s="33"/>
      <c r="B85" s="28"/>
      <c r="C85" s="28"/>
      <c r="D85" s="29"/>
      <c r="E85" s="30"/>
      <c r="F85" s="31"/>
      <c r="G85" s="32"/>
      <c r="H85" s="28"/>
    </row>
    <row r="86" spans="1:8" ht="15" x14ac:dyDescent="0.25">
      <c r="A86" s="33"/>
      <c r="B86" s="28"/>
      <c r="C86" s="28"/>
      <c r="D86" s="29"/>
      <c r="E86" s="30"/>
      <c r="F86" s="31"/>
      <c r="G86" s="32"/>
      <c r="H86" s="28"/>
    </row>
    <row r="87" spans="1:8" ht="15" x14ac:dyDescent="0.25">
      <c r="A87" s="33"/>
      <c r="B87" s="28"/>
      <c r="C87" s="28"/>
      <c r="D87" s="29"/>
      <c r="E87" s="30"/>
      <c r="F87" s="31"/>
      <c r="G87" s="32"/>
      <c r="H87" s="28"/>
    </row>
    <row r="88" spans="1:8" ht="15" x14ac:dyDescent="0.25">
      <c r="A88" s="33"/>
      <c r="B88" s="28"/>
      <c r="C88" s="28"/>
      <c r="D88" s="29"/>
      <c r="E88" s="30"/>
      <c r="F88" s="31"/>
      <c r="G88" s="32"/>
      <c r="H88" s="28"/>
    </row>
    <row r="89" spans="1:8" ht="15" x14ac:dyDescent="0.25">
      <c r="A89" s="35"/>
      <c r="B89" s="28"/>
      <c r="C89" s="28"/>
      <c r="D89" s="29"/>
      <c r="E89" s="30"/>
      <c r="F89" s="31"/>
      <c r="G89" s="32"/>
      <c r="H89" s="28"/>
    </row>
    <row r="90" spans="1:8" ht="15" x14ac:dyDescent="0.25">
      <c r="A90" s="33"/>
      <c r="B90" s="28"/>
      <c r="C90" s="28"/>
      <c r="D90" s="29"/>
      <c r="E90" s="30"/>
      <c r="F90" s="31"/>
      <c r="G90" s="32"/>
      <c r="H90" s="28"/>
    </row>
    <row r="91" spans="1:8" ht="15" x14ac:dyDescent="0.25">
      <c r="A91" s="33"/>
      <c r="B91" s="28"/>
      <c r="C91" s="28"/>
      <c r="D91" s="29"/>
      <c r="E91" s="30"/>
      <c r="F91" s="31"/>
      <c r="G91" s="32"/>
      <c r="H91" s="28"/>
    </row>
    <row r="92" spans="1:8" ht="15" x14ac:dyDescent="0.25">
      <c r="A92" s="33"/>
      <c r="B92" s="28"/>
      <c r="C92" s="28"/>
      <c r="D92" s="29"/>
      <c r="E92" s="30"/>
      <c r="F92" s="31"/>
      <c r="G92" s="32"/>
      <c r="H92" s="28"/>
    </row>
    <row r="93" spans="1:8" ht="15" x14ac:dyDescent="0.25">
      <c r="A93" s="38"/>
      <c r="B93" s="39"/>
      <c r="C93" s="28"/>
      <c r="D93" s="40"/>
      <c r="E93" s="30"/>
      <c r="F93" s="31"/>
      <c r="G93" s="38"/>
      <c r="H93" s="28"/>
    </row>
    <row r="94" spans="1:8" ht="15" x14ac:dyDescent="0.25">
      <c r="A94" s="28"/>
      <c r="B94" s="28"/>
      <c r="C94" s="28"/>
      <c r="D94" s="29"/>
      <c r="E94" s="30"/>
      <c r="F94" s="31"/>
      <c r="G94" s="32"/>
      <c r="H94" s="28"/>
    </row>
    <row r="95" spans="1:8" ht="15" x14ac:dyDescent="0.25">
      <c r="A95" s="41"/>
      <c r="B95" s="28"/>
      <c r="C95" s="28"/>
      <c r="D95" s="29"/>
      <c r="E95" s="30"/>
      <c r="F95" s="31"/>
      <c r="G95" s="32"/>
      <c r="H95" s="28"/>
    </row>
    <row r="96" spans="1:8" ht="15" x14ac:dyDescent="0.25">
      <c r="A96" s="28"/>
      <c r="B96" s="28"/>
      <c r="C96" s="28"/>
      <c r="D96" s="29"/>
      <c r="E96" s="30"/>
      <c r="F96" s="31"/>
      <c r="G96" s="32"/>
      <c r="H96" s="28"/>
    </row>
    <row r="97" spans="1:8" ht="15" x14ac:dyDescent="0.25">
      <c r="A97" s="28"/>
      <c r="B97" s="28"/>
      <c r="C97" s="28"/>
      <c r="D97" s="29"/>
      <c r="E97" s="30"/>
      <c r="F97" s="31"/>
      <c r="G97" s="32"/>
      <c r="H97" s="28"/>
    </row>
    <row r="98" spans="1:8" ht="15" x14ac:dyDescent="0.25">
      <c r="A98" s="28"/>
      <c r="B98" s="28"/>
      <c r="C98" s="28"/>
      <c r="D98" s="29"/>
      <c r="E98" s="30"/>
      <c r="F98" s="31"/>
      <c r="G98" s="32"/>
      <c r="H98" s="28"/>
    </row>
    <row r="99" spans="1:8" ht="15" x14ac:dyDescent="0.25">
      <c r="A99" s="28"/>
      <c r="B99" s="28"/>
      <c r="C99" s="28"/>
      <c r="D99" s="29"/>
      <c r="E99" s="30"/>
      <c r="F99" s="31"/>
      <c r="G99" s="32"/>
      <c r="H99" s="28"/>
    </row>
    <row r="100" spans="1:8" ht="15" x14ac:dyDescent="0.25">
      <c r="A100" s="28"/>
      <c r="B100" s="28"/>
      <c r="C100" s="28"/>
      <c r="D100" s="29"/>
      <c r="E100" s="30"/>
      <c r="F100" s="31"/>
      <c r="G100" s="32"/>
      <c r="H100" s="28"/>
    </row>
    <row r="101" spans="1:8" ht="15" x14ac:dyDescent="0.25">
      <c r="A101" s="41"/>
      <c r="B101" s="28"/>
      <c r="C101" s="28"/>
      <c r="D101" s="29"/>
      <c r="E101" s="30"/>
      <c r="F101" s="31"/>
      <c r="G101" s="32"/>
      <c r="H101" s="28"/>
    </row>
    <row r="102" spans="1:8" ht="15" x14ac:dyDescent="0.25">
      <c r="A102" s="28"/>
      <c r="B102" s="28"/>
      <c r="C102" s="28"/>
      <c r="D102" s="29"/>
      <c r="E102" s="30"/>
      <c r="F102" s="31"/>
      <c r="G102" s="32"/>
      <c r="H102" s="28"/>
    </row>
    <row r="103" spans="1:8" ht="15" x14ac:dyDescent="0.25">
      <c r="A103" s="28"/>
      <c r="B103" s="28"/>
      <c r="C103" s="28"/>
      <c r="D103" s="29"/>
      <c r="E103" s="30"/>
      <c r="F103" s="31"/>
      <c r="G103" s="32"/>
      <c r="H103" s="28"/>
    </row>
    <row r="104" spans="1:8" ht="15" x14ac:dyDescent="0.25">
      <c r="A104" s="28"/>
      <c r="B104" s="28"/>
      <c r="C104" s="28"/>
      <c r="D104" s="29"/>
      <c r="E104" s="30"/>
      <c r="F104" s="31"/>
      <c r="G104" s="32"/>
      <c r="H104" s="28"/>
    </row>
    <row r="105" spans="1:8" ht="15" x14ac:dyDescent="0.25">
      <c r="A105" s="28"/>
      <c r="B105" s="28"/>
      <c r="C105" s="28"/>
      <c r="D105" s="29"/>
      <c r="E105" s="30"/>
      <c r="F105" s="31"/>
      <c r="G105" s="32"/>
      <c r="H105" s="28"/>
    </row>
    <row r="106" spans="1:8" ht="15" x14ac:dyDescent="0.25">
      <c r="A106" s="28"/>
      <c r="B106" s="28"/>
      <c r="C106" s="28"/>
      <c r="D106" s="29"/>
      <c r="E106" s="30"/>
      <c r="F106" s="31"/>
      <c r="G106" s="32"/>
      <c r="H106" s="28"/>
    </row>
    <row r="107" spans="1:8" ht="15" x14ac:dyDescent="0.25">
      <c r="A107" s="28"/>
      <c r="B107" s="28"/>
      <c r="C107" s="28"/>
      <c r="D107" s="29"/>
      <c r="E107" s="30"/>
      <c r="F107" s="31"/>
      <c r="G107" s="32"/>
      <c r="H107" s="28"/>
    </row>
    <row r="108" spans="1:8" ht="15" x14ac:dyDescent="0.25">
      <c r="A108" s="28"/>
      <c r="B108" s="28"/>
      <c r="C108" s="28"/>
      <c r="D108" s="29"/>
      <c r="E108" s="30"/>
      <c r="F108" s="31"/>
      <c r="G108" s="32"/>
      <c r="H108" s="28"/>
    </row>
    <row r="109" spans="1:8" ht="15" x14ac:dyDescent="0.25">
      <c r="A109" s="28"/>
      <c r="B109" s="28"/>
      <c r="C109" s="28"/>
      <c r="D109" s="29"/>
      <c r="E109" s="30"/>
      <c r="F109" s="31"/>
      <c r="G109" s="32"/>
      <c r="H109" s="28"/>
    </row>
    <row r="110" spans="1:8" ht="15" x14ac:dyDescent="0.25">
      <c r="A110" s="41"/>
      <c r="B110" s="28"/>
      <c r="C110" s="28"/>
      <c r="D110" s="29"/>
      <c r="E110" s="30"/>
      <c r="F110" s="31"/>
      <c r="G110" s="32"/>
      <c r="H110" s="28"/>
    </row>
    <row r="111" spans="1:8" ht="15" x14ac:dyDescent="0.25">
      <c r="A111" s="28"/>
      <c r="B111" s="28"/>
      <c r="C111" s="28"/>
      <c r="D111" s="29"/>
      <c r="E111" s="30"/>
      <c r="F111" s="31"/>
      <c r="G111" s="32"/>
      <c r="H111" s="28"/>
    </row>
    <row r="112" spans="1:8" ht="15" x14ac:dyDescent="0.25">
      <c r="A112" s="28"/>
      <c r="B112" s="28"/>
      <c r="C112" s="28"/>
      <c r="D112" s="29"/>
      <c r="E112" s="30"/>
      <c r="F112" s="31"/>
      <c r="G112" s="32"/>
      <c r="H112" s="28"/>
    </row>
    <row r="113" spans="1:8" ht="15" x14ac:dyDescent="0.25">
      <c r="A113" s="28"/>
      <c r="B113" s="28"/>
      <c r="C113" s="28"/>
      <c r="D113" s="29"/>
      <c r="E113" s="30"/>
      <c r="F113" s="31"/>
      <c r="G113" s="32"/>
      <c r="H113" s="28"/>
    </row>
    <row r="114" spans="1:8" ht="15" x14ac:dyDescent="0.25">
      <c r="A114" s="41"/>
      <c r="B114" s="28"/>
      <c r="C114" s="28"/>
      <c r="D114" s="29"/>
      <c r="E114" s="30"/>
      <c r="F114" s="31"/>
      <c r="G114" s="32"/>
      <c r="H114" s="28"/>
    </row>
    <row r="115" spans="1:8" ht="15" x14ac:dyDescent="0.25">
      <c r="A115" s="28"/>
      <c r="B115" s="28"/>
      <c r="C115" s="28"/>
      <c r="D115" s="29"/>
      <c r="E115" s="30"/>
      <c r="F115" s="31"/>
      <c r="G115" s="32"/>
      <c r="H115" s="28"/>
    </row>
    <row r="116" spans="1:8" ht="15" x14ac:dyDescent="0.25">
      <c r="A116" s="28"/>
      <c r="B116" s="28"/>
      <c r="C116" s="28"/>
      <c r="D116" s="29"/>
      <c r="E116" s="30"/>
      <c r="F116" s="31"/>
      <c r="G116" s="32"/>
      <c r="H116" s="28"/>
    </row>
    <row r="117" spans="1:8" ht="15" x14ac:dyDescent="0.25">
      <c r="A117" s="28"/>
      <c r="B117" s="28"/>
      <c r="C117" s="28"/>
      <c r="D117" s="29"/>
      <c r="E117" s="30"/>
      <c r="F117" s="31"/>
      <c r="G117" s="32"/>
      <c r="H117" s="28"/>
    </row>
    <row r="118" spans="1:8" ht="15" x14ac:dyDescent="0.25">
      <c r="A118" s="28"/>
      <c r="B118" s="28"/>
      <c r="C118" s="28"/>
      <c r="D118" s="29"/>
      <c r="E118" s="30"/>
      <c r="F118" s="31"/>
      <c r="G118" s="32"/>
      <c r="H118" s="28"/>
    </row>
    <row r="119" spans="1:8" ht="15" x14ac:dyDescent="0.25">
      <c r="A119" s="28"/>
      <c r="B119" s="28"/>
      <c r="C119" s="28"/>
      <c r="D119" s="29"/>
      <c r="E119" s="30"/>
      <c r="F119" s="31"/>
      <c r="G119" s="32"/>
      <c r="H119" s="28"/>
    </row>
    <row r="120" spans="1:8" ht="15" x14ac:dyDescent="0.25">
      <c r="A120" s="28"/>
      <c r="B120" s="28"/>
      <c r="C120" s="28"/>
      <c r="D120" s="29"/>
      <c r="E120" s="30"/>
      <c r="F120" s="31"/>
      <c r="G120" s="32"/>
      <c r="H120" s="28"/>
    </row>
    <row r="121" spans="1:8" ht="15" x14ac:dyDescent="0.25">
      <c r="A121" s="28"/>
      <c r="B121" s="28"/>
      <c r="C121" s="28"/>
      <c r="D121" s="29"/>
      <c r="E121" s="30"/>
      <c r="F121" s="31"/>
      <c r="G121" s="32"/>
      <c r="H121" s="28"/>
    </row>
    <row r="122" spans="1:8" ht="15" x14ac:dyDescent="0.25">
      <c r="A122" s="28"/>
      <c r="B122" s="28"/>
      <c r="C122" s="28"/>
      <c r="D122" s="29"/>
      <c r="E122" s="30"/>
      <c r="F122" s="31"/>
      <c r="G122" s="32"/>
      <c r="H122" s="28"/>
    </row>
    <row r="123" spans="1:8" ht="15" x14ac:dyDescent="0.25">
      <c r="A123" s="28"/>
      <c r="B123" s="28"/>
      <c r="C123" s="28"/>
      <c r="D123" s="29"/>
      <c r="E123" s="30"/>
      <c r="F123" s="31"/>
      <c r="G123" s="32"/>
      <c r="H123" s="28"/>
    </row>
    <row r="124" spans="1:8" ht="15" x14ac:dyDescent="0.25">
      <c r="A124" s="28"/>
      <c r="B124" s="28"/>
      <c r="C124" s="28"/>
      <c r="D124" s="29"/>
      <c r="E124" s="30"/>
      <c r="F124" s="31"/>
      <c r="G124" s="32"/>
      <c r="H124" s="28"/>
    </row>
    <row r="125" spans="1:8" ht="15" x14ac:dyDescent="0.25">
      <c r="A125" s="28"/>
      <c r="B125" s="28"/>
      <c r="C125" s="28"/>
      <c r="D125" s="29"/>
      <c r="E125" s="30"/>
      <c r="F125" s="31"/>
      <c r="G125" s="32"/>
      <c r="H125" s="28"/>
    </row>
    <row r="126" spans="1:8" ht="15" x14ac:dyDescent="0.25">
      <c r="A126" s="28"/>
      <c r="B126" s="28"/>
      <c r="C126" s="28"/>
      <c r="D126" s="29"/>
      <c r="E126" s="30"/>
      <c r="F126" s="31"/>
      <c r="G126" s="32"/>
      <c r="H126" s="28"/>
    </row>
    <row r="127" spans="1:8" ht="15" x14ac:dyDescent="0.25">
      <c r="A127" s="28"/>
      <c r="B127" s="28"/>
      <c r="C127" s="28"/>
      <c r="D127" s="29"/>
      <c r="E127" s="30"/>
      <c r="F127" s="31"/>
      <c r="G127" s="32"/>
      <c r="H127" s="28"/>
    </row>
    <row r="128" spans="1:8" ht="15" x14ac:dyDescent="0.25">
      <c r="A128" s="28"/>
      <c r="B128" s="28"/>
      <c r="C128" s="28"/>
      <c r="D128" s="29"/>
      <c r="E128" s="30"/>
      <c r="F128" s="31"/>
      <c r="G128" s="32"/>
      <c r="H128" s="28"/>
    </row>
    <row r="129" spans="1:8" ht="15" x14ac:dyDescent="0.25">
      <c r="A129" s="28"/>
      <c r="B129" s="28"/>
      <c r="C129" s="28"/>
      <c r="D129" s="29"/>
      <c r="E129" s="30"/>
      <c r="F129" s="31"/>
      <c r="G129" s="32"/>
      <c r="H129" s="28"/>
    </row>
    <row r="130" spans="1:8" ht="15" x14ac:dyDescent="0.25">
      <c r="A130" s="28"/>
      <c r="B130" s="28"/>
      <c r="C130" s="28"/>
      <c r="D130" s="29"/>
      <c r="E130" s="30"/>
      <c r="F130" s="31"/>
      <c r="G130" s="32"/>
      <c r="H130" s="28"/>
    </row>
    <row r="131" spans="1:8" ht="15" x14ac:dyDescent="0.25">
      <c r="A131" s="28"/>
      <c r="B131" s="28"/>
      <c r="C131" s="28"/>
      <c r="D131" s="29"/>
      <c r="E131" s="30"/>
      <c r="F131" s="31"/>
      <c r="G131" s="32"/>
      <c r="H131" s="28"/>
    </row>
    <row r="132" spans="1:8" ht="15" x14ac:dyDescent="0.25">
      <c r="A132" s="63"/>
      <c r="B132" s="63"/>
      <c r="C132" s="54"/>
      <c r="D132" s="42"/>
      <c r="E132" s="42"/>
      <c r="F132" s="43"/>
      <c r="G132" s="32"/>
      <c r="H132" s="38"/>
    </row>
  </sheetData>
  <autoFilter ref="A6:H15"/>
  <mergeCells count="11">
    <mergeCell ref="A132:B132"/>
    <mergeCell ref="A3:H3"/>
    <mergeCell ref="A4:H4"/>
    <mergeCell ref="A7:A9"/>
    <mergeCell ref="G7:G9"/>
    <mergeCell ref="A10:A11"/>
    <mergeCell ref="G10:G11"/>
    <mergeCell ref="A12:A14"/>
    <mergeCell ref="G12:G14"/>
    <mergeCell ref="A15:A16"/>
    <mergeCell ref="G15:G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BH</vt:lpstr>
    </vt:vector>
  </TitlesOfParts>
  <Company>Binh Minh Toan Cau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</dc:creator>
  <cp:lastModifiedBy>Thành Tuấn</cp:lastModifiedBy>
  <cp:lastPrinted>2016-07-08T04:34:10Z</cp:lastPrinted>
  <dcterms:created xsi:type="dcterms:W3CDTF">2014-10-01T05:40:12Z</dcterms:created>
  <dcterms:modified xsi:type="dcterms:W3CDTF">2017-05-25T06:08:44Z</dcterms:modified>
</cp:coreProperties>
</file>