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7500" firstSheet="18" activeTab="29"/>
  </bookViews>
  <sheets>
    <sheet name="01.06" sheetId="1" r:id="rId1"/>
    <sheet name="02.06" sheetId="3" r:id="rId2"/>
    <sheet name="03.06" sheetId="4" r:id="rId3"/>
    <sheet name="04.06" sheetId="6" r:id="rId4"/>
    <sheet name="05.06" sheetId="7" r:id="rId5"/>
    <sheet name="06.06" sheetId="8" r:id="rId6"/>
    <sheet name="07.06" sheetId="9" r:id="rId7"/>
    <sheet name="08.06" sheetId="10" r:id="rId8"/>
    <sheet name="09.06" sheetId="11" r:id="rId9"/>
    <sheet name="10.06" sheetId="12" r:id="rId10"/>
    <sheet name="11.06" sheetId="13" r:id="rId11"/>
    <sheet name="12.06" sheetId="14" r:id="rId12"/>
    <sheet name="13.06" sheetId="15" r:id="rId13"/>
    <sheet name="14.06" sheetId="18" r:id="rId14"/>
    <sheet name="15.06" sheetId="21" r:id="rId15"/>
    <sheet name="16.06" sheetId="22" r:id="rId16"/>
    <sheet name="17.06" sheetId="23" r:id="rId17"/>
    <sheet name="18.06" sheetId="24" r:id="rId18"/>
    <sheet name="19.06" sheetId="25" r:id="rId19"/>
    <sheet name="20.06" sheetId="26" r:id="rId20"/>
    <sheet name="21.06" sheetId="27" r:id="rId21"/>
    <sheet name="22.06" sheetId="28" r:id="rId22"/>
    <sheet name="23.06" sheetId="29" r:id="rId23"/>
    <sheet name="24.06" sheetId="30" r:id="rId24"/>
    <sheet name="25.06" sheetId="31" r:id="rId25"/>
    <sheet name="26.06" sheetId="33" r:id="rId26"/>
    <sheet name="27.06" sheetId="34" r:id="rId27"/>
    <sheet name="28.06" sheetId="35" r:id="rId28"/>
    <sheet name="29.06" sheetId="36" r:id="rId29"/>
    <sheet name="30.06" sheetId="37" r:id="rId30"/>
  </sheets>
  <definedNames>
    <definedName name="_xlnm.Print_Titles" localSheetId="0">'01.06'!$4:$5</definedName>
    <definedName name="_xlnm.Print_Titles" localSheetId="1">'02.06'!$4:$5</definedName>
    <definedName name="_xlnm.Print_Titles" localSheetId="2">'03.06'!$4:$5</definedName>
    <definedName name="_xlnm.Print_Titles" localSheetId="3">'04.06'!$4:$5</definedName>
    <definedName name="_xlnm.Print_Titles" localSheetId="4">'05.06'!$4:$5</definedName>
    <definedName name="_xlnm.Print_Titles" localSheetId="5">'06.06'!$4:$5</definedName>
    <definedName name="_xlnm.Print_Titles" localSheetId="6">'07.06'!$4:$5</definedName>
    <definedName name="_xlnm.Print_Titles" localSheetId="7">'08.06'!$4:$5</definedName>
    <definedName name="_xlnm.Print_Titles" localSheetId="8">'09.06'!$4:$5</definedName>
    <definedName name="_xlnm.Print_Titles" localSheetId="9">'10.06'!$4:$5</definedName>
    <definedName name="_xlnm.Print_Titles" localSheetId="10">'11.06'!$4:$5</definedName>
    <definedName name="_xlnm.Print_Titles" localSheetId="11">'12.06'!$4:$5</definedName>
    <definedName name="_xlnm.Print_Titles" localSheetId="12">'13.06'!$4:$5</definedName>
    <definedName name="_xlnm.Print_Titles" localSheetId="13">'14.06'!$4:$5</definedName>
    <definedName name="_xlnm.Print_Titles" localSheetId="14">'15.06'!$4:$5</definedName>
    <definedName name="_xlnm.Print_Titles" localSheetId="15">'16.06'!$4:$5</definedName>
    <definedName name="_xlnm.Print_Titles" localSheetId="16">'17.06'!$4:$5</definedName>
    <definedName name="_xlnm.Print_Titles" localSheetId="17">'18.06'!$4:$5</definedName>
    <definedName name="_xlnm.Print_Titles" localSheetId="18">'19.06'!$4:$5</definedName>
    <definedName name="_xlnm.Print_Titles" localSheetId="19">'20.06'!$4:$5</definedName>
    <definedName name="_xlnm.Print_Titles" localSheetId="20">'21.06'!$4:$5</definedName>
    <definedName name="_xlnm.Print_Titles" localSheetId="21">'22.06'!$4:$5</definedName>
    <definedName name="_xlnm.Print_Titles" localSheetId="22">'23.06'!$4:$5</definedName>
    <definedName name="_xlnm.Print_Titles" localSheetId="23">'24.06'!$4:$5</definedName>
    <definedName name="_xlnm.Print_Titles" localSheetId="24">'25.06'!$4:$5</definedName>
    <definedName name="_xlnm.Print_Titles" localSheetId="25">'26.06'!$4:$5</definedName>
    <definedName name="_xlnm.Print_Titles" localSheetId="26">'27.06'!$4:$5</definedName>
    <definedName name="_xlnm.Print_Titles" localSheetId="27">'28.06'!$4:$5</definedName>
    <definedName name="_xlnm.Print_Titles" localSheetId="28">'29.06'!$4:$5</definedName>
    <definedName name="_xlnm.Print_Titles" localSheetId="29">'30.06'!$4:$5</definedName>
  </definedNames>
  <calcPr calcId="144525"/>
</workbook>
</file>

<file path=xl/calcChain.xml><?xml version="1.0" encoding="utf-8"?>
<calcChain xmlns="http://schemas.openxmlformats.org/spreadsheetml/2006/main">
  <c r="D9" i="37" l="1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D44" i="37"/>
  <c r="D45" i="37"/>
  <c r="D46" i="37"/>
  <c r="D47" i="37"/>
  <c r="D48" i="37"/>
  <c r="D49" i="37"/>
  <c r="D50" i="37"/>
  <c r="D51" i="37"/>
  <c r="D52" i="37"/>
  <c r="D53" i="37"/>
  <c r="D54" i="37"/>
  <c r="D55" i="37"/>
  <c r="D56" i="37"/>
  <c r="D57" i="37"/>
  <c r="D58" i="37"/>
  <c r="D59" i="37"/>
  <c r="D60" i="37"/>
  <c r="D61" i="37"/>
  <c r="D62" i="37"/>
  <c r="D63" i="37"/>
  <c r="D64" i="37"/>
  <c r="D65" i="37"/>
  <c r="D66" i="37"/>
  <c r="D67" i="37"/>
  <c r="D68" i="37"/>
  <c r="D69" i="37"/>
  <c r="D70" i="37"/>
  <c r="D71" i="37"/>
  <c r="D72" i="37"/>
  <c r="D73" i="37"/>
  <c r="D74" i="37"/>
  <c r="D75" i="37"/>
  <c r="D76" i="37"/>
  <c r="D77" i="37"/>
  <c r="D78" i="37"/>
  <c r="D79" i="37"/>
  <c r="D80" i="37"/>
  <c r="D81" i="37"/>
  <c r="D82" i="37"/>
  <c r="D83" i="37"/>
  <c r="D84" i="37"/>
  <c r="L84" i="37" s="1"/>
  <c r="N84" i="37" s="1"/>
  <c r="D85" i="37"/>
  <c r="D86" i="37"/>
  <c r="L86" i="37" s="1"/>
  <c r="N86" i="37" s="1"/>
  <c r="D87" i="37"/>
  <c r="D88" i="37"/>
  <c r="L88" i="37" s="1"/>
  <c r="N88" i="37" s="1"/>
  <c r="D89" i="37"/>
  <c r="D90" i="37"/>
  <c r="L90" i="37" s="1"/>
  <c r="N90" i="37" s="1"/>
  <c r="D91" i="37"/>
  <c r="D92" i="37"/>
  <c r="D93" i="37"/>
  <c r="D94" i="37"/>
  <c r="L94" i="37" s="1"/>
  <c r="N94" i="37" s="1"/>
  <c r="D95" i="37"/>
  <c r="D96" i="37"/>
  <c r="L96" i="37" s="1"/>
  <c r="N96" i="37" s="1"/>
  <c r="D97" i="37"/>
  <c r="D98" i="37"/>
  <c r="L98" i="37" s="1"/>
  <c r="N98" i="37" s="1"/>
  <c r="D99" i="37"/>
  <c r="D100" i="37"/>
  <c r="L100" i="37" s="1"/>
  <c r="N100" i="37" s="1"/>
  <c r="D101" i="37"/>
  <c r="D102" i="37"/>
  <c r="L102" i="37" s="1"/>
  <c r="N102" i="37" s="1"/>
  <c r="D103" i="37"/>
  <c r="D104" i="37"/>
  <c r="L104" i="37" s="1"/>
  <c r="N104" i="37" s="1"/>
  <c r="D105" i="37"/>
  <c r="D106" i="37"/>
  <c r="L106" i="37" s="1"/>
  <c r="N106" i="37" s="1"/>
  <c r="D107" i="37"/>
  <c r="D108" i="37"/>
  <c r="L108" i="37" s="1"/>
  <c r="N108" i="37" s="1"/>
  <c r="D109" i="37"/>
  <c r="D110" i="37"/>
  <c r="L110" i="37" s="1"/>
  <c r="N110" i="37" s="1"/>
  <c r="D111" i="37"/>
  <c r="D112" i="37"/>
  <c r="D113" i="37"/>
  <c r="D114" i="37"/>
  <c r="D115" i="37"/>
  <c r="D116" i="37"/>
  <c r="D117" i="37"/>
  <c r="D118" i="37"/>
  <c r="D119" i="37"/>
  <c r="D120" i="37"/>
  <c r="D121" i="37"/>
  <c r="D122" i="37"/>
  <c r="D123" i="37"/>
  <c r="D124" i="37"/>
  <c r="D125" i="37"/>
  <c r="D126" i="37"/>
  <c r="L126" i="37" s="1"/>
  <c r="N126" i="37" s="1"/>
  <c r="D127" i="37"/>
  <c r="D128" i="37"/>
  <c r="L128" i="37" s="1"/>
  <c r="N128" i="37" s="1"/>
  <c r="D129" i="37"/>
  <c r="D130" i="37"/>
  <c r="L130" i="37" s="1"/>
  <c r="N130" i="37" s="1"/>
  <c r="D131" i="37"/>
  <c r="D132" i="37"/>
  <c r="L132" i="37" s="1"/>
  <c r="N132" i="37" s="1"/>
  <c r="D133" i="37"/>
  <c r="D134" i="37"/>
  <c r="L134" i="37" s="1"/>
  <c r="N134" i="37" s="1"/>
  <c r="D135" i="37"/>
  <c r="D136" i="37"/>
  <c r="L136" i="37" s="1"/>
  <c r="N136" i="37" s="1"/>
  <c r="D137" i="37"/>
  <c r="D138" i="37"/>
  <c r="L138" i="37" s="1"/>
  <c r="N138" i="37" s="1"/>
  <c r="D139" i="37"/>
  <c r="D140" i="37"/>
  <c r="L140" i="37" s="1"/>
  <c r="N140" i="37" s="1"/>
  <c r="D141" i="37"/>
  <c r="D142" i="37"/>
  <c r="L142" i="37" s="1"/>
  <c r="N142" i="37" s="1"/>
  <c r="D143" i="37"/>
  <c r="D144" i="37"/>
  <c r="L144" i="37" s="1"/>
  <c r="N144" i="37" s="1"/>
  <c r="D145" i="37"/>
  <c r="D146" i="37"/>
  <c r="L146" i="37" s="1"/>
  <c r="N146" i="37" s="1"/>
  <c r="D147" i="37"/>
  <c r="D148" i="37"/>
  <c r="L148" i="37" s="1"/>
  <c r="N148" i="37" s="1"/>
  <c r="D149" i="37"/>
  <c r="D150" i="37"/>
  <c r="D151" i="37"/>
  <c r="D152" i="37"/>
  <c r="D153" i="37"/>
  <c r="D154" i="37"/>
  <c r="D155" i="37"/>
  <c r="D156" i="37"/>
  <c r="D157" i="37"/>
  <c r="D158" i="37"/>
  <c r="D159" i="37"/>
  <c r="D160" i="37"/>
  <c r="D161" i="37"/>
  <c r="D162" i="37"/>
  <c r="D163" i="37"/>
  <c r="D164" i="37"/>
  <c r="D165" i="37"/>
  <c r="D166" i="37"/>
  <c r="D167" i="37"/>
  <c r="D168" i="37"/>
  <c r="L168" i="37" s="1"/>
  <c r="N168" i="37" s="1"/>
  <c r="D169" i="37"/>
  <c r="D170" i="37"/>
  <c r="L170" i="37" s="1"/>
  <c r="N170" i="37" s="1"/>
  <c r="D171" i="37"/>
  <c r="D172" i="37"/>
  <c r="L172" i="37" s="1"/>
  <c r="N172" i="37" s="1"/>
  <c r="D173" i="37"/>
  <c r="D174" i="37"/>
  <c r="L174" i="37" s="1"/>
  <c r="N174" i="37" s="1"/>
  <c r="D175" i="37"/>
  <c r="D176" i="37"/>
  <c r="L176" i="37" s="1"/>
  <c r="N176" i="37" s="1"/>
  <c r="D177" i="37"/>
  <c r="D178" i="37"/>
  <c r="L178" i="37" s="1"/>
  <c r="N178" i="37" s="1"/>
  <c r="D179" i="37"/>
  <c r="D180" i="37"/>
  <c r="L180" i="37" s="1"/>
  <c r="N180" i="37" s="1"/>
  <c r="D181" i="37"/>
  <c r="D182" i="37"/>
  <c r="L182" i="37" s="1"/>
  <c r="N182" i="37" s="1"/>
  <c r="D183" i="37"/>
  <c r="D184" i="37"/>
  <c r="D185" i="37"/>
  <c r="D186" i="37"/>
  <c r="D187" i="37"/>
  <c r="D188" i="37"/>
  <c r="D189" i="37"/>
  <c r="D190" i="37"/>
  <c r="D191" i="37"/>
  <c r="D192" i="37"/>
  <c r="D193" i="37"/>
  <c r="D194" i="37"/>
  <c r="D195" i="37"/>
  <c r="D196" i="37"/>
  <c r="D197" i="37"/>
  <c r="D198" i="37"/>
  <c r="D199" i="37"/>
  <c r="D200" i="37"/>
  <c r="L200" i="37" s="1"/>
  <c r="N200" i="37" s="1"/>
  <c r="D201" i="37"/>
  <c r="D202" i="37"/>
  <c r="L202" i="37" s="1"/>
  <c r="N202" i="37" s="1"/>
  <c r="D203" i="37"/>
  <c r="D204" i="37"/>
  <c r="L204" i="37" s="1"/>
  <c r="N204" i="37" s="1"/>
  <c r="D205" i="37"/>
  <c r="D206" i="37"/>
  <c r="L206" i="37" s="1"/>
  <c r="N206" i="37" s="1"/>
  <c r="D207" i="37"/>
  <c r="D208" i="37"/>
  <c r="L208" i="37" s="1"/>
  <c r="N208" i="37" s="1"/>
  <c r="D209" i="37"/>
  <c r="D210" i="37"/>
  <c r="L210" i="37" s="1"/>
  <c r="N210" i="37" s="1"/>
  <c r="D211" i="37"/>
  <c r="D212" i="37"/>
  <c r="L212" i="37" s="1"/>
  <c r="N212" i="37" s="1"/>
  <c r="D213" i="37"/>
  <c r="D214" i="37"/>
  <c r="L214" i="37" s="1"/>
  <c r="N214" i="37" s="1"/>
  <c r="D215" i="37"/>
  <c r="D216" i="37"/>
  <c r="L216" i="37" s="1"/>
  <c r="N216" i="37" s="1"/>
  <c r="D217" i="37"/>
  <c r="D218" i="37"/>
  <c r="L218" i="37" s="1"/>
  <c r="N218" i="37" s="1"/>
  <c r="D219" i="37"/>
  <c r="D220" i="37"/>
  <c r="L220" i="37" s="1"/>
  <c r="N220" i="37" s="1"/>
  <c r="D221" i="37"/>
  <c r="D222" i="37"/>
  <c r="L222" i="37" s="1"/>
  <c r="N222" i="37" s="1"/>
  <c r="D223" i="37"/>
  <c r="D224" i="37"/>
  <c r="D225" i="37"/>
  <c r="D226" i="37"/>
  <c r="D227" i="37"/>
  <c r="D228" i="37"/>
  <c r="D229" i="37"/>
  <c r="D230" i="37"/>
  <c r="L230" i="37" s="1"/>
  <c r="N230" i="37" s="1"/>
  <c r="D231" i="37"/>
  <c r="D232" i="37"/>
  <c r="L232" i="37" s="1"/>
  <c r="N232" i="37" s="1"/>
  <c r="D233" i="37"/>
  <c r="D234" i="37"/>
  <c r="L234" i="37" s="1"/>
  <c r="N234" i="37" s="1"/>
  <c r="D235" i="37"/>
  <c r="D236" i="37"/>
  <c r="L236" i="37" s="1"/>
  <c r="N236" i="37" s="1"/>
  <c r="D237" i="37"/>
  <c r="D238" i="37"/>
  <c r="D239" i="37"/>
  <c r="D240" i="37"/>
  <c r="L240" i="37" s="1"/>
  <c r="N240" i="37" s="1"/>
  <c r="D241" i="37"/>
  <c r="D242" i="37"/>
  <c r="L242" i="37" s="1"/>
  <c r="N242" i="37" s="1"/>
  <c r="D243" i="37"/>
  <c r="D244" i="37"/>
  <c r="L244" i="37" s="1"/>
  <c r="N244" i="37" s="1"/>
  <c r="D245" i="37"/>
  <c r="D246" i="37"/>
  <c r="L246" i="37" s="1"/>
  <c r="N246" i="37" s="1"/>
  <c r="D247" i="37"/>
  <c r="D248" i="37"/>
  <c r="L248" i="37" s="1"/>
  <c r="N248" i="37" s="1"/>
  <c r="D249" i="37"/>
  <c r="D250" i="37"/>
  <c r="D251" i="37"/>
  <c r="D252" i="37"/>
  <c r="L252" i="37" s="1"/>
  <c r="N252" i="37" s="1"/>
  <c r="D253" i="37"/>
  <c r="D254" i="37"/>
  <c r="L254" i="37" s="1"/>
  <c r="N254" i="37" s="1"/>
  <c r="D255" i="37"/>
  <c r="D256" i="37"/>
  <c r="L256" i="37" s="1"/>
  <c r="N256" i="37" s="1"/>
  <c r="D257" i="37"/>
  <c r="D258" i="37"/>
  <c r="L258" i="37" s="1"/>
  <c r="N258" i="37" s="1"/>
  <c r="D259" i="37"/>
  <c r="D260" i="37"/>
  <c r="L260" i="37" s="1"/>
  <c r="N260" i="37" s="1"/>
  <c r="D261" i="37"/>
  <c r="D262" i="37"/>
  <c r="L262" i="37" s="1"/>
  <c r="N262" i="37" s="1"/>
  <c r="D263" i="37"/>
  <c r="D8" i="37"/>
  <c r="N264" i="37"/>
  <c r="L263" i="37"/>
  <c r="N263" i="37" s="1"/>
  <c r="L261" i="37"/>
  <c r="N261" i="37" s="1"/>
  <c r="L259" i="37"/>
  <c r="N259" i="37" s="1"/>
  <c r="L257" i="37"/>
  <c r="N257" i="37" s="1"/>
  <c r="L255" i="37"/>
  <c r="N255" i="37" s="1"/>
  <c r="N253" i="37"/>
  <c r="L251" i="37"/>
  <c r="N251" i="37" s="1"/>
  <c r="N250" i="37"/>
  <c r="L249" i="37"/>
  <c r="N249" i="37" s="1"/>
  <c r="L247" i="37"/>
  <c r="N247" i="37" s="1"/>
  <c r="L245" i="37"/>
  <c r="N245" i="37" s="1"/>
  <c r="L243" i="37"/>
  <c r="N243" i="37" s="1"/>
  <c r="L241" i="37"/>
  <c r="N241" i="37" s="1"/>
  <c r="L239" i="37"/>
  <c r="N239" i="37" s="1"/>
  <c r="N238" i="37"/>
  <c r="L237" i="37"/>
  <c r="N237" i="37" s="1"/>
  <c r="L235" i="37"/>
  <c r="N235" i="37" s="1"/>
  <c r="L233" i="37"/>
  <c r="N233" i="37" s="1"/>
  <c r="L231" i="37"/>
  <c r="N231" i="37" s="1"/>
  <c r="L228" i="37"/>
  <c r="N228" i="37" s="1"/>
  <c r="L227" i="37"/>
  <c r="N227" i="37" s="1"/>
  <c r="L226" i="37"/>
  <c r="N226" i="37" s="1"/>
  <c r="L221" i="37"/>
  <c r="N221" i="37" s="1"/>
  <c r="L219" i="37"/>
  <c r="N219" i="37" s="1"/>
  <c r="L217" i="37"/>
  <c r="N217" i="37" s="1"/>
  <c r="L215" i="37"/>
  <c r="N215" i="37" s="1"/>
  <c r="L213" i="37"/>
  <c r="N213" i="37" s="1"/>
  <c r="L211" i="37"/>
  <c r="N211" i="37" s="1"/>
  <c r="L209" i="37"/>
  <c r="N209" i="37" s="1"/>
  <c r="L207" i="37"/>
  <c r="N207" i="37" s="1"/>
  <c r="L205" i="37"/>
  <c r="N205" i="37" s="1"/>
  <c r="L203" i="37"/>
  <c r="N203" i="37" s="1"/>
  <c r="L201" i="37"/>
  <c r="N201" i="37" s="1"/>
  <c r="L199" i="37"/>
  <c r="N199" i="37" s="1"/>
  <c r="L197" i="37"/>
  <c r="N197" i="37" s="1"/>
  <c r="L196" i="37"/>
  <c r="N196" i="37" s="1"/>
  <c r="L195" i="37"/>
  <c r="N195" i="37" s="1"/>
  <c r="L194" i="37"/>
  <c r="N194" i="37" s="1"/>
  <c r="L193" i="37"/>
  <c r="N193" i="37" s="1"/>
  <c r="L192" i="37"/>
  <c r="N192" i="37" s="1"/>
  <c r="L191" i="37"/>
  <c r="N191" i="37" s="1"/>
  <c r="L190" i="37"/>
  <c r="N190" i="37" s="1"/>
  <c r="L189" i="37"/>
  <c r="N189" i="37" s="1"/>
  <c r="L188" i="37"/>
  <c r="N188" i="37" s="1"/>
  <c r="L187" i="37"/>
  <c r="N187" i="37" s="1"/>
  <c r="L186" i="37"/>
  <c r="N186" i="37" s="1"/>
  <c r="L185" i="37"/>
  <c r="N185" i="37" s="1"/>
  <c r="L183" i="37"/>
  <c r="N183" i="37" s="1"/>
  <c r="L181" i="37"/>
  <c r="N181" i="37" s="1"/>
  <c r="L179" i="37"/>
  <c r="N179" i="37" s="1"/>
  <c r="L177" i="37"/>
  <c r="N177" i="37" s="1"/>
  <c r="L175" i="37"/>
  <c r="N175" i="37" s="1"/>
  <c r="L173" i="37"/>
  <c r="N173" i="37" s="1"/>
  <c r="L171" i="37"/>
  <c r="N171" i="37" s="1"/>
  <c r="L169" i="37"/>
  <c r="N169" i="37" s="1"/>
  <c r="L167" i="37"/>
  <c r="N167" i="37" s="1"/>
  <c r="L166" i="37"/>
  <c r="N166" i="37" s="1"/>
  <c r="L165" i="37"/>
  <c r="N165" i="37" s="1"/>
  <c r="L164" i="37"/>
  <c r="N164" i="37" s="1"/>
  <c r="L163" i="37"/>
  <c r="N163" i="37" s="1"/>
  <c r="L162" i="37"/>
  <c r="N162" i="37" s="1"/>
  <c r="L161" i="37"/>
  <c r="N161" i="37" s="1"/>
  <c r="L160" i="37"/>
  <c r="N160" i="37" s="1"/>
  <c r="L159" i="37"/>
  <c r="N159" i="37" s="1"/>
  <c r="L158" i="37"/>
  <c r="N158" i="37" s="1"/>
  <c r="L157" i="37"/>
  <c r="N157" i="37" s="1"/>
  <c r="L156" i="37"/>
  <c r="N156" i="37" s="1"/>
  <c r="L155" i="37"/>
  <c r="N155" i="37" s="1"/>
  <c r="L154" i="37"/>
  <c r="N154" i="37" s="1"/>
  <c r="L153" i="37"/>
  <c r="N153" i="37" s="1"/>
  <c r="L152" i="37"/>
  <c r="N152" i="37" s="1"/>
  <c r="L151" i="37"/>
  <c r="N151" i="37" s="1"/>
  <c r="L149" i="37"/>
  <c r="N149" i="37" s="1"/>
  <c r="L147" i="37"/>
  <c r="N147" i="37" s="1"/>
  <c r="L145" i="37"/>
  <c r="N145" i="37" s="1"/>
  <c r="L143" i="37"/>
  <c r="N143" i="37" s="1"/>
  <c r="L141" i="37"/>
  <c r="N141" i="37" s="1"/>
  <c r="L139" i="37"/>
  <c r="N139" i="37" s="1"/>
  <c r="L137" i="37"/>
  <c r="N137" i="37" s="1"/>
  <c r="L135" i="37"/>
  <c r="N135" i="37" s="1"/>
  <c r="L133" i="37"/>
  <c r="N133" i="37" s="1"/>
  <c r="L131" i="37"/>
  <c r="N131" i="37" s="1"/>
  <c r="L129" i="37"/>
  <c r="N129" i="37" s="1"/>
  <c r="L127" i="37"/>
  <c r="N127" i="37" s="1"/>
  <c r="L125" i="37"/>
  <c r="N125" i="37" s="1"/>
  <c r="L123" i="37"/>
  <c r="N123" i="37" s="1"/>
  <c r="L122" i="37"/>
  <c r="N122" i="37" s="1"/>
  <c r="L121" i="37"/>
  <c r="N121" i="37" s="1"/>
  <c r="L120" i="37"/>
  <c r="N120" i="37" s="1"/>
  <c r="L119" i="37"/>
  <c r="N119" i="37" s="1"/>
  <c r="L118" i="37"/>
  <c r="N118" i="37" s="1"/>
  <c r="L117" i="37"/>
  <c r="N117" i="37" s="1"/>
  <c r="L116" i="37"/>
  <c r="N116" i="37" s="1"/>
  <c r="L115" i="37"/>
  <c r="N115" i="37" s="1"/>
  <c r="L114" i="37"/>
  <c r="N114" i="37" s="1"/>
  <c r="L113" i="37"/>
  <c r="N113" i="37" s="1"/>
  <c r="L112" i="37"/>
  <c r="N112" i="37" s="1"/>
  <c r="L109" i="37"/>
  <c r="N109" i="37" s="1"/>
  <c r="L107" i="37"/>
  <c r="N107" i="37" s="1"/>
  <c r="L105" i="37"/>
  <c r="N105" i="37" s="1"/>
  <c r="N103" i="37"/>
  <c r="L101" i="37"/>
  <c r="N101" i="37" s="1"/>
  <c r="L99" i="37"/>
  <c r="N99" i="37" s="1"/>
  <c r="L97" i="37"/>
  <c r="N97" i="37" s="1"/>
  <c r="L95" i="37"/>
  <c r="N95" i="37" s="1"/>
  <c r="L91" i="37"/>
  <c r="N91" i="37" s="1"/>
  <c r="L89" i="37"/>
  <c r="N89" i="37" s="1"/>
  <c r="L87" i="37"/>
  <c r="N87" i="37" s="1"/>
  <c r="L85" i="37"/>
  <c r="N85" i="37" s="1"/>
  <c r="L82" i="37"/>
  <c r="N82" i="37" s="1"/>
  <c r="L81" i="37"/>
  <c r="N81" i="37" s="1"/>
  <c r="L80" i="37"/>
  <c r="N80" i="37" s="1"/>
  <c r="L79" i="37"/>
  <c r="N79" i="37" s="1"/>
  <c r="L78" i="37"/>
  <c r="N78" i="37" s="1"/>
  <c r="L77" i="37"/>
  <c r="N77" i="37" s="1"/>
  <c r="L76" i="37"/>
  <c r="N76" i="37" s="1"/>
  <c r="L75" i="37"/>
  <c r="N75" i="37" s="1"/>
  <c r="L74" i="37"/>
  <c r="N74" i="37" s="1"/>
  <c r="L73" i="37"/>
  <c r="N73" i="37" s="1"/>
  <c r="L72" i="37"/>
  <c r="N72" i="37" s="1"/>
  <c r="L71" i="37"/>
  <c r="N71" i="37" s="1"/>
  <c r="L70" i="37"/>
  <c r="N70" i="37" s="1"/>
  <c r="L69" i="37"/>
  <c r="N69" i="37" s="1"/>
  <c r="L68" i="37"/>
  <c r="N68" i="37" s="1"/>
  <c r="L67" i="37"/>
  <c r="N67" i="37" s="1"/>
  <c r="L66" i="37"/>
  <c r="N66" i="37" s="1"/>
  <c r="L65" i="37"/>
  <c r="N65" i="37" s="1"/>
  <c r="L64" i="37"/>
  <c r="N64" i="37" s="1"/>
  <c r="L63" i="37"/>
  <c r="N63" i="37" s="1"/>
  <c r="L62" i="37"/>
  <c r="N62" i="37" s="1"/>
  <c r="L61" i="37"/>
  <c r="N61" i="37" s="1"/>
  <c r="L60" i="37"/>
  <c r="N60" i="37" s="1"/>
  <c r="L59" i="37"/>
  <c r="N59" i="37" s="1"/>
  <c r="L58" i="37"/>
  <c r="N58" i="37" s="1"/>
  <c r="L57" i="37"/>
  <c r="N57" i="37" s="1"/>
  <c r="L56" i="37"/>
  <c r="N56" i="37" s="1"/>
  <c r="L55" i="37"/>
  <c r="N55" i="37" s="1"/>
  <c r="L54" i="37"/>
  <c r="N54" i="37" s="1"/>
  <c r="L53" i="37"/>
  <c r="N53" i="37" s="1"/>
  <c r="L52" i="37"/>
  <c r="N52" i="37" s="1"/>
  <c r="L51" i="37"/>
  <c r="N51" i="37" s="1"/>
  <c r="L50" i="37"/>
  <c r="N50" i="37" s="1"/>
  <c r="L49" i="37"/>
  <c r="N49" i="37" s="1"/>
  <c r="L48" i="37"/>
  <c r="N48" i="37" s="1"/>
  <c r="L47" i="37"/>
  <c r="N47" i="37" s="1"/>
  <c r="L46" i="37"/>
  <c r="N46" i="37" s="1"/>
  <c r="L45" i="37"/>
  <c r="N45" i="37" s="1"/>
  <c r="L44" i="37"/>
  <c r="N44" i="37" s="1"/>
  <c r="L43" i="37"/>
  <c r="N43" i="37" s="1"/>
  <c r="L42" i="37"/>
  <c r="N42" i="37" s="1"/>
  <c r="L41" i="37"/>
  <c r="N41" i="37" s="1"/>
  <c r="L40" i="37"/>
  <c r="N40" i="37" s="1"/>
  <c r="L39" i="37"/>
  <c r="N39" i="37" s="1"/>
  <c r="L38" i="37"/>
  <c r="N38" i="37" s="1"/>
  <c r="L37" i="37"/>
  <c r="N37" i="37" s="1"/>
  <c r="L36" i="37"/>
  <c r="N36" i="37" s="1"/>
  <c r="L35" i="37"/>
  <c r="N35" i="37" s="1"/>
  <c r="L34" i="37"/>
  <c r="N34" i="37" s="1"/>
  <c r="L33" i="37"/>
  <c r="N33" i="37" s="1"/>
  <c r="L32" i="37"/>
  <c r="N32" i="37" s="1"/>
  <c r="L31" i="37"/>
  <c r="N31" i="37" s="1"/>
  <c r="L30" i="37"/>
  <c r="N30" i="37" s="1"/>
  <c r="L29" i="37"/>
  <c r="N29" i="37" s="1"/>
  <c r="L28" i="37"/>
  <c r="N28" i="37" s="1"/>
  <c r="L27" i="37"/>
  <c r="N27" i="37" s="1"/>
  <c r="L26" i="37"/>
  <c r="N26" i="37" s="1"/>
  <c r="L25" i="37"/>
  <c r="N25" i="37" s="1"/>
  <c r="L24" i="37"/>
  <c r="N24" i="37" s="1"/>
  <c r="L23" i="37"/>
  <c r="N23" i="37" s="1"/>
  <c r="L22" i="37"/>
  <c r="N22" i="37" s="1"/>
  <c r="L21" i="37"/>
  <c r="N21" i="37" s="1"/>
  <c r="L20" i="37"/>
  <c r="N20" i="37" s="1"/>
  <c r="L19" i="37"/>
  <c r="N19" i="37" s="1"/>
  <c r="L18" i="37"/>
  <c r="N18" i="37" s="1"/>
  <c r="L17" i="37"/>
  <c r="N17" i="37" s="1"/>
  <c r="L16" i="37"/>
  <c r="N16" i="37" s="1"/>
  <c r="L15" i="37"/>
  <c r="N15" i="37" s="1"/>
  <c r="L14" i="37"/>
  <c r="N14" i="37" s="1"/>
  <c r="L13" i="37"/>
  <c r="N13" i="37" s="1"/>
  <c r="L12" i="37"/>
  <c r="N12" i="37" s="1"/>
  <c r="L11" i="37"/>
  <c r="N11" i="37" s="1"/>
  <c r="L10" i="37"/>
  <c r="N10" i="37" s="1"/>
  <c r="L9" i="37"/>
  <c r="N9" i="37" s="1"/>
  <c r="L8" i="37"/>
  <c r="N8" i="37" s="1"/>
  <c r="D7" i="37"/>
  <c r="L7" i="37" s="1"/>
  <c r="N7" i="37" s="1"/>
  <c r="L33" i="36" l="1"/>
  <c r="L32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L88" i="36" s="1"/>
  <c r="N88" i="36" s="1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113" i="36"/>
  <c r="D114" i="36"/>
  <c r="D115" i="36"/>
  <c r="D116" i="36"/>
  <c r="D117" i="36"/>
  <c r="D118" i="36"/>
  <c r="D119" i="36"/>
  <c r="D120" i="36"/>
  <c r="D121" i="36"/>
  <c r="D122" i="36"/>
  <c r="D123" i="36"/>
  <c r="D124" i="36"/>
  <c r="D125" i="36"/>
  <c r="D126" i="36"/>
  <c r="D127" i="36"/>
  <c r="D128" i="36"/>
  <c r="D129" i="36"/>
  <c r="D130" i="36"/>
  <c r="D131" i="36"/>
  <c r="D132" i="36"/>
  <c r="D133" i="36"/>
  <c r="D134" i="36"/>
  <c r="D135" i="36"/>
  <c r="D136" i="36"/>
  <c r="D137" i="36"/>
  <c r="D138" i="36"/>
  <c r="D139" i="36"/>
  <c r="D140" i="36"/>
  <c r="L140" i="36" s="1"/>
  <c r="N140" i="36" s="1"/>
  <c r="D141" i="36"/>
  <c r="D142" i="36"/>
  <c r="D143" i="36"/>
  <c r="D144" i="36"/>
  <c r="D145" i="36"/>
  <c r="D146" i="36"/>
  <c r="D147" i="36"/>
  <c r="D148" i="36"/>
  <c r="D149" i="36"/>
  <c r="D150" i="36"/>
  <c r="D151" i="36"/>
  <c r="D152" i="36"/>
  <c r="D153" i="36"/>
  <c r="D154" i="36"/>
  <c r="D155" i="36"/>
  <c r="D156" i="36"/>
  <c r="D157" i="36"/>
  <c r="D158" i="36"/>
  <c r="D159" i="36"/>
  <c r="D160" i="36"/>
  <c r="D161" i="36"/>
  <c r="D162" i="36"/>
  <c r="D163" i="36"/>
  <c r="D164" i="36"/>
  <c r="D165" i="36"/>
  <c r="D166" i="36"/>
  <c r="D167" i="36"/>
  <c r="D168" i="36"/>
  <c r="D169" i="36"/>
  <c r="D170" i="36"/>
  <c r="D171" i="36"/>
  <c r="D172" i="36"/>
  <c r="D173" i="36"/>
  <c r="D174" i="36"/>
  <c r="D175" i="36"/>
  <c r="D176" i="36"/>
  <c r="D177" i="36"/>
  <c r="D178" i="36"/>
  <c r="D179" i="36"/>
  <c r="D180" i="36"/>
  <c r="D181" i="36"/>
  <c r="D182" i="36"/>
  <c r="D183" i="36"/>
  <c r="D184" i="36"/>
  <c r="D185" i="36"/>
  <c r="D186" i="36"/>
  <c r="D187" i="36"/>
  <c r="D188" i="36"/>
  <c r="D189" i="36"/>
  <c r="D190" i="36"/>
  <c r="D191" i="36"/>
  <c r="D192" i="36"/>
  <c r="D193" i="36"/>
  <c r="D194" i="36"/>
  <c r="D195" i="36"/>
  <c r="D196" i="36"/>
  <c r="D197" i="36"/>
  <c r="D198" i="36"/>
  <c r="D199" i="36"/>
  <c r="D200" i="36"/>
  <c r="D201" i="36"/>
  <c r="D202" i="36"/>
  <c r="D203" i="36"/>
  <c r="D204" i="36"/>
  <c r="D205" i="36"/>
  <c r="D206" i="36"/>
  <c r="D207" i="36"/>
  <c r="D208" i="36"/>
  <c r="D209" i="36"/>
  <c r="D210" i="36"/>
  <c r="D211" i="36"/>
  <c r="D212" i="36"/>
  <c r="D213" i="36"/>
  <c r="D214" i="36"/>
  <c r="D215" i="36"/>
  <c r="D216" i="36"/>
  <c r="D217" i="36"/>
  <c r="D218" i="36"/>
  <c r="D219" i="36"/>
  <c r="D220" i="36"/>
  <c r="D221" i="36"/>
  <c r="D222" i="36"/>
  <c r="D223" i="36"/>
  <c r="D224" i="36"/>
  <c r="D225" i="36"/>
  <c r="D226" i="36"/>
  <c r="D227" i="36"/>
  <c r="D228" i="36"/>
  <c r="D229" i="36"/>
  <c r="D230" i="36"/>
  <c r="D231" i="36"/>
  <c r="D232" i="36"/>
  <c r="D233" i="36"/>
  <c r="D234" i="36"/>
  <c r="D235" i="36"/>
  <c r="D236" i="36"/>
  <c r="D237" i="36"/>
  <c r="D238" i="36"/>
  <c r="D239" i="36"/>
  <c r="D240" i="36"/>
  <c r="D241" i="36"/>
  <c r="D242" i="36"/>
  <c r="D243" i="36"/>
  <c r="D244" i="36"/>
  <c r="D245" i="36"/>
  <c r="D246" i="36"/>
  <c r="D247" i="36"/>
  <c r="D248" i="36"/>
  <c r="D249" i="36"/>
  <c r="D250" i="36"/>
  <c r="D251" i="36"/>
  <c r="D252" i="36"/>
  <c r="D253" i="36"/>
  <c r="D254" i="36"/>
  <c r="D255" i="36"/>
  <c r="D256" i="36"/>
  <c r="D257" i="36"/>
  <c r="D258" i="36"/>
  <c r="D259" i="36"/>
  <c r="D260" i="36"/>
  <c r="D261" i="36"/>
  <c r="D262" i="36"/>
  <c r="D263" i="36"/>
  <c r="L263" i="36" s="1"/>
  <c r="N263" i="36" s="1"/>
  <c r="D8" i="36"/>
  <c r="N264" i="36"/>
  <c r="L262" i="36"/>
  <c r="N262" i="36" s="1"/>
  <c r="L261" i="36"/>
  <c r="N261" i="36" s="1"/>
  <c r="L260" i="36"/>
  <c r="N260" i="36" s="1"/>
  <c r="L259" i="36"/>
  <c r="N259" i="36" s="1"/>
  <c r="L258" i="36"/>
  <c r="N258" i="36" s="1"/>
  <c r="L257" i="36"/>
  <c r="N257" i="36" s="1"/>
  <c r="L256" i="36"/>
  <c r="N256" i="36" s="1"/>
  <c r="L255" i="36"/>
  <c r="N255" i="36" s="1"/>
  <c r="L254" i="36"/>
  <c r="N254" i="36" s="1"/>
  <c r="N253" i="36"/>
  <c r="L252" i="36"/>
  <c r="N252" i="36" s="1"/>
  <c r="L251" i="36"/>
  <c r="N251" i="36" s="1"/>
  <c r="N250" i="36"/>
  <c r="L249" i="36"/>
  <c r="N249" i="36" s="1"/>
  <c r="L248" i="36"/>
  <c r="N248" i="36" s="1"/>
  <c r="L247" i="36"/>
  <c r="N247" i="36" s="1"/>
  <c r="L246" i="36"/>
  <c r="N246" i="36" s="1"/>
  <c r="L245" i="36"/>
  <c r="N245" i="36" s="1"/>
  <c r="L244" i="36"/>
  <c r="N244" i="36" s="1"/>
  <c r="L243" i="36"/>
  <c r="N243" i="36" s="1"/>
  <c r="L242" i="36"/>
  <c r="N242" i="36" s="1"/>
  <c r="L241" i="36"/>
  <c r="N241" i="36" s="1"/>
  <c r="L240" i="36"/>
  <c r="N240" i="36" s="1"/>
  <c r="L239" i="36"/>
  <c r="N239" i="36" s="1"/>
  <c r="N238" i="36"/>
  <c r="L237" i="36"/>
  <c r="N237" i="36" s="1"/>
  <c r="L236" i="36"/>
  <c r="N236" i="36" s="1"/>
  <c r="L235" i="36"/>
  <c r="N235" i="36" s="1"/>
  <c r="L234" i="36"/>
  <c r="N234" i="36" s="1"/>
  <c r="L233" i="36"/>
  <c r="N233" i="36" s="1"/>
  <c r="L232" i="36"/>
  <c r="N232" i="36" s="1"/>
  <c r="L231" i="36"/>
  <c r="N231" i="36" s="1"/>
  <c r="L230" i="36"/>
  <c r="N230" i="36" s="1"/>
  <c r="L228" i="36"/>
  <c r="N228" i="36" s="1"/>
  <c r="L227" i="36"/>
  <c r="N227" i="36" s="1"/>
  <c r="L226" i="36"/>
  <c r="N226" i="36" s="1"/>
  <c r="L222" i="36"/>
  <c r="N222" i="36" s="1"/>
  <c r="L221" i="36"/>
  <c r="N221" i="36" s="1"/>
  <c r="L220" i="36"/>
  <c r="N220" i="36" s="1"/>
  <c r="L219" i="36"/>
  <c r="N219" i="36" s="1"/>
  <c r="L218" i="36"/>
  <c r="N218" i="36" s="1"/>
  <c r="L217" i="36"/>
  <c r="N217" i="36" s="1"/>
  <c r="L216" i="36"/>
  <c r="N216" i="36" s="1"/>
  <c r="L215" i="36"/>
  <c r="N215" i="36" s="1"/>
  <c r="L214" i="36"/>
  <c r="N214" i="36" s="1"/>
  <c r="L213" i="36"/>
  <c r="N213" i="36" s="1"/>
  <c r="L212" i="36"/>
  <c r="N212" i="36" s="1"/>
  <c r="L211" i="36"/>
  <c r="N211" i="36" s="1"/>
  <c r="L210" i="36"/>
  <c r="N210" i="36" s="1"/>
  <c r="L209" i="36"/>
  <c r="N209" i="36" s="1"/>
  <c r="L208" i="36"/>
  <c r="N208" i="36" s="1"/>
  <c r="L207" i="36"/>
  <c r="N207" i="36" s="1"/>
  <c r="L206" i="36"/>
  <c r="N206" i="36" s="1"/>
  <c r="L205" i="36"/>
  <c r="N205" i="36" s="1"/>
  <c r="L204" i="36"/>
  <c r="N204" i="36" s="1"/>
  <c r="L203" i="36"/>
  <c r="N203" i="36" s="1"/>
  <c r="L202" i="36"/>
  <c r="N202" i="36" s="1"/>
  <c r="L201" i="36"/>
  <c r="N201" i="36" s="1"/>
  <c r="L200" i="36"/>
  <c r="N200" i="36" s="1"/>
  <c r="L199" i="36"/>
  <c r="N199" i="36" s="1"/>
  <c r="L197" i="36"/>
  <c r="N197" i="36" s="1"/>
  <c r="L196" i="36"/>
  <c r="N196" i="36" s="1"/>
  <c r="L195" i="36"/>
  <c r="N195" i="36" s="1"/>
  <c r="L194" i="36"/>
  <c r="N194" i="36" s="1"/>
  <c r="L193" i="36"/>
  <c r="N193" i="36" s="1"/>
  <c r="L192" i="36"/>
  <c r="N192" i="36" s="1"/>
  <c r="L191" i="36"/>
  <c r="N191" i="36" s="1"/>
  <c r="L190" i="36"/>
  <c r="N190" i="36" s="1"/>
  <c r="L189" i="36"/>
  <c r="N189" i="36" s="1"/>
  <c r="L188" i="36"/>
  <c r="N188" i="36" s="1"/>
  <c r="L187" i="36"/>
  <c r="N187" i="36" s="1"/>
  <c r="L186" i="36"/>
  <c r="N186" i="36" s="1"/>
  <c r="L185" i="36"/>
  <c r="N185" i="36" s="1"/>
  <c r="L183" i="36"/>
  <c r="N183" i="36" s="1"/>
  <c r="L182" i="36"/>
  <c r="N182" i="36" s="1"/>
  <c r="L181" i="36"/>
  <c r="N181" i="36" s="1"/>
  <c r="L180" i="36"/>
  <c r="N180" i="36" s="1"/>
  <c r="L179" i="36"/>
  <c r="N179" i="36" s="1"/>
  <c r="L178" i="36"/>
  <c r="N178" i="36" s="1"/>
  <c r="L177" i="36"/>
  <c r="N177" i="36" s="1"/>
  <c r="L176" i="36"/>
  <c r="N176" i="36" s="1"/>
  <c r="L175" i="36"/>
  <c r="N175" i="36" s="1"/>
  <c r="L174" i="36"/>
  <c r="N174" i="36" s="1"/>
  <c r="L173" i="36"/>
  <c r="N173" i="36" s="1"/>
  <c r="L172" i="36"/>
  <c r="N172" i="36" s="1"/>
  <c r="L171" i="36"/>
  <c r="N171" i="36" s="1"/>
  <c r="L170" i="36"/>
  <c r="N170" i="36" s="1"/>
  <c r="L169" i="36"/>
  <c r="N169" i="36" s="1"/>
  <c r="L168" i="36"/>
  <c r="N168" i="36" s="1"/>
  <c r="L167" i="36"/>
  <c r="N167" i="36" s="1"/>
  <c r="L166" i="36"/>
  <c r="N166" i="36" s="1"/>
  <c r="L165" i="36"/>
  <c r="N165" i="36" s="1"/>
  <c r="L164" i="36"/>
  <c r="N164" i="36" s="1"/>
  <c r="L163" i="36"/>
  <c r="N163" i="36" s="1"/>
  <c r="L162" i="36"/>
  <c r="N162" i="36" s="1"/>
  <c r="L161" i="36"/>
  <c r="N161" i="36" s="1"/>
  <c r="L160" i="36"/>
  <c r="N160" i="36" s="1"/>
  <c r="L159" i="36"/>
  <c r="N159" i="36" s="1"/>
  <c r="L158" i="36"/>
  <c r="N158" i="36" s="1"/>
  <c r="L157" i="36"/>
  <c r="N157" i="36" s="1"/>
  <c r="L156" i="36"/>
  <c r="N156" i="36" s="1"/>
  <c r="L155" i="36"/>
  <c r="N155" i="36" s="1"/>
  <c r="L154" i="36"/>
  <c r="N154" i="36" s="1"/>
  <c r="L153" i="36"/>
  <c r="N153" i="36" s="1"/>
  <c r="L152" i="36"/>
  <c r="N152" i="36" s="1"/>
  <c r="L151" i="36"/>
  <c r="N151" i="36" s="1"/>
  <c r="L149" i="36"/>
  <c r="N149" i="36" s="1"/>
  <c r="L148" i="36"/>
  <c r="N148" i="36" s="1"/>
  <c r="L147" i="36"/>
  <c r="N147" i="36" s="1"/>
  <c r="L146" i="36"/>
  <c r="N146" i="36" s="1"/>
  <c r="L145" i="36"/>
  <c r="N145" i="36" s="1"/>
  <c r="L144" i="36"/>
  <c r="N144" i="36" s="1"/>
  <c r="L143" i="36"/>
  <c r="N143" i="36" s="1"/>
  <c r="L142" i="36"/>
  <c r="N142" i="36" s="1"/>
  <c r="L141" i="36"/>
  <c r="N141" i="36" s="1"/>
  <c r="L139" i="36"/>
  <c r="N139" i="36" s="1"/>
  <c r="L138" i="36"/>
  <c r="N138" i="36" s="1"/>
  <c r="L137" i="36"/>
  <c r="N137" i="36" s="1"/>
  <c r="L136" i="36"/>
  <c r="N136" i="36" s="1"/>
  <c r="L135" i="36"/>
  <c r="N135" i="36" s="1"/>
  <c r="L134" i="36"/>
  <c r="N134" i="36" s="1"/>
  <c r="L133" i="36"/>
  <c r="N133" i="36" s="1"/>
  <c r="L132" i="36"/>
  <c r="N132" i="36" s="1"/>
  <c r="L131" i="36"/>
  <c r="N131" i="36" s="1"/>
  <c r="L130" i="36"/>
  <c r="N130" i="36" s="1"/>
  <c r="L129" i="36"/>
  <c r="N129" i="36" s="1"/>
  <c r="L128" i="36"/>
  <c r="N128" i="36" s="1"/>
  <c r="L127" i="36"/>
  <c r="N127" i="36" s="1"/>
  <c r="L126" i="36"/>
  <c r="N126" i="36" s="1"/>
  <c r="L125" i="36"/>
  <c r="N125" i="36" s="1"/>
  <c r="L123" i="36"/>
  <c r="N123" i="36" s="1"/>
  <c r="L122" i="36"/>
  <c r="N122" i="36" s="1"/>
  <c r="L121" i="36"/>
  <c r="N121" i="36" s="1"/>
  <c r="L120" i="36"/>
  <c r="N120" i="36" s="1"/>
  <c r="L119" i="36"/>
  <c r="N119" i="36" s="1"/>
  <c r="L118" i="36"/>
  <c r="N118" i="36" s="1"/>
  <c r="L117" i="36"/>
  <c r="N117" i="36" s="1"/>
  <c r="L116" i="36"/>
  <c r="N116" i="36" s="1"/>
  <c r="L115" i="36"/>
  <c r="N115" i="36" s="1"/>
  <c r="L114" i="36"/>
  <c r="N114" i="36" s="1"/>
  <c r="L113" i="36"/>
  <c r="N113" i="36" s="1"/>
  <c r="L112" i="36"/>
  <c r="N112" i="36" s="1"/>
  <c r="L110" i="36"/>
  <c r="N110" i="36" s="1"/>
  <c r="L109" i="36"/>
  <c r="N109" i="36" s="1"/>
  <c r="L108" i="36"/>
  <c r="N108" i="36" s="1"/>
  <c r="L107" i="36"/>
  <c r="N107" i="36" s="1"/>
  <c r="L106" i="36"/>
  <c r="N106" i="36" s="1"/>
  <c r="L105" i="36"/>
  <c r="N105" i="36" s="1"/>
  <c r="L104" i="36"/>
  <c r="N104" i="36" s="1"/>
  <c r="N103" i="36"/>
  <c r="L102" i="36"/>
  <c r="N102" i="36" s="1"/>
  <c r="L101" i="36"/>
  <c r="N101" i="36" s="1"/>
  <c r="L100" i="36"/>
  <c r="N100" i="36" s="1"/>
  <c r="L99" i="36"/>
  <c r="N99" i="36" s="1"/>
  <c r="L98" i="36"/>
  <c r="N98" i="36" s="1"/>
  <c r="L97" i="36"/>
  <c r="N97" i="36" s="1"/>
  <c r="L96" i="36"/>
  <c r="N96" i="36" s="1"/>
  <c r="L95" i="36"/>
  <c r="N95" i="36" s="1"/>
  <c r="L94" i="36"/>
  <c r="N94" i="36" s="1"/>
  <c r="L91" i="36"/>
  <c r="N91" i="36" s="1"/>
  <c r="L90" i="36"/>
  <c r="N90" i="36" s="1"/>
  <c r="L89" i="36"/>
  <c r="N89" i="36" s="1"/>
  <c r="L87" i="36"/>
  <c r="N87" i="36" s="1"/>
  <c r="L86" i="36"/>
  <c r="N86" i="36" s="1"/>
  <c r="L85" i="36"/>
  <c r="N85" i="36" s="1"/>
  <c r="L84" i="36"/>
  <c r="N84" i="36" s="1"/>
  <c r="L82" i="36"/>
  <c r="N82" i="36" s="1"/>
  <c r="L81" i="36"/>
  <c r="N81" i="36" s="1"/>
  <c r="L80" i="36"/>
  <c r="N80" i="36" s="1"/>
  <c r="L79" i="36"/>
  <c r="N79" i="36" s="1"/>
  <c r="L78" i="36"/>
  <c r="N78" i="36" s="1"/>
  <c r="L77" i="36"/>
  <c r="N77" i="36" s="1"/>
  <c r="L76" i="36"/>
  <c r="N76" i="36" s="1"/>
  <c r="L75" i="36"/>
  <c r="N75" i="36" s="1"/>
  <c r="L74" i="36"/>
  <c r="N74" i="36" s="1"/>
  <c r="L73" i="36"/>
  <c r="N73" i="36" s="1"/>
  <c r="L72" i="36"/>
  <c r="N72" i="36" s="1"/>
  <c r="L71" i="36"/>
  <c r="N71" i="36" s="1"/>
  <c r="L70" i="36"/>
  <c r="N70" i="36" s="1"/>
  <c r="L69" i="36"/>
  <c r="N69" i="36" s="1"/>
  <c r="L68" i="36"/>
  <c r="N68" i="36" s="1"/>
  <c r="L67" i="36"/>
  <c r="N67" i="36" s="1"/>
  <c r="L66" i="36"/>
  <c r="N66" i="36" s="1"/>
  <c r="L65" i="36"/>
  <c r="N65" i="36" s="1"/>
  <c r="L64" i="36"/>
  <c r="N64" i="36" s="1"/>
  <c r="L63" i="36"/>
  <c r="N63" i="36" s="1"/>
  <c r="L62" i="36"/>
  <c r="N62" i="36" s="1"/>
  <c r="L61" i="36"/>
  <c r="N61" i="36" s="1"/>
  <c r="L60" i="36"/>
  <c r="N60" i="36" s="1"/>
  <c r="L59" i="36"/>
  <c r="N59" i="36" s="1"/>
  <c r="L58" i="36"/>
  <c r="N58" i="36" s="1"/>
  <c r="L57" i="36"/>
  <c r="N57" i="36" s="1"/>
  <c r="L56" i="36"/>
  <c r="N56" i="36" s="1"/>
  <c r="L55" i="36"/>
  <c r="N55" i="36" s="1"/>
  <c r="L54" i="36"/>
  <c r="N54" i="36" s="1"/>
  <c r="L53" i="36"/>
  <c r="N53" i="36" s="1"/>
  <c r="L52" i="36"/>
  <c r="N52" i="36" s="1"/>
  <c r="L51" i="36"/>
  <c r="N51" i="36" s="1"/>
  <c r="L50" i="36"/>
  <c r="N50" i="36" s="1"/>
  <c r="L49" i="36"/>
  <c r="N49" i="36" s="1"/>
  <c r="L48" i="36"/>
  <c r="N48" i="36" s="1"/>
  <c r="L47" i="36"/>
  <c r="N47" i="36" s="1"/>
  <c r="L46" i="36"/>
  <c r="N46" i="36" s="1"/>
  <c r="L45" i="36"/>
  <c r="N45" i="36" s="1"/>
  <c r="L44" i="36"/>
  <c r="N44" i="36" s="1"/>
  <c r="L43" i="36"/>
  <c r="N43" i="36" s="1"/>
  <c r="L42" i="36"/>
  <c r="N42" i="36" s="1"/>
  <c r="L41" i="36"/>
  <c r="N41" i="36" s="1"/>
  <c r="L40" i="36"/>
  <c r="N40" i="36" s="1"/>
  <c r="L39" i="36"/>
  <c r="N39" i="36" s="1"/>
  <c r="L38" i="36"/>
  <c r="N38" i="36" s="1"/>
  <c r="L37" i="36"/>
  <c r="N37" i="36" s="1"/>
  <c r="L36" i="36"/>
  <c r="N36" i="36" s="1"/>
  <c r="L35" i="36"/>
  <c r="N35" i="36" s="1"/>
  <c r="L34" i="36"/>
  <c r="N34" i="36" s="1"/>
  <c r="N33" i="36"/>
  <c r="N32" i="36"/>
  <c r="L31" i="36"/>
  <c r="N31" i="36" s="1"/>
  <c r="L30" i="36"/>
  <c r="N30" i="36" s="1"/>
  <c r="L29" i="36"/>
  <c r="N29" i="36" s="1"/>
  <c r="L28" i="36"/>
  <c r="N28" i="36" s="1"/>
  <c r="L27" i="36"/>
  <c r="N27" i="36" s="1"/>
  <c r="L26" i="36"/>
  <c r="N26" i="36" s="1"/>
  <c r="L25" i="36"/>
  <c r="N25" i="36" s="1"/>
  <c r="L24" i="36"/>
  <c r="N24" i="36" s="1"/>
  <c r="L23" i="36"/>
  <c r="N23" i="36" s="1"/>
  <c r="L22" i="36"/>
  <c r="N22" i="36" s="1"/>
  <c r="L21" i="36"/>
  <c r="N21" i="36" s="1"/>
  <c r="L20" i="36"/>
  <c r="N20" i="36" s="1"/>
  <c r="L19" i="36"/>
  <c r="N19" i="36" s="1"/>
  <c r="L18" i="36"/>
  <c r="N18" i="36" s="1"/>
  <c r="L17" i="36"/>
  <c r="N17" i="36" s="1"/>
  <c r="L16" i="36"/>
  <c r="N16" i="36" s="1"/>
  <c r="L15" i="36"/>
  <c r="N15" i="36" s="1"/>
  <c r="L14" i="36"/>
  <c r="N14" i="36" s="1"/>
  <c r="L13" i="36"/>
  <c r="N13" i="36" s="1"/>
  <c r="L12" i="36"/>
  <c r="N12" i="36" s="1"/>
  <c r="L11" i="36"/>
  <c r="N11" i="36" s="1"/>
  <c r="L10" i="36"/>
  <c r="N10" i="36" s="1"/>
  <c r="L9" i="36"/>
  <c r="N9" i="36" s="1"/>
  <c r="L8" i="36"/>
  <c r="N8" i="36" s="1"/>
  <c r="L7" i="36"/>
  <c r="N7" i="36" s="1"/>
  <c r="D7" i="36"/>
  <c r="D9" i="35" l="1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L32" i="35" s="1"/>
  <c r="N32" i="35" s="1"/>
  <c r="D33" i="35"/>
  <c r="D34" i="35"/>
  <c r="L34" i="35" s="1"/>
  <c r="N34" i="35" s="1"/>
  <c r="D35" i="35"/>
  <c r="D36" i="35"/>
  <c r="L36" i="35" s="1"/>
  <c r="N36" i="35" s="1"/>
  <c r="D37" i="35"/>
  <c r="D38" i="35"/>
  <c r="L38" i="35" s="1"/>
  <c r="N38" i="35" s="1"/>
  <c r="D39" i="35"/>
  <c r="D40" i="35"/>
  <c r="L40" i="35" s="1"/>
  <c r="N40" i="35" s="1"/>
  <c r="D41" i="35"/>
  <c r="D42" i="35"/>
  <c r="L42" i="35" s="1"/>
  <c r="N42" i="35" s="1"/>
  <c r="D43" i="35"/>
  <c r="D44" i="35"/>
  <c r="L44" i="35" s="1"/>
  <c r="N44" i="35" s="1"/>
  <c r="D45" i="35"/>
  <c r="D46" i="35"/>
  <c r="L46" i="35" s="1"/>
  <c r="N46" i="35" s="1"/>
  <c r="D47" i="35"/>
  <c r="D48" i="35"/>
  <c r="L48" i="35" s="1"/>
  <c r="N48" i="35" s="1"/>
  <c r="D49" i="35"/>
  <c r="D50" i="35"/>
  <c r="L50" i="35" s="1"/>
  <c r="N50" i="35" s="1"/>
  <c r="D51" i="35"/>
  <c r="D52" i="35"/>
  <c r="L52" i="35" s="1"/>
  <c r="N52" i="35" s="1"/>
  <c r="D53" i="35"/>
  <c r="D54" i="35"/>
  <c r="L54" i="35" s="1"/>
  <c r="N54" i="35" s="1"/>
  <c r="D55" i="35"/>
  <c r="D56" i="35"/>
  <c r="L56" i="35" s="1"/>
  <c r="N56" i="35" s="1"/>
  <c r="D57" i="35"/>
  <c r="D58" i="35"/>
  <c r="L58" i="35" s="1"/>
  <c r="N58" i="35" s="1"/>
  <c r="D59" i="35"/>
  <c r="D60" i="35"/>
  <c r="L60" i="35" s="1"/>
  <c r="N60" i="35" s="1"/>
  <c r="D61" i="35"/>
  <c r="D62" i="35"/>
  <c r="L62" i="35" s="1"/>
  <c r="N62" i="35" s="1"/>
  <c r="D63" i="35"/>
  <c r="D64" i="35"/>
  <c r="L64" i="35" s="1"/>
  <c r="N64" i="35" s="1"/>
  <c r="D65" i="35"/>
  <c r="D66" i="35"/>
  <c r="L66" i="35" s="1"/>
  <c r="N66" i="35" s="1"/>
  <c r="D67" i="35"/>
  <c r="D68" i="35"/>
  <c r="L68" i="35" s="1"/>
  <c r="N68" i="35" s="1"/>
  <c r="D69" i="35"/>
  <c r="D70" i="35"/>
  <c r="L70" i="35" s="1"/>
  <c r="N70" i="35" s="1"/>
  <c r="D71" i="35"/>
  <c r="D72" i="35"/>
  <c r="L72" i="35" s="1"/>
  <c r="N72" i="35" s="1"/>
  <c r="D73" i="35"/>
  <c r="D74" i="35"/>
  <c r="L74" i="35" s="1"/>
  <c r="N74" i="35" s="1"/>
  <c r="D75" i="35"/>
  <c r="D76" i="35"/>
  <c r="L76" i="35" s="1"/>
  <c r="N76" i="35" s="1"/>
  <c r="D77" i="35"/>
  <c r="D78" i="35"/>
  <c r="L78" i="35" s="1"/>
  <c r="N78" i="35" s="1"/>
  <c r="D79" i="35"/>
  <c r="D80" i="35"/>
  <c r="L80" i="35" s="1"/>
  <c r="N80" i="35" s="1"/>
  <c r="D81" i="35"/>
  <c r="D82" i="35"/>
  <c r="L82" i="35" s="1"/>
  <c r="N82" i="35" s="1"/>
  <c r="D83" i="35"/>
  <c r="D84" i="35"/>
  <c r="L84" i="35" s="1"/>
  <c r="N84" i="35" s="1"/>
  <c r="D85" i="35"/>
  <c r="D86" i="35"/>
  <c r="L86" i="35" s="1"/>
  <c r="N86" i="35" s="1"/>
  <c r="D87" i="35"/>
  <c r="D88" i="35"/>
  <c r="L88" i="35" s="1"/>
  <c r="N88" i="35" s="1"/>
  <c r="D89" i="35"/>
  <c r="D90" i="35"/>
  <c r="L90" i="35" s="1"/>
  <c r="N90" i="35" s="1"/>
  <c r="D91" i="35"/>
  <c r="D92" i="35"/>
  <c r="D93" i="35"/>
  <c r="D94" i="35"/>
  <c r="L94" i="35" s="1"/>
  <c r="N94" i="35" s="1"/>
  <c r="D95" i="35"/>
  <c r="D96" i="35"/>
  <c r="L96" i="35" s="1"/>
  <c r="N96" i="35" s="1"/>
  <c r="D97" i="35"/>
  <c r="D98" i="35"/>
  <c r="L98" i="35" s="1"/>
  <c r="N98" i="35" s="1"/>
  <c r="D99" i="35"/>
  <c r="D100" i="35"/>
  <c r="L100" i="35" s="1"/>
  <c r="N100" i="35" s="1"/>
  <c r="D101" i="35"/>
  <c r="D102" i="35"/>
  <c r="L102" i="35" s="1"/>
  <c r="N102" i="35" s="1"/>
  <c r="D103" i="35"/>
  <c r="D104" i="35"/>
  <c r="L104" i="35" s="1"/>
  <c r="N104" i="35" s="1"/>
  <c r="D105" i="35"/>
  <c r="D106" i="35"/>
  <c r="D107" i="35"/>
  <c r="D108" i="35"/>
  <c r="L108" i="35" s="1"/>
  <c r="N108" i="35" s="1"/>
  <c r="D109" i="35"/>
  <c r="D110" i="35"/>
  <c r="L110" i="35" s="1"/>
  <c r="N110" i="35" s="1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123" i="35"/>
  <c r="D124" i="35"/>
  <c r="D125" i="35"/>
  <c r="D126" i="35"/>
  <c r="L126" i="35" s="1"/>
  <c r="N126" i="35" s="1"/>
  <c r="D127" i="35"/>
  <c r="D128" i="35"/>
  <c r="L128" i="35" s="1"/>
  <c r="N128" i="35" s="1"/>
  <c r="D129" i="35"/>
  <c r="D130" i="35"/>
  <c r="L130" i="35" s="1"/>
  <c r="N130" i="35" s="1"/>
  <c r="D131" i="35"/>
  <c r="D132" i="35"/>
  <c r="L132" i="35" s="1"/>
  <c r="N132" i="35" s="1"/>
  <c r="D133" i="35"/>
  <c r="D134" i="35"/>
  <c r="L134" i="35" s="1"/>
  <c r="N134" i="35" s="1"/>
  <c r="D135" i="35"/>
  <c r="D136" i="35"/>
  <c r="L136" i="35" s="1"/>
  <c r="N136" i="35" s="1"/>
  <c r="D137" i="35"/>
  <c r="D138" i="35"/>
  <c r="L138" i="35" s="1"/>
  <c r="N138" i="35" s="1"/>
  <c r="D139" i="35"/>
  <c r="D140" i="35"/>
  <c r="L140" i="35" s="1"/>
  <c r="N140" i="35" s="1"/>
  <c r="D141" i="35"/>
  <c r="D142" i="35"/>
  <c r="L142" i="35" s="1"/>
  <c r="N142" i="35" s="1"/>
  <c r="D143" i="35"/>
  <c r="D144" i="35"/>
  <c r="L144" i="35" s="1"/>
  <c r="N144" i="35" s="1"/>
  <c r="D145" i="35"/>
  <c r="D146" i="35"/>
  <c r="L146" i="35" s="1"/>
  <c r="N146" i="35" s="1"/>
  <c r="D147" i="35"/>
  <c r="D148" i="35"/>
  <c r="L148" i="35" s="1"/>
  <c r="N148" i="35" s="1"/>
  <c r="D149" i="35"/>
  <c r="D150" i="35"/>
  <c r="D151" i="35"/>
  <c r="D152" i="35"/>
  <c r="D153" i="35"/>
  <c r="D154" i="35"/>
  <c r="D155" i="35"/>
  <c r="D156" i="35"/>
  <c r="D157" i="35"/>
  <c r="D158" i="35"/>
  <c r="D159" i="35"/>
  <c r="D160" i="35"/>
  <c r="D161" i="35"/>
  <c r="D162" i="35"/>
  <c r="D163" i="35"/>
  <c r="D164" i="35"/>
  <c r="D165" i="35"/>
  <c r="D166" i="35"/>
  <c r="D167" i="35"/>
  <c r="D168" i="35"/>
  <c r="D169" i="35"/>
  <c r="D170" i="35"/>
  <c r="D171" i="35"/>
  <c r="D172" i="35"/>
  <c r="L172" i="35" s="1"/>
  <c r="N172" i="35" s="1"/>
  <c r="D173" i="35"/>
  <c r="D174" i="35"/>
  <c r="L174" i="35" s="1"/>
  <c r="N174" i="35" s="1"/>
  <c r="D175" i="35"/>
  <c r="D176" i="35"/>
  <c r="L176" i="35" s="1"/>
  <c r="N176" i="35" s="1"/>
  <c r="D177" i="35"/>
  <c r="D178" i="35"/>
  <c r="L178" i="35" s="1"/>
  <c r="N178" i="35" s="1"/>
  <c r="D179" i="35"/>
  <c r="D180" i="35"/>
  <c r="L180" i="35" s="1"/>
  <c r="N180" i="35" s="1"/>
  <c r="D181" i="35"/>
  <c r="D182" i="35"/>
  <c r="L182" i="35" s="1"/>
  <c r="N182" i="35" s="1"/>
  <c r="D183" i="35"/>
  <c r="D184" i="35"/>
  <c r="D185" i="35"/>
  <c r="D186" i="35"/>
  <c r="L186" i="35" s="1"/>
  <c r="N186" i="35" s="1"/>
  <c r="D187" i="35"/>
  <c r="D188" i="35"/>
  <c r="L188" i="35" s="1"/>
  <c r="N188" i="35" s="1"/>
  <c r="D189" i="35"/>
  <c r="D190" i="35"/>
  <c r="L190" i="35" s="1"/>
  <c r="N190" i="35" s="1"/>
  <c r="D191" i="35"/>
  <c r="D192" i="35"/>
  <c r="L192" i="35" s="1"/>
  <c r="N192" i="35" s="1"/>
  <c r="D193" i="35"/>
  <c r="D194" i="35"/>
  <c r="L194" i="35" s="1"/>
  <c r="N194" i="35" s="1"/>
  <c r="D195" i="35"/>
  <c r="D196" i="35"/>
  <c r="L196" i="35" s="1"/>
  <c r="N196" i="35" s="1"/>
  <c r="D197" i="35"/>
  <c r="D198" i="35"/>
  <c r="D199" i="35"/>
  <c r="D200" i="35"/>
  <c r="L200" i="35" s="1"/>
  <c r="N200" i="35" s="1"/>
  <c r="D201" i="35"/>
  <c r="D202" i="35"/>
  <c r="L202" i="35" s="1"/>
  <c r="N202" i="35" s="1"/>
  <c r="D203" i="35"/>
  <c r="D204" i="35"/>
  <c r="L204" i="35" s="1"/>
  <c r="N204" i="35" s="1"/>
  <c r="D205" i="35"/>
  <c r="D206" i="35"/>
  <c r="L206" i="35" s="1"/>
  <c r="N206" i="35" s="1"/>
  <c r="D207" i="35"/>
  <c r="D208" i="35"/>
  <c r="L208" i="35" s="1"/>
  <c r="N208" i="35" s="1"/>
  <c r="D209" i="35"/>
  <c r="D210" i="35"/>
  <c r="L210" i="35" s="1"/>
  <c r="N210" i="35" s="1"/>
  <c r="D211" i="35"/>
  <c r="D212" i="35"/>
  <c r="L212" i="35" s="1"/>
  <c r="N212" i="35" s="1"/>
  <c r="D213" i="35"/>
  <c r="D214" i="35"/>
  <c r="L214" i="35" s="1"/>
  <c r="N214" i="35" s="1"/>
  <c r="D215" i="35"/>
  <c r="D216" i="35"/>
  <c r="L216" i="35" s="1"/>
  <c r="N216" i="35" s="1"/>
  <c r="D217" i="35"/>
  <c r="D218" i="35"/>
  <c r="L218" i="35" s="1"/>
  <c r="N218" i="35" s="1"/>
  <c r="D219" i="35"/>
  <c r="D220" i="35"/>
  <c r="L220" i="35" s="1"/>
  <c r="N220" i="35" s="1"/>
  <c r="D221" i="35"/>
  <c r="D222" i="35"/>
  <c r="L222" i="35" s="1"/>
  <c r="N222" i="35" s="1"/>
  <c r="D223" i="35"/>
  <c r="D224" i="35"/>
  <c r="D225" i="35"/>
  <c r="D226" i="35"/>
  <c r="L226" i="35" s="1"/>
  <c r="N226" i="35" s="1"/>
  <c r="D227" i="35"/>
  <c r="D228" i="35"/>
  <c r="L228" i="35" s="1"/>
  <c r="N228" i="35" s="1"/>
  <c r="D229" i="35"/>
  <c r="D230" i="35"/>
  <c r="L230" i="35" s="1"/>
  <c r="N230" i="35" s="1"/>
  <c r="D231" i="35"/>
  <c r="D232" i="35"/>
  <c r="L232" i="35" s="1"/>
  <c r="N232" i="35" s="1"/>
  <c r="D233" i="35"/>
  <c r="D234" i="35"/>
  <c r="L234" i="35" s="1"/>
  <c r="N234" i="35" s="1"/>
  <c r="D235" i="35"/>
  <c r="D236" i="35"/>
  <c r="L236" i="35" s="1"/>
  <c r="N236" i="35" s="1"/>
  <c r="D237" i="35"/>
  <c r="D238" i="35"/>
  <c r="D239" i="35"/>
  <c r="D240" i="35"/>
  <c r="L240" i="35" s="1"/>
  <c r="N240" i="35" s="1"/>
  <c r="D241" i="35"/>
  <c r="D242" i="35"/>
  <c r="L242" i="35" s="1"/>
  <c r="N242" i="35" s="1"/>
  <c r="D243" i="35"/>
  <c r="D244" i="35"/>
  <c r="L244" i="35" s="1"/>
  <c r="N244" i="35" s="1"/>
  <c r="D245" i="35"/>
  <c r="D246" i="35"/>
  <c r="L246" i="35" s="1"/>
  <c r="N246" i="35" s="1"/>
  <c r="D247" i="35"/>
  <c r="D248" i="35"/>
  <c r="L248" i="35" s="1"/>
  <c r="N248" i="35" s="1"/>
  <c r="D249" i="35"/>
  <c r="D250" i="35"/>
  <c r="D251" i="35"/>
  <c r="D252" i="35"/>
  <c r="L252" i="35" s="1"/>
  <c r="N252" i="35" s="1"/>
  <c r="D253" i="35"/>
  <c r="D254" i="35"/>
  <c r="L254" i="35" s="1"/>
  <c r="N254" i="35" s="1"/>
  <c r="D255" i="35"/>
  <c r="D256" i="35"/>
  <c r="L256" i="35" s="1"/>
  <c r="N256" i="35" s="1"/>
  <c r="D257" i="35"/>
  <c r="D258" i="35"/>
  <c r="L258" i="35" s="1"/>
  <c r="N258" i="35" s="1"/>
  <c r="D259" i="35"/>
  <c r="D260" i="35"/>
  <c r="L260" i="35" s="1"/>
  <c r="N260" i="35" s="1"/>
  <c r="D261" i="35"/>
  <c r="D262" i="35"/>
  <c r="L262" i="35" s="1"/>
  <c r="N262" i="35" s="1"/>
  <c r="D263" i="35"/>
  <c r="D8" i="35"/>
  <c r="N264" i="35"/>
  <c r="L263" i="35"/>
  <c r="N263" i="35" s="1"/>
  <c r="L261" i="35"/>
  <c r="N261" i="35" s="1"/>
  <c r="L259" i="35"/>
  <c r="N259" i="35" s="1"/>
  <c r="L257" i="35"/>
  <c r="N257" i="35" s="1"/>
  <c r="L255" i="35"/>
  <c r="N255" i="35" s="1"/>
  <c r="N253" i="35"/>
  <c r="L251" i="35"/>
  <c r="N251" i="35" s="1"/>
  <c r="N250" i="35"/>
  <c r="L249" i="35"/>
  <c r="N249" i="35" s="1"/>
  <c r="L247" i="35"/>
  <c r="N247" i="35" s="1"/>
  <c r="L245" i="35"/>
  <c r="N245" i="35" s="1"/>
  <c r="L243" i="35"/>
  <c r="N243" i="35" s="1"/>
  <c r="L241" i="35"/>
  <c r="N241" i="35" s="1"/>
  <c r="L239" i="35"/>
  <c r="N239" i="35" s="1"/>
  <c r="N238" i="35"/>
  <c r="L237" i="35"/>
  <c r="N237" i="35" s="1"/>
  <c r="L235" i="35"/>
  <c r="N235" i="35" s="1"/>
  <c r="L233" i="35"/>
  <c r="N233" i="35" s="1"/>
  <c r="L231" i="35"/>
  <c r="N231" i="35" s="1"/>
  <c r="L227" i="35"/>
  <c r="N227" i="35" s="1"/>
  <c r="L221" i="35"/>
  <c r="N221" i="35" s="1"/>
  <c r="L219" i="35"/>
  <c r="N219" i="35" s="1"/>
  <c r="L217" i="35"/>
  <c r="N217" i="35" s="1"/>
  <c r="L215" i="35"/>
  <c r="N215" i="35" s="1"/>
  <c r="L213" i="35"/>
  <c r="N213" i="35" s="1"/>
  <c r="L211" i="35"/>
  <c r="N211" i="35" s="1"/>
  <c r="L209" i="35"/>
  <c r="N209" i="35" s="1"/>
  <c r="L207" i="35"/>
  <c r="N207" i="35" s="1"/>
  <c r="L205" i="35"/>
  <c r="N205" i="35" s="1"/>
  <c r="L203" i="35"/>
  <c r="N203" i="35" s="1"/>
  <c r="L201" i="35"/>
  <c r="N201" i="35" s="1"/>
  <c r="L199" i="35"/>
  <c r="N199" i="35" s="1"/>
  <c r="L197" i="35"/>
  <c r="N197" i="35" s="1"/>
  <c r="L195" i="35"/>
  <c r="N195" i="35" s="1"/>
  <c r="L193" i="35"/>
  <c r="N193" i="35" s="1"/>
  <c r="L191" i="35"/>
  <c r="N191" i="35" s="1"/>
  <c r="L189" i="35"/>
  <c r="N189" i="35" s="1"/>
  <c r="L187" i="35"/>
  <c r="N187" i="35" s="1"/>
  <c r="L185" i="35"/>
  <c r="N185" i="35" s="1"/>
  <c r="L183" i="35"/>
  <c r="N183" i="35" s="1"/>
  <c r="L181" i="35"/>
  <c r="N181" i="35" s="1"/>
  <c r="L179" i="35"/>
  <c r="N179" i="35" s="1"/>
  <c r="L177" i="35"/>
  <c r="N177" i="35" s="1"/>
  <c r="L175" i="35"/>
  <c r="N175" i="35" s="1"/>
  <c r="L173" i="35"/>
  <c r="N173" i="35" s="1"/>
  <c r="L171" i="35"/>
  <c r="N171" i="35" s="1"/>
  <c r="L170" i="35"/>
  <c r="N170" i="35" s="1"/>
  <c r="L169" i="35"/>
  <c r="N169" i="35" s="1"/>
  <c r="L168" i="35"/>
  <c r="N168" i="35" s="1"/>
  <c r="L167" i="35"/>
  <c r="N167" i="35" s="1"/>
  <c r="L166" i="35"/>
  <c r="N166" i="35" s="1"/>
  <c r="L165" i="35"/>
  <c r="N165" i="35" s="1"/>
  <c r="L164" i="35"/>
  <c r="N164" i="35" s="1"/>
  <c r="L163" i="35"/>
  <c r="N163" i="35" s="1"/>
  <c r="L162" i="35"/>
  <c r="N162" i="35" s="1"/>
  <c r="L161" i="35"/>
  <c r="N161" i="35" s="1"/>
  <c r="L160" i="35"/>
  <c r="N160" i="35" s="1"/>
  <c r="L159" i="35"/>
  <c r="N159" i="35" s="1"/>
  <c r="L158" i="35"/>
  <c r="N158" i="35" s="1"/>
  <c r="L157" i="35"/>
  <c r="N157" i="35" s="1"/>
  <c r="L156" i="35"/>
  <c r="N156" i="35" s="1"/>
  <c r="L155" i="35"/>
  <c r="N155" i="35" s="1"/>
  <c r="L154" i="35"/>
  <c r="N154" i="35" s="1"/>
  <c r="L153" i="35"/>
  <c r="N153" i="35" s="1"/>
  <c r="L152" i="35"/>
  <c r="N152" i="35" s="1"/>
  <c r="L151" i="35"/>
  <c r="N151" i="35" s="1"/>
  <c r="L149" i="35"/>
  <c r="N149" i="35" s="1"/>
  <c r="L147" i="35"/>
  <c r="N147" i="35" s="1"/>
  <c r="L145" i="35"/>
  <c r="N145" i="35" s="1"/>
  <c r="L143" i="35"/>
  <c r="N143" i="35" s="1"/>
  <c r="L141" i="35"/>
  <c r="N141" i="35" s="1"/>
  <c r="L139" i="35"/>
  <c r="N139" i="35" s="1"/>
  <c r="L137" i="35"/>
  <c r="N137" i="35" s="1"/>
  <c r="L135" i="35"/>
  <c r="N135" i="35" s="1"/>
  <c r="L133" i="35"/>
  <c r="N133" i="35" s="1"/>
  <c r="L131" i="35"/>
  <c r="N131" i="35" s="1"/>
  <c r="L129" i="35"/>
  <c r="N129" i="35" s="1"/>
  <c r="L127" i="35"/>
  <c r="N127" i="35" s="1"/>
  <c r="L125" i="35"/>
  <c r="N125" i="35" s="1"/>
  <c r="L123" i="35"/>
  <c r="N123" i="35" s="1"/>
  <c r="L122" i="35"/>
  <c r="N122" i="35" s="1"/>
  <c r="L121" i="35"/>
  <c r="N121" i="35" s="1"/>
  <c r="L120" i="35"/>
  <c r="N120" i="35" s="1"/>
  <c r="L119" i="35"/>
  <c r="N119" i="35" s="1"/>
  <c r="L118" i="35"/>
  <c r="N118" i="35" s="1"/>
  <c r="L117" i="35"/>
  <c r="N117" i="35" s="1"/>
  <c r="L116" i="35"/>
  <c r="N116" i="35" s="1"/>
  <c r="L115" i="35"/>
  <c r="N115" i="35" s="1"/>
  <c r="L114" i="35"/>
  <c r="N114" i="35" s="1"/>
  <c r="L113" i="35"/>
  <c r="N113" i="35" s="1"/>
  <c r="L112" i="35"/>
  <c r="N112" i="35" s="1"/>
  <c r="L109" i="35"/>
  <c r="N109" i="35" s="1"/>
  <c r="N107" i="35"/>
  <c r="L107" i="35"/>
  <c r="L106" i="35"/>
  <c r="N106" i="35" s="1"/>
  <c r="L105" i="35"/>
  <c r="N105" i="35" s="1"/>
  <c r="N103" i="35"/>
  <c r="L101" i="35"/>
  <c r="N101" i="35" s="1"/>
  <c r="L99" i="35"/>
  <c r="N99" i="35" s="1"/>
  <c r="L97" i="35"/>
  <c r="N97" i="35" s="1"/>
  <c r="L95" i="35"/>
  <c r="N95" i="35" s="1"/>
  <c r="L91" i="35"/>
  <c r="N91" i="35" s="1"/>
  <c r="L89" i="35"/>
  <c r="N89" i="35" s="1"/>
  <c r="L87" i="35"/>
  <c r="N87" i="35" s="1"/>
  <c r="L85" i="35"/>
  <c r="N85" i="35" s="1"/>
  <c r="L81" i="35"/>
  <c r="N81" i="35" s="1"/>
  <c r="L79" i="35"/>
  <c r="N79" i="35" s="1"/>
  <c r="L77" i="35"/>
  <c r="N77" i="35" s="1"/>
  <c r="L75" i="35"/>
  <c r="N75" i="35" s="1"/>
  <c r="L73" i="35"/>
  <c r="N73" i="35" s="1"/>
  <c r="L71" i="35"/>
  <c r="N71" i="35" s="1"/>
  <c r="L69" i="35"/>
  <c r="N69" i="35" s="1"/>
  <c r="L67" i="35"/>
  <c r="N67" i="35" s="1"/>
  <c r="L65" i="35"/>
  <c r="N65" i="35" s="1"/>
  <c r="L63" i="35"/>
  <c r="N63" i="35" s="1"/>
  <c r="L61" i="35"/>
  <c r="N61" i="35" s="1"/>
  <c r="L59" i="35"/>
  <c r="N59" i="35" s="1"/>
  <c r="L57" i="35"/>
  <c r="N57" i="35" s="1"/>
  <c r="L55" i="35"/>
  <c r="N55" i="35" s="1"/>
  <c r="L53" i="35"/>
  <c r="N53" i="35" s="1"/>
  <c r="L51" i="35"/>
  <c r="N51" i="35" s="1"/>
  <c r="L49" i="35"/>
  <c r="N49" i="35" s="1"/>
  <c r="L47" i="35"/>
  <c r="N47" i="35" s="1"/>
  <c r="L45" i="35"/>
  <c r="N45" i="35" s="1"/>
  <c r="L43" i="35"/>
  <c r="N43" i="35" s="1"/>
  <c r="L41" i="35"/>
  <c r="N41" i="35" s="1"/>
  <c r="L39" i="35"/>
  <c r="N39" i="35" s="1"/>
  <c r="L37" i="35"/>
  <c r="N37" i="35" s="1"/>
  <c r="L35" i="35"/>
  <c r="N35" i="35" s="1"/>
  <c r="L33" i="35"/>
  <c r="N33" i="35" s="1"/>
  <c r="L31" i="35"/>
  <c r="N31" i="35" s="1"/>
  <c r="L30" i="35"/>
  <c r="N30" i="35" s="1"/>
  <c r="L29" i="35"/>
  <c r="N29" i="35" s="1"/>
  <c r="L28" i="35"/>
  <c r="N28" i="35" s="1"/>
  <c r="L27" i="35"/>
  <c r="N27" i="35" s="1"/>
  <c r="L26" i="35"/>
  <c r="N26" i="35" s="1"/>
  <c r="L25" i="35"/>
  <c r="N25" i="35" s="1"/>
  <c r="L24" i="35"/>
  <c r="N24" i="35" s="1"/>
  <c r="L23" i="35"/>
  <c r="N23" i="35" s="1"/>
  <c r="L22" i="35"/>
  <c r="N22" i="35" s="1"/>
  <c r="L21" i="35"/>
  <c r="N21" i="35" s="1"/>
  <c r="L20" i="35"/>
  <c r="N20" i="35" s="1"/>
  <c r="L19" i="35"/>
  <c r="N19" i="35" s="1"/>
  <c r="L18" i="35"/>
  <c r="N18" i="35" s="1"/>
  <c r="L17" i="35"/>
  <c r="N17" i="35" s="1"/>
  <c r="L16" i="35"/>
  <c r="N16" i="35" s="1"/>
  <c r="L15" i="35"/>
  <c r="N15" i="35" s="1"/>
  <c r="L14" i="35"/>
  <c r="N14" i="35" s="1"/>
  <c r="L13" i="35"/>
  <c r="N13" i="35" s="1"/>
  <c r="L12" i="35"/>
  <c r="N12" i="35" s="1"/>
  <c r="L11" i="35"/>
  <c r="N11" i="35" s="1"/>
  <c r="L10" i="35"/>
  <c r="N10" i="35" s="1"/>
  <c r="L9" i="35"/>
  <c r="N9" i="35" s="1"/>
  <c r="L8" i="35"/>
  <c r="N8" i="35" s="1"/>
  <c r="L7" i="35"/>
  <c r="N7" i="35" s="1"/>
  <c r="D7" i="35"/>
  <c r="D9" i="34" l="1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D123" i="34"/>
  <c r="D124" i="34"/>
  <c r="D125" i="34"/>
  <c r="D126" i="34"/>
  <c r="D127" i="34"/>
  <c r="D128" i="34"/>
  <c r="D129" i="34"/>
  <c r="D130" i="34"/>
  <c r="D131" i="34"/>
  <c r="D132" i="34"/>
  <c r="D133" i="34"/>
  <c r="D134" i="34"/>
  <c r="D135" i="34"/>
  <c r="D136" i="34"/>
  <c r="D137" i="34"/>
  <c r="D138" i="34"/>
  <c r="D139" i="34"/>
  <c r="D140" i="34"/>
  <c r="D141" i="34"/>
  <c r="D142" i="34"/>
  <c r="D143" i="34"/>
  <c r="D144" i="34"/>
  <c r="D145" i="34"/>
  <c r="D146" i="34"/>
  <c r="D147" i="34"/>
  <c r="D148" i="34"/>
  <c r="D149" i="34"/>
  <c r="D150" i="34"/>
  <c r="D151" i="34"/>
  <c r="L151" i="34" s="1"/>
  <c r="N151" i="34" s="1"/>
  <c r="D152" i="34"/>
  <c r="D153" i="34"/>
  <c r="L153" i="34" s="1"/>
  <c r="N153" i="34" s="1"/>
  <c r="D154" i="34"/>
  <c r="D155" i="34"/>
  <c r="L155" i="34" s="1"/>
  <c r="N155" i="34" s="1"/>
  <c r="D156" i="34"/>
  <c r="D157" i="34"/>
  <c r="L157" i="34" s="1"/>
  <c r="N157" i="34" s="1"/>
  <c r="D158" i="34"/>
  <c r="D159" i="34"/>
  <c r="L159" i="34" s="1"/>
  <c r="N159" i="34" s="1"/>
  <c r="D160" i="34"/>
  <c r="D161" i="34"/>
  <c r="L161" i="34" s="1"/>
  <c r="N161" i="34" s="1"/>
  <c r="D162" i="34"/>
  <c r="D163" i="34"/>
  <c r="L163" i="34" s="1"/>
  <c r="N163" i="34" s="1"/>
  <c r="D164" i="34"/>
  <c r="D165" i="34"/>
  <c r="L165" i="34" s="1"/>
  <c r="N165" i="34" s="1"/>
  <c r="D166" i="34"/>
  <c r="D167" i="34"/>
  <c r="L167" i="34" s="1"/>
  <c r="N167" i="34" s="1"/>
  <c r="D168" i="34"/>
  <c r="D169" i="34"/>
  <c r="L169" i="34" s="1"/>
  <c r="N169" i="34" s="1"/>
  <c r="D170" i="34"/>
  <c r="D171" i="34"/>
  <c r="L171" i="34" s="1"/>
  <c r="N171" i="34" s="1"/>
  <c r="D172" i="34"/>
  <c r="D173" i="34"/>
  <c r="L173" i="34" s="1"/>
  <c r="N173" i="34" s="1"/>
  <c r="D174" i="34"/>
  <c r="D175" i="34"/>
  <c r="L175" i="34" s="1"/>
  <c r="N175" i="34" s="1"/>
  <c r="D176" i="34"/>
  <c r="D177" i="34"/>
  <c r="L177" i="34" s="1"/>
  <c r="N177" i="34" s="1"/>
  <c r="D178" i="34"/>
  <c r="D179" i="34"/>
  <c r="L179" i="34" s="1"/>
  <c r="N179" i="34" s="1"/>
  <c r="D180" i="34"/>
  <c r="D181" i="34"/>
  <c r="L181" i="34" s="1"/>
  <c r="N181" i="34" s="1"/>
  <c r="D182" i="34"/>
  <c r="D183" i="34"/>
  <c r="L183" i="34" s="1"/>
  <c r="N183" i="34" s="1"/>
  <c r="D184" i="34"/>
  <c r="D185" i="34"/>
  <c r="D186" i="34"/>
  <c r="D187" i="34"/>
  <c r="D188" i="34"/>
  <c r="D189" i="34"/>
  <c r="D190" i="34"/>
  <c r="D191" i="34"/>
  <c r="D192" i="34"/>
  <c r="D193" i="34"/>
  <c r="D194" i="34"/>
  <c r="D195" i="34"/>
  <c r="D196" i="34"/>
  <c r="D197" i="34"/>
  <c r="D198" i="34"/>
  <c r="D199" i="34"/>
  <c r="L199" i="34" s="1"/>
  <c r="N199" i="34" s="1"/>
  <c r="D200" i="34"/>
  <c r="D201" i="34"/>
  <c r="L201" i="34" s="1"/>
  <c r="N201" i="34" s="1"/>
  <c r="D202" i="34"/>
  <c r="D203" i="34"/>
  <c r="L203" i="34" s="1"/>
  <c r="N203" i="34" s="1"/>
  <c r="D204" i="34"/>
  <c r="D205" i="34"/>
  <c r="L205" i="34" s="1"/>
  <c r="N205" i="34" s="1"/>
  <c r="D206" i="34"/>
  <c r="D207" i="34"/>
  <c r="L207" i="34" s="1"/>
  <c r="N207" i="34" s="1"/>
  <c r="D208" i="34"/>
  <c r="D209" i="34"/>
  <c r="L209" i="34" s="1"/>
  <c r="N209" i="34" s="1"/>
  <c r="D210" i="34"/>
  <c r="D211" i="34"/>
  <c r="L211" i="34" s="1"/>
  <c r="N211" i="34" s="1"/>
  <c r="D212" i="34"/>
  <c r="D213" i="34"/>
  <c r="L213" i="34" s="1"/>
  <c r="N213" i="34" s="1"/>
  <c r="D214" i="34"/>
  <c r="D215" i="34"/>
  <c r="L215" i="34" s="1"/>
  <c r="N215" i="34" s="1"/>
  <c r="D216" i="34"/>
  <c r="D217" i="34"/>
  <c r="L217" i="34" s="1"/>
  <c r="N217" i="34" s="1"/>
  <c r="D218" i="34"/>
  <c r="D219" i="34"/>
  <c r="L219" i="34" s="1"/>
  <c r="N219" i="34" s="1"/>
  <c r="D220" i="34"/>
  <c r="D221" i="34"/>
  <c r="L221" i="34" s="1"/>
  <c r="N221" i="34" s="1"/>
  <c r="D222" i="34"/>
  <c r="D223" i="34"/>
  <c r="D224" i="34"/>
  <c r="D225" i="34"/>
  <c r="D226" i="34"/>
  <c r="D227" i="34"/>
  <c r="D228" i="34"/>
  <c r="D229" i="34"/>
  <c r="D230" i="34"/>
  <c r="D231" i="34"/>
  <c r="L231" i="34" s="1"/>
  <c r="N231" i="34" s="1"/>
  <c r="D232" i="34"/>
  <c r="D233" i="34"/>
  <c r="L233" i="34" s="1"/>
  <c r="N233" i="34" s="1"/>
  <c r="D234" i="34"/>
  <c r="D235" i="34"/>
  <c r="L235" i="34" s="1"/>
  <c r="N235" i="34" s="1"/>
  <c r="D236" i="34"/>
  <c r="D237" i="34"/>
  <c r="L237" i="34" s="1"/>
  <c r="N237" i="34" s="1"/>
  <c r="D238" i="34"/>
  <c r="D239" i="34"/>
  <c r="L239" i="34" s="1"/>
  <c r="N239" i="34" s="1"/>
  <c r="D240" i="34"/>
  <c r="D241" i="34"/>
  <c r="L241" i="34" s="1"/>
  <c r="N241" i="34" s="1"/>
  <c r="D242" i="34"/>
  <c r="D243" i="34"/>
  <c r="L243" i="34" s="1"/>
  <c r="N243" i="34" s="1"/>
  <c r="D244" i="34"/>
  <c r="D245" i="34"/>
  <c r="L245" i="34" s="1"/>
  <c r="N245" i="34" s="1"/>
  <c r="D246" i="34"/>
  <c r="D247" i="34"/>
  <c r="L247" i="34" s="1"/>
  <c r="N247" i="34" s="1"/>
  <c r="D248" i="34"/>
  <c r="D249" i="34"/>
  <c r="L249" i="34" s="1"/>
  <c r="N249" i="34" s="1"/>
  <c r="D250" i="34"/>
  <c r="D251" i="34"/>
  <c r="L251" i="34" s="1"/>
  <c r="N251" i="34" s="1"/>
  <c r="D252" i="34"/>
  <c r="D253" i="34"/>
  <c r="D254" i="34"/>
  <c r="D255" i="34"/>
  <c r="L255" i="34" s="1"/>
  <c r="N255" i="34" s="1"/>
  <c r="D256" i="34"/>
  <c r="D257" i="34"/>
  <c r="L257" i="34" s="1"/>
  <c r="N257" i="34" s="1"/>
  <c r="D258" i="34"/>
  <c r="D259" i="34"/>
  <c r="L259" i="34" s="1"/>
  <c r="N259" i="34" s="1"/>
  <c r="D260" i="34"/>
  <c r="D261" i="34"/>
  <c r="L261" i="34" s="1"/>
  <c r="N261" i="34" s="1"/>
  <c r="D262" i="34"/>
  <c r="D263" i="34"/>
  <c r="L263" i="34" s="1"/>
  <c r="N263" i="34" s="1"/>
  <c r="D8" i="34"/>
  <c r="N264" i="34"/>
  <c r="L262" i="34"/>
  <c r="N262" i="34" s="1"/>
  <c r="L260" i="34"/>
  <c r="N260" i="34" s="1"/>
  <c r="L258" i="34"/>
  <c r="N258" i="34" s="1"/>
  <c r="L256" i="34"/>
  <c r="N256" i="34" s="1"/>
  <c r="L254" i="34"/>
  <c r="N254" i="34" s="1"/>
  <c r="N253" i="34"/>
  <c r="L252" i="34"/>
  <c r="N252" i="34" s="1"/>
  <c r="N250" i="34"/>
  <c r="L248" i="34"/>
  <c r="N248" i="34" s="1"/>
  <c r="L246" i="34"/>
  <c r="N246" i="34" s="1"/>
  <c r="L244" i="34"/>
  <c r="N244" i="34" s="1"/>
  <c r="L242" i="34"/>
  <c r="N242" i="34" s="1"/>
  <c r="L240" i="34"/>
  <c r="N240" i="34" s="1"/>
  <c r="N238" i="34"/>
  <c r="L236" i="34"/>
  <c r="N236" i="34" s="1"/>
  <c r="L234" i="34"/>
  <c r="N234" i="34" s="1"/>
  <c r="L232" i="34"/>
  <c r="N232" i="34" s="1"/>
  <c r="L230" i="34"/>
  <c r="N230" i="34" s="1"/>
  <c r="L228" i="34"/>
  <c r="N228" i="34" s="1"/>
  <c r="L227" i="34"/>
  <c r="N227" i="34" s="1"/>
  <c r="L226" i="34"/>
  <c r="N226" i="34" s="1"/>
  <c r="L222" i="34"/>
  <c r="N222" i="34" s="1"/>
  <c r="L220" i="34"/>
  <c r="N220" i="34" s="1"/>
  <c r="L218" i="34"/>
  <c r="N218" i="34" s="1"/>
  <c r="L216" i="34"/>
  <c r="N216" i="34" s="1"/>
  <c r="L214" i="34"/>
  <c r="N214" i="34" s="1"/>
  <c r="L212" i="34"/>
  <c r="N212" i="34" s="1"/>
  <c r="L210" i="34"/>
  <c r="N210" i="34" s="1"/>
  <c r="L208" i="34"/>
  <c r="N208" i="34" s="1"/>
  <c r="L206" i="34"/>
  <c r="N206" i="34" s="1"/>
  <c r="L204" i="34"/>
  <c r="N204" i="34" s="1"/>
  <c r="L202" i="34"/>
  <c r="N202" i="34" s="1"/>
  <c r="L200" i="34"/>
  <c r="N200" i="34" s="1"/>
  <c r="L197" i="34"/>
  <c r="N197" i="34" s="1"/>
  <c r="L196" i="34"/>
  <c r="N196" i="34" s="1"/>
  <c r="L195" i="34"/>
  <c r="N195" i="34" s="1"/>
  <c r="L194" i="34"/>
  <c r="N194" i="34" s="1"/>
  <c r="L193" i="34"/>
  <c r="N193" i="34" s="1"/>
  <c r="L192" i="34"/>
  <c r="N192" i="34" s="1"/>
  <c r="L191" i="34"/>
  <c r="N191" i="34" s="1"/>
  <c r="L190" i="34"/>
  <c r="N190" i="34" s="1"/>
  <c r="L189" i="34"/>
  <c r="N189" i="34" s="1"/>
  <c r="L188" i="34"/>
  <c r="N188" i="34" s="1"/>
  <c r="L187" i="34"/>
  <c r="N187" i="34" s="1"/>
  <c r="L186" i="34"/>
  <c r="N186" i="34" s="1"/>
  <c r="L185" i="34"/>
  <c r="N185" i="34" s="1"/>
  <c r="L182" i="34"/>
  <c r="N182" i="34" s="1"/>
  <c r="L180" i="34"/>
  <c r="N180" i="34" s="1"/>
  <c r="L178" i="34"/>
  <c r="N178" i="34" s="1"/>
  <c r="L176" i="34"/>
  <c r="N176" i="34" s="1"/>
  <c r="L174" i="34"/>
  <c r="N174" i="34" s="1"/>
  <c r="L172" i="34"/>
  <c r="N172" i="34" s="1"/>
  <c r="L170" i="34"/>
  <c r="N170" i="34" s="1"/>
  <c r="L168" i="34"/>
  <c r="N168" i="34" s="1"/>
  <c r="L166" i="34"/>
  <c r="N166" i="34" s="1"/>
  <c r="L164" i="34"/>
  <c r="N164" i="34" s="1"/>
  <c r="L162" i="34"/>
  <c r="N162" i="34" s="1"/>
  <c r="L160" i="34"/>
  <c r="N160" i="34" s="1"/>
  <c r="L158" i="34"/>
  <c r="N158" i="34" s="1"/>
  <c r="L156" i="34"/>
  <c r="N156" i="34" s="1"/>
  <c r="L154" i="34"/>
  <c r="N154" i="34" s="1"/>
  <c r="L152" i="34"/>
  <c r="N152" i="34" s="1"/>
  <c r="L149" i="34"/>
  <c r="N149" i="34" s="1"/>
  <c r="L148" i="34"/>
  <c r="N148" i="34" s="1"/>
  <c r="L147" i="34"/>
  <c r="N147" i="34" s="1"/>
  <c r="L146" i="34"/>
  <c r="N146" i="34" s="1"/>
  <c r="L145" i="34"/>
  <c r="N145" i="34" s="1"/>
  <c r="L144" i="34"/>
  <c r="N144" i="34" s="1"/>
  <c r="L143" i="34"/>
  <c r="N143" i="34" s="1"/>
  <c r="L142" i="34"/>
  <c r="N142" i="34" s="1"/>
  <c r="L141" i="34"/>
  <c r="N141" i="34" s="1"/>
  <c r="L140" i="34"/>
  <c r="N140" i="34" s="1"/>
  <c r="L139" i="34"/>
  <c r="N139" i="34" s="1"/>
  <c r="L138" i="34"/>
  <c r="N138" i="34" s="1"/>
  <c r="L137" i="34"/>
  <c r="N137" i="34" s="1"/>
  <c r="L136" i="34"/>
  <c r="N136" i="34" s="1"/>
  <c r="L135" i="34"/>
  <c r="N135" i="34" s="1"/>
  <c r="L134" i="34"/>
  <c r="N134" i="34" s="1"/>
  <c r="L133" i="34"/>
  <c r="N133" i="34" s="1"/>
  <c r="L132" i="34"/>
  <c r="N132" i="34" s="1"/>
  <c r="L131" i="34"/>
  <c r="N131" i="34" s="1"/>
  <c r="L130" i="34"/>
  <c r="N130" i="34" s="1"/>
  <c r="L129" i="34"/>
  <c r="N129" i="34" s="1"/>
  <c r="L128" i="34"/>
  <c r="N128" i="34" s="1"/>
  <c r="L127" i="34"/>
  <c r="N127" i="34" s="1"/>
  <c r="L126" i="34"/>
  <c r="N126" i="34" s="1"/>
  <c r="L125" i="34"/>
  <c r="N125" i="34" s="1"/>
  <c r="L123" i="34"/>
  <c r="N123" i="34" s="1"/>
  <c r="L122" i="34"/>
  <c r="N122" i="34" s="1"/>
  <c r="L121" i="34"/>
  <c r="N121" i="34" s="1"/>
  <c r="L120" i="34"/>
  <c r="N120" i="34" s="1"/>
  <c r="L119" i="34"/>
  <c r="N119" i="34" s="1"/>
  <c r="L118" i="34"/>
  <c r="N118" i="34" s="1"/>
  <c r="L117" i="34"/>
  <c r="N117" i="34" s="1"/>
  <c r="L116" i="34"/>
  <c r="N116" i="34" s="1"/>
  <c r="L115" i="34"/>
  <c r="N115" i="34" s="1"/>
  <c r="L114" i="34"/>
  <c r="N114" i="34" s="1"/>
  <c r="L113" i="34"/>
  <c r="N113" i="34" s="1"/>
  <c r="L112" i="34"/>
  <c r="N112" i="34" s="1"/>
  <c r="L110" i="34"/>
  <c r="N110" i="34" s="1"/>
  <c r="L109" i="34"/>
  <c r="N109" i="34" s="1"/>
  <c r="L108" i="34"/>
  <c r="N108" i="34" s="1"/>
  <c r="L107" i="34"/>
  <c r="N107" i="34" s="1"/>
  <c r="L106" i="34"/>
  <c r="N106" i="34" s="1"/>
  <c r="L105" i="34"/>
  <c r="N105" i="34" s="1"/>
  <c r="L104" i="34"/>
  <c r="N104" i="34" s="1"/>
  <c r="N103" i="34"/>
  <c r="L102" i="34"/>
  <c r="N102" i="34" s="1"/>
  <c r="L101" i="34"/>
  <c r="N101" i="34" s="1"/>
  <c r="L100" i="34"/>
  <c r="N100" i="34" s="1"/>
  <c r="L99" i="34"/>
  <c r="N99" i="34" s="1"/>
  <c r="L98" i="34"/>
  <c r="N98" i="34" s="1"/>
  <c r="L97" i="34"/>
  <c r="N97" i="34" s="1"/>
  <c r="L96" i="34"/>
  <c r="N96" i="34" s="1"/>
  <c r="L95" i="34"/>
  <c r="N95" i="34" s="1"/>
  <c r="L94" i="34"/>
  <c r="N94" i="34" s="1"/>
  <c r="L91" i="34"/>
  <c r="N91" i="34" s="1"/>
  <c r="L90" i="34"/>
  <c r="N90" i="34" s="1"/>
  <c r="L89" i="34"/>
  <c r="N89" i="34" s="1"/>
  <c r="L88" i="34"/>
  <c r="N88" i="34" s="1"/>
  <c r="L87" i="34"/>
  <c r="N87" i="34" s="1"/>
  <c r="L86" i="34"/>
  <c r="N86" i="34" s="1"/>
  <c r="L85" i="34"/>
  <c r="N85" i="34" s="1"/>
  <c r="L84" i="34"/>
  <c r="N84" i="34" s="1"/>
  <c r="L82" i="34"/>
  <c r="N82" i="34" s="1"/>
  <c r="L81" i="34"/>
  <c r="N81" i="34" s="1"/>
  <c r="L80" i="34"/>
  <c r="N80" i="34" s="1"/>
  <c r="L79" i="34"/>
  <c r="N79" i="34" s="1"/>
  <c r="L78" i="34"/>
  <c r="N78" i="34" s="1"/>
  <c r="L77" i="34"/>
  <c r="N77" i="34" s="1"/>
  <c r="L76" i="34"/>
  <c r="N76" i="34" s="1"/>
  <c r="L75" i="34"/>
  <c r="N75" i="34" s="1"/>
  <c r="L74" i="34"/>
  <c r="N74" i="34" s="1"/>
  <c r="L73" i="34"/>
  <c r="N73" i="34" s="1"/>
  <c r="L72" i="34"/>
  <c r="N72" i="34" s="1"/>
  <c r="L71" i="34"/>
  <c r="N71" i="34" s="1"/>
  <c r="L70" i="34"/>
  <c r="N70" i="34" s="1"/>
  <c r="L69" i="34"/>
  <c r="N69" i="34" s="1"/>
  <c r="L68" i="34"/>
  <c r="N68" i="34" s="1"/>
  <c r="L67" i="34"/>
  <c r="N67" i="34" s="1"/>
  <c r="L66" i="34"/>
  <c r="N66" i="34" s="1"/>
  <c r="L65" i="34"/>
  <c r="N65" i="34" s="1"/>
  <c r="L64" i="34"/>
  <c r="N64" i="34" s="1"/>
  <c r="L63" i="34"/>
  <c r="N63" i="34" s="1"/>
  <c r="L62" i="34"/>
  <c r="N62" i="34" s="1"/>
  <c r="L61" i="34"/>
  <c r="N61" i="34" s="1"/>
  <c r="L60" i="34"/>
  <c r="N60" i="34" s="1"/>
  <c r="L59" i="34"/>
  <c r="N59" i="34" s="1"/>
  <c r="L58" i="34"/>
  <c r="N58" i="34" s="1"/>
  <c r="L57" i="34"/>
  <c r="N57" i="34" s="1"/>
  <c r="L56" i="34"/>
  <c r="N56" i="34" s="1"/>
  <c r="L55" i="34"/>
  <c r="N55" i="34" s="1"/>
  <c r="L54" i="34"/>
  <c r="N54" i="34" s="1"/>
  <c r="L53" i="34"/>
  <c r="N53" i="34" s="1"/>
  <c r="L52" i="34"/>
  <c r="N52" i="34" s="1"/>
  <c r="L51" i="34"/>
  <c r="N51" i="34" s="1"/>
  <c r="L50" i="34"/>
  <c r="N50" i="34" s="1"/>
  <c r="L49" i="34"/>
  <c r="N49" i="34" s="1"/>
  <c r="L48" i="34"/>
  <c r="N48" i="34" s="1"/>
  <c r="L47" i="34"/>
  <c r="N47" i="34" s="1"/>
  <c r="L46" i="34"/>
  <c r="N46" i="34" s="1"/>
  <c r="L45" i="34"/>
  <c r="N45" i="34" s="1"/>
  <c r="L44" i="34"/>
  <c r="N44" i="34" s="1"/>
  <c r="L43" i="34"/>
  <c r="N43" i="34" s="1"/>
  <c r="L42" i="34"/>
  <c r="N42" i="34" s="1"/>
  <c r="L41" i="34"/>
  <c r="N41" i="34" s="1"/>
  <c r="L40" i="34"/>
  <c r="N40" i="34" s="1"/>
  <c r="L39" i="34"/>
  <c r="N39" i="34" s="1"/>
  <c r="L38" i="34"/>
  <c r="N38" i="34" s="1"/>
  <c r="L37" i="34"/>
  <c r="N37" i="34" s="1"/>
  <c r="L36" i="34"/>
  <c r="N36" i="34" s="1"/>
  <c r="L35" i="34"/>
  <c r="N35" i="34" s="1"/>
  <c r="L34" i="34"/>
  <c r="N34" i="34" s="1"/>
  <c r="L33" i="34"/>
  <c r="N33" i="34" s="1"/>
  <c r="L32" i="34"/>
  <c r="N32" i="34" s="1"/>
  <c r="L31" i="34"/>
  <c r="N31" i="34" s="1"/>
  <c r="L30" i="34"/>
  <c r="N30" i="34" s="1"/>
  <c r="L29" i="34"/>
  <c r="N29" i="34" s="1"/>
  <c r="L28" i="34"/>
  <c r="N28" i="34" s="1"/>
  <c r="L27" i="34"/>
  <c r="N27" i="34" s="1"/>
  <c r="L26" i="34"/>
  <c r="N26" i="34" s="1"/>
  <c r="L25" i="34"/>
  <c r="N25" i="34" s="1"/>
  <c r="L24" i="34"/>
  <c r="N24" i="34" s="1"/>
  <c r="L23" i="34"/>
  <c r="N23" i="34" s="1"/>
  <c r="L22" i="34"/>
  <c r="N22" i="34" s="1"/>
  <c r="L21" i="34"/>
  <c r="N21" i="34" s="1"/>
  <c r="L20" i="34"/>
  <c r="N20" i="34" s="1"/>
  <c r="L19" i="34"/>
  <c r="N19" i="34" s="1"/>
  <c r="L18" i="34"/>
  <c r="N18" i="34" s="1"/>
  <c r="L17" i="34"/>
  <c r="N17" i="34" s="1"/>
  <c r="L16" i="34"/>
  <c r="N16" i="34" s="1"/>
  <c r="L15" i="34"/>
  <c r="N15" i="34" s="1"/>
  <c r="L14" i="34"/>
  <c r="N14" i="34" s="1"/>
  <c r="L13" i="34"/>
  <c r="N13" i="34" s="1"/>
  <c r="L12" i="34"/>
  <c r="N12" i="34" s="1"/>
  <c r="L11" i="34"/>
  <c r="N11" i="34" s="1"/>
  <c r="L10" i="34"/>
  <c r="N10" i="34" s="1"/>
  <c r="L9" i="34"/>
  <c r="N9" i="34" s="1"/>
  <c r="L8" i="34"/>
  <c r="N8" i="34" s="1"/>
  <c r="L7" i="34"/>
  <c r="N7" i="34" s="1"/>
  <c r="D7" i="34"/>
  <c r="D9" i="33" l="1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86" i="33"/>
  <c r="D87" i="33"/>
  <c r="D88" i="33"/>
  <c r="D89" i="33"/>
  <c r="D90" i="33"/>
  <c r="D91" i="33"/>
  <c r="D92" i="33"/>
  <c r="D93" i="33"/>
  <c r="D94" i="33"/>
  <c r="D95" i="33"/>
  <c r="D96" i="33"/>
  <c r="D97" i="33"/>
  <c r="D98" i="33"/>
  <c r="D99" i="33"/>
  <c r="D100" i="33"/>
  <c r="D101" i="33"/>
  <c r="D102" i="33"/>
  <c r="D103" i="33"/>
  <c r="D104" i="33"/>
  <c r="D105" i="33"/>
  <c r="D106" i="33"/>
  <c r="D107" i="33"/>
  <c r="D108" i="33"/>
  <c r="D109" i="33"/>
  <c r="D110" i="33"/>
  <c r="D111" i="33"/>
  <c r="D112" i="33"/>
  <c r="D113" i="33"/>
  <c r="D114" i="33"/>
  <c r="D115" i="33"/>
  <c r="D116" i="33"/>
  <c r="D117" i="33"/>
  <c r="D118" i="33"/>
  <c r="D119" i="33"/>
  <c r="D120" i="33"/>
  <c r="D121" i="33"/>
  <c r="D122" i="33"/>
  <c r="D123" i="33"/>
  <c r="D124" i="33"/>
  <c r="D125" i="33"/>
  <c r="D126" i="33"/>
  <c r="D127" i="33"/>
  <c r="D128" i="33"/>
  <c r="D129" i="33"/>
  <c r="D130" i="33"/>
  <c r="D131" i="33"/>
  <c r="D132" i="33"/>
  <c r="D133" i="33"/>
  <c r="D134" i="33"/>
  <c r="D135" i="33"/>
  <c r="D136" i="33"/>
  <c r="D137" i="33"/>
  <c r="D138" i="33"/>
  <c r="D139" i="33"/>
  <c r="D140" i="33"/>
  <c r="D141" i="33"/>
  <c r="D142" i="33"/>
  <c r="D143" i="33"/>
  <c r="D144" i="33"/>
  <c r="D145" i="33"/>
  <c r="D146" i="33"/>
  <c r="D147" i="33"/>
  <c r="D148" i="33"/>
  <c r="D149" i="33"/>
  <c r="D150" i="33"/>
  <c r="D151" i="33"/>
  <c r="D152" i="33"/>
  <c r="D153" i="33"/>
  <c r="D154" i="33"/>
  <c r="D155" i="33"/>
  <c r="D156" i="33"/>
  <c r="D157" i="33"/>
  <c r="D158" i="33"/>
  <c r="D159" i="33"/>
  <c r="D160" i="33"/>
  <c r="D161" i="33"/>
  <c r="D162" i="33"/>
  <c r="D163" i="33"/>
  <c r="D164" i="33"/>
  <c r="D165" i="33"/>
  <c r="D166" i="33"/>
  <c r="D167" i="33"/>
  <c r="D168" i="33"/>
  <c r="D169" i="33"/>
  <c r="D170" i="33"/>
  <c r="D171" i="33"/>
  <c r="D172" i="33"/>
  <c r="D173" i="33"/>
  <c r="D174" i="33"/>
  <c r="D175" i="33"/>
  <c r="D176" i="33"/>
  <c r="D177" i="33"/>
  <c r="D178" i="33"/>
  <c r="D179" i="33"/>
  <c r="D180" i="33"/>
  <c r="D181" i="33"/>
  <c r="D182" i="33"/>
  <c r="D183" i="33"/>
  <c r="D184" i="33"/>
  <c r="D185" i="33"/>
  <c r="D186" i="33"/>
  <c r="D187" i="33"/>
  <c r="D188" i="33"/>
  <c r="D189" i="33"/>
  <c r="D190" i="33"/>
  <c r="D191" i="33"/>
  <c r="D192" i="33"/>
  <c r="D193" i="33"/>
  <c r="D194" i="33"/>
  <c r="D195" i="33"/>
  <c r="D196" i="33"/>
  <c r="D197" i="33"/>
  <c r="D198" i="33"/>
  <c r="D199" i="33"/>
  <c r="D200" i="33"/>
  <c r="D201" i="33"/>
  <c r="D202" i="33"/>
  <c r="D203" i="33"/>
  <c r="D204" i="33"/>
  <c r="D205" i="33"/>
  <c r="D206" i="33"/>
  <c r="D207" i="33"/>
  <c r="D208" i="33"/>
  <c r="D209" i="33"/>
  <c r="D210" i="33"/>
  <c r="D211" i="33"/>
  <c r="D212" i="33"/>
  <c r="D213" i="33"/>
  <c r="D214" i="33"/>
  <c r="D215" i="33"/>
  <c r="D216" i="33"/>
  <c r="D217" i="33"/>
  <c r="D218" i="33"/>
  <c r="D219" i="33"/>
  <c r="D220" i="33"/>
  <c r="D221" i="33"/>
  <c r="D222" i="33"/>
  <c r="D223" i="33"/>
  <c r="D224" i="33"/>
  <c r="D225" i="33"/>
  <c r="D226" i="33"/>
  <c r="D227" i="33"/>
  <c r="D228" i="33"/>
  <c r="D229" i="33"/>
  <c r="D230" i="33"/>
  <c r="D231" i="33"/>
  <c r="D232" i="33"/>
  <c r="D233" i="33"/>
  <c r="D234" i="33"/>
  <c r="D235" i="33"/>
  <c r="D236" i="33"/>
  <c r="D237" i="33"/>
  <c r="D238" i="33"/>
  <c r="D239" i="33"/>
  <c r="D240" i="33"/>
  <c r="D241" i="33"/>
  <c r="D242" i="33"/>
  <c r="D243" i="33"/>
  <c r="D244" i="33"/>
  <c r="D245" i="33"/>
  <c r="D246" i="33"/>
  <c r="D247" i="33"/>
  <c r="D248" i="33"/>
  <c r="D249" i="33"/>
  <c r="D250" i="33"/>
  <c r="D251" i="33"/>
  <c r="D252" i="33"/>
  <c r="D253" i="33"/>
  <c r="D254" i="33"/>
  <c r="D255" i="33"/>
  <c r="D256" i="33"/>
  <c r="D257" i="33"/>
  <c r="D258" i="33"/>
  <c r="D259" i="33"/>
  <c r="D260" i="33"/>
  <c r="D261" i="33"/>
  <c r="D262" i="33"/>
  <c r="D263" i="33"/>
  <c r="L263" i="33" s="1"/>
  <c r="N263" i="33" s="1"/>
  <c r="D8" i="33"/>
  <c r="N264" i="33"/>
  <c r="L262" i="33"/>
  <c r="N262" i="33" s="1"/>
  <c r="L261" i="33"/>
  <c r="N261" i="33" s="1"/>
  <c r="L260" i="33"/>
  <c r="N260" i="33" s="1"/>
  <c r="L259" i="33"/>
  <c r="N259" i="33" s="1"/>
  <c r="L258" i="33"/>
  <c r="N258" i="33" s="1"/>
  <c r="L257" i="33"/>
  <c r="N257" i="33" s="1"/>
  <c r="L256" i="33"/>
  <c r="N256" i="33" s="1"/>
  <c r="L255" i="33"/>
  <c r="N255" i="33" s="1"/>
  <c r="L254" i="33"/>
  <c r="N254" i="33" s="1"/>
  <c r="N253" i="33"/>
  <c r="L252" i="33"/>
  <c r="N252" i="33" s="1"/>
  <c r="L251" i="33"/>
  <c r="N251" i="33" s="1"/>
  <c r="N250" i="33"/>
  <c r="L249" i="33"/>
  <c r="N249" i="33" s="1"/>
  <c r="L248" i="33"/>
  <c r="N248" i="33" s="1"/>
  <c r="L247" i="33"/>
  <c r="N247" i="33" s="1"/>
  <c r="L246" i="33"/>
  <c r="N246" i="33" s="1"/>
  <c r="L245" i="33"/>
  <c r="N245" i="33" s="1"/>
  <c r="L244" i="33"/>
  <c r="N244" i="33" s="1"/>
  <c r="L243" i="33"/>
  <c r="N243" i="33" s="1"/>
  <c r="L242" i="33"/>
  <c r="N242" i="33" s="1"/>
  <c r="L241" i="33"/>
  <c r="N241" i="33" s="1"/>
  <c r="L240" i="33"/>
  <c r="N240" i="33" s="1"/>
  <c r="L239" i="33"/>
  <c r="N239" i="33" s="1"/>
  <c r="N238" i="33"/>
  <c r="L237" i="33"/>
  <c r="N237" i="33" s="1"/>
  <c r="L236" i="33"/>
  <c r="N236" i="33" s="1"/>
  <c r="L235" i="33"/>
  <c r="N235" i="33" s="1"/>
  <c r="L234" i="33"/>
  <c r="N234" i="33" s="1"/>
  <c r="L233" i="33"/>
  <c r="N233" i="33" s="1"/>
  <c r="L232" i="33"/>
  <c r="N232" i="33" s="1"/>
  <c r="L231" i="33"/>
  <c r="N231" i="33" s="1"/>
  <c r="L230" i="33"/>
  <c r="N230" i="33" s="1"/>
  <c r="L228" i="33"/>
  <c r="N228" i="33" s="1"/>
  <c r="L227" i="33"/>
  <c r="N227" i="33" s="1"/>
  <c r="L226" i="33"/>
  <c r="N226" i="33" s="1"/>
  <c r="L222" i="33"/>
  <c r="N222" i="33" s="1"/>
  <c r="L221" i="33"/>
  <c r="N221" i="33" s="1"/>
  <c r="L220" i="33"/>
  <c r="N220" i="33" s="1"/>
  <c r="L219" i="33"/>
  <c r="N219" i="33" s="1"/>
  <c r="L218" i="33"/>
  <c r="N218" i="33" s="1"/>
  <c r="L217" i="33"/>
  <c r="N217" i="33" s="1"/>
  <c r="L216" i="33"/>
  <c r="N216" i="33" s="1"/>
  <c r="L215" i="33"/>
  <c r="N215" i="33" s="1"/>
  <c r="L214" i="33"/>
  <c r="N214" i="33" s="1"/>
  <c r="L213" i="33"/>
  <c r="N213" i="33" s="1"/>
  <c r="L212" i="33"/>
  <c r="N212" i="33" s="1"/>
  <c r="L211" i="33"/>
  <c r="N211" i="33" s="1"/>
  <c r="L210" i="33"/>
  <c r="N210" i="33" s="1"/>
  <c r="L209" i="33"/>
  <c r="N209" i="33" s="1"/>
  <c r="L208" i="33"/>
  <c r="N208" i="33" s="1"/>
  <c r="L207" i="33"/>
  <c r="N207" i="33" s="1"/>
  <c r="L206" i="33"/>
  <c r="N206" i="33" s="1"/>
  <c r="L205" i="33"/>
  <c r="N205" i="33" s="1"/>
  <c r="L204" i="33"/>
  <c r="N204" i="33" s="1"/>
  <c r="L203" i="33"/>
  <c r="N203" i="33" s="1"/>
  <c r="L202" i="33"/>
  <c r="N202" i="33" s="1"/>
  <c r="L201" i="33"/>
  <c r="N201" i="33" s="1"/>
  <c r="L200" i="33"/>
  <c r="N200" i="33" s="1"/>
  <c r="L199" i="33"/>
  <c r="N199" i="33" s="1"/>
  <c r="L197" i="33"/>
  <c r="N197" i="33" s="1"/>
  <c r="L196" i="33"/>
  <c r="N196" i="33" s="1"/>
  <c r="L195" i="33"/>
  <c r="N195" i="33" s="1"/>
  <c r="L194" i="33"/>
  <c r="N194" i="33" s="1"/>
  <c r="L193" i="33"/>
  <c r="N193" i="33" s="1"/>
  <c r="L192" i="33"/>
  <c r="N192" i="33" s="1"/>
  <c r="L191" i="33"/>
  <c r="N191" i="33" s="1"/>
  <c r="L190" i="33"/>
  <c r="N190" i="33" s="1"/>
  <c r="L189" i="33"/>
  <c r="N189" i="33" s="1"/>
  <c r="L188" i="33"/>
  <c r="N188" i="33" s="1"/>
  <c r="L187" i="33"/>
  <c r="N187" i="33" s="1"/>
  <c r="L186" i="33"/>
  <c r="N186" i="33" s="1"/>
  <c r="L185" i="33"/>
  <c r="N185" i="33" s="1"/>
  <c r="L183" i="33"/>
  <c r="N183" i="33" s="1"/>
  <c r="L182" i="33"/>
  <c r="N182" i="33" s="1"/>
  <c r="L181" i="33"/>
  <c r="N181" i="33" s="1"/>
  <c r="L180" i="33"/>
  <c r="N180" i="33" s="1"/>
  <c r="L179" i="33"/>
  <c r="N179" i="33" s="1"/>
  <c r="L178" i="33"/>
  <c r="N178" i="33" s="1"/>
  <c r="L177" i="33"/>
  <c r="N177" i="33" s="1"/>
  <c r="L176" i="33"/>
  <c r="N176" i="33" s="1"/>
  <c r="L175" i="33"/>
  <c r="N175" i="33" s="1"/>
  <c r="L174" i="33"/>
  <c r="N174" i="33" s="1"/>
  <c r="L173" i="33"/>
  <c r="N173" i="33" s="1"/>
  <c r="L172" i="33"/>
  <c r="N172" i="33" s="1"/>
  <c r="L171" i="33"/>
  <c r="N171" i="33" s="1"/>
  <c r="L170" i="33"/>
  <c r="N170" i="33" s="1"/>
  <c r="L169" i="33"/>
  <c r="N169" i="33" s="1"/>
  <c r="L168" i="33"/>
  <c r="N168" i="33" s="1"/>
  <c r="L167" i="33"/>
  <c r="N167" i="33" s="1"/>
  <c r="L166" i="33"/>
  <c r="N166" i="33" s="1"/>
  <c r="L165" i="33"/>
  <c r="N165" i="33" s="1"/>
  <c r="L164" i="33"/>
  <c r="N164" i="33" s="1"/>
  <c r="L163" i="33"/>
  <c r="N163" i="33" s="1"/>
  <c r="L162" i="33"/>
  <c r="N162" i="33" s="1"/>
  <c r="L161" i="33"/>
  <c r="N161" i="33" s="1"/>
  <c r="L160" i="33"/>
  <c r="N160" i="33" s="1"/>
  <c r="L159" i="33"/>
  <c r="N159" i="33" s="1"/>
  <c r="L158" i="33"/>
  <c r="N158" i="33" s="1"/>
  <c r="L157" i="33"/>
  <c r="N157" i="33" s="1"/>
  <c r="L156" i="33"/>
  <c r="N156" i="33" s="1"/>
  <c r="L155" i="33"/>
  <c r="N155" i="33" s="1"/>
  <c r="L154" i="33"/>
  <c r="N154" i="33" s="1"/>
  <c r="L153" i="33"/>
  <c r="N153" i="33" s="1"/>
  <c r="L152" i="33"/>
  <c r="N152" i="33" s="1"/>
  <c r="L151" i="33"/>
  <c r="N151" i="33" s="1"/>
  <c r="L149" i="33"/>
  <c r="N149" i="33" s="1"/>
  <c r="L148" i="33"/>
  <c r="N148" i="33" s="1"/>
  <c r="L147" i="33"/>
  <c r="N147" i="33" s="1"/>
  <c r="L146" i="33"/>
  <c r="N146" i="33" s="1"/>
  <c r="L145" i="33"/>
  <c r="N145" i="33" s="1"/>
  <c r="L144" i="33"/>
  <c r="N144" i="33" s="1"/>
  <c r="L143" i="33"/>
  <c r="N143" i="33" s="1"/>
  <c r="L142" i="33"/>
  <c r="N142" i="33" s="1"/>
  <c r="L141" i="33"/>
  <c r="N141" i="33" s="1"/>
  <c r="L140" i="33"/>
  <c r="N140" i="33" s="1"/>
  <c r="L139" i="33"/>
  <c r="N139" i="33" s="1"/>
  <c r="L138" i="33"/>
  <c r="N138" i="33" s="1"/>
  <c r="L137" i="33"/>
  <c r="N137" i="33" s="1"/>
  <c r="L136" i="33"/>
  <c r="N136" i="33" s="1"/>
  <c r="L135" i="33"/>
  <c r="N135" i="33" s="1"/>
  <c r="L134" i="33"/>
  <c r="N134" i="33" s="1"/>
  <c r="L133" i="33"/>
  <c r="N133" i="33" s="1"/>
  <c r="L132" i="33"/>
  <c r="N132" i="33" s="1"/>
  <c r="L131" i="33"/>
  <c r="N131" i="33" s="1"/>
  <c r="L130" i="33"/>
  <c r="N130" i="33" s="1"/>
  <c r="L129" i="33"/>
  <c r="N129" i="33" s="1"/>
  <c r="L128" i="33"/>
  <c r="N128" i="33" s="1"/>
  <c r="L127" i="33"/>
  <c r="N127" i="33" s="1"/>
  <c r="L126" i="33"/>
  <c r="N126" i="33" s="1"/>
  <c r="L125" i="33"/>
  <c r="N125" i="33" s="1"/>
  <c r="L123" i="33"/>
  <c r="N123" i="33" s="1"/>
  <c r="L122" i="33"/>
  <c r="N122" i="33" s="1"/>
  <c r="L121" i="33"/>
  <c r="N121" i="33" s="1"/>
  <c r="L120" i="33"/>
  <c r="N120" i="33" s="1"/>
  <c r="L119" i="33"/>
  <c r="N119" i="33" s="1"/>
  <c r="L118" i="33"/>
  <c r="N118" i="33" s="1"/>
  <c r="L117" i="33"/>
  <c r="N117" i="33" s="1"/>
  <c r="L116" i="33"/>
  <c r="N116" i="33" s="1"/>
  <c r="L115" i="33"/>
  <c r="N115" i="33" s="1"/>
  <c r="L114" i="33"/>
  <c r="N114" i="33" s="1"/>
  <c r="L113" i="33"/>
  <c r="N113" i="33" s="1"/>
  <c r="L112" i="33"/>
  <c r="N112" i="33" s="1"/>
  <c r="L110" i="33"/>
  <c r="N110" i="33" s="1"/>
  <c r="L109" i="33"/>
  <c r="N109" i="33" s="1"/>
  <c r="L108" i="33"/>
  <c r="N108" i="33" s="1"/>
  <c r="L107" i="33"/>
  <c r="N107" i="33" s="1"/>
  <c r="L106" i="33"/>
  <c r="N106" i="33" s="1"/>
  <c r="L105" i="33"/>
  <c r="N105" i="33" s="1"/>
  <c r="L104" i="33"/>
  <c r="N104" i="33" s="1"/>
  <c r="N103" i="33"/>
  <c r="L102" i="33"/>
  <c r="N102" i="33" s="1"/>
  <c r="L101" i="33"/>
  <c r="N101" i="33" s="1"/>
  <c r="L100" i="33"/>
  <c r="N100" i="33" s="1"/>
  <c r="L99" i="33"/>
  <c r="N99" i="33" s="1"/>
  <c r="L98" i="33"/>
  <c r="N98" i="33" s="1"/>
  <c r="L97" i="33"/>
  <c r="N97" i="33" s="1"/>
  <c r="L96" i="33"/>
  <c r="N96" i="33" s="1"/>
  <c r="L95" i="33"/>
  <c r="N95" i="33" s="1"/>
  <c r="L94" i="33"/>
  <c r="N94" i="33" s="1"/>
  <c r="L91" i="33"/>
  <c r="N91" i="33" s="1"/>
  <c r="L90" i="33"/>
  <c r="N90" i="33" s="1"/>
  <c r="L89" i="33"/>
  <c r="N89" i="33" s="1"/>
  <c r="L88" i="33"/>
  <c r="N88" i="33" s="1"/>
  <c r="L87" i="33"/>
  <c r="N87" i="33" s="1"/>
  <c r="L86" i="33"/>
  <c r="N86" i="33" s="1"/>
  <c r="L85" i="33"/>
  <c r="N85" i="33" s="1"/>
  <c r="L84" i="33"/>
  <c r="N84" i="33" s="1"/>
  <c r="L82" i="33"/>
  <c r="N82" i="33" s="1"/>
  <c r="L81" i="33"/>
  <c r="N81" i="33" s="1"/>
  <c r="L80" i="33"/>
  <c r="N80" i="33" s="1"/>
  <c r="L79" i="33"/>
  <c r="N79" i="33" s="1"/>
  <c r="L78" i="33"/>
  <c r="N78" i="33" s="1"/>
  <c r="L77" i="33"/>
  <c r="N77" i="33" s="1"/>
  <c r="L76" i="33"/>
  <c r="N76" i="33" s="1"/>
  <c r="L75" i="33"/>
  <c r="N75" i="33" s="1"/>
  <c r="L74" i="33"/>
  <c r="N74" i="33" s="1"/>
  <c r="L73" i="33"/>
  <c r="N73" i="33" s="1"/>
  <c r="L72" i="33"/>
  <c r="N72" i="33" s="1"/>
  <c r="L71" i="33"/>
  <c r="N71" i="33" s="1"/>
  <c r="L70" i="33"/>
  <c r="N70" i="33" s="1"/>
  <c r="L69" i="33"/>
  <c r="N69" i="33" s="1"/>
  <c r="L68" i="33"/>
  <c r="N68" i="33" s="1"/>
  <c r="L67" i="33"/>
  <c r="N67" i="33" s="1"/>
  <c r="L66" i="33"/>
  <c r="N66" i="33" s="1"/>
  <c r="L65" i="33"/>
  <c r="N65" i="33" s="1"/>
  <c r="L64" i="33"/>
  <c r="N64" i="33" s="1"/>
  <c r="L63" i="33"/>
  <c r="N63" i="33" s="1"/>
  <c r="L62" i="33"/>
  <c r="N62" i="33" s="1"/>
  <c r="L61" i="33"/>
  <c r="N61" i="33" s="1"/>
  <c r="L60" i="33"/>
  <c r="N60" i="33" s="1"/>
  <c r="L59" i="33"/>
  <c r="N59" i="33" s="1"/>
  <c r="L58" i="33"/>
  <c r="N58" i="33" s="1"/>
  <c r="L57" i="33"/>
  <c r="N57" i="33" s="1"/>
  <c r="L56" i="33"/>
  <c r="N56" i="33" s="1"/>
  <c r="L55" i="33"/>
  <c r="N55" i="33" s="1"/>
  <c r="L54" i="33"/>
  <c r="N54" i="33" s="1"/>
  <c r="L53" i="33"/>
  <c r="N53" i="33" s="1"/>
  <c r="L52" i="33"/>
  <c r="N52" i="33" s="1"/>
  <c r="L51" i="33"/>
  <c r="N51" i="33" s="1"/>
  <c r="L50" i="33"/>
  <c r="N50" i="33" s="1"/>
  <c r="L49" i="33"/>
  <c r="N49" i="33" s="1"/>
  <c r="L48" i="33"/>
  <c r="N48" i="33" s="1"/>
  <c r="L47" i="33"/>
  <c r="N47" i="33" s="1"/>
  <c r="L46" i="33"/>
  <c r="N46" i="33" s="1"/>
  <c r="L45" i="33"/>
  <c r="N45" i="33" s="1"/>
  <c r="L44" i="33"/>
  <c r="N44" i="33" s="1"/>
  <c r="L43" i="33"/>
  <c r="N43" i="33" s="1"/>
  <c r="L42" i="33"/>
  <c r="N42" i="33" s="1"/>
  <c r="L41" i="33"/>
  <c r="N41" i="33" s="1"/>
  <c r="L40" i="33"/>
  <c r="N40" i="33" s="1"/>
  <c r="L39" i="33"/>
  <c r="N39" i="33" s="1"/>
  <c r="L38" i="33"/>
  <c r="N38" i="33" s="1"/>
  <c r="L37" i="33"/>
  <c r="N37" i="33" s="1"/>
  <c r="L36" i="33"/>
  <c r="N36" i="33" s="1"/>
  <c r="L35" i="33"/>
  <c r="N35" i="33" s="1"/>
  <c r="L34" i="33"/>
  <c r="N34" i="33" s="1"/>
  <c r="L33" i="33"/>
  <c r="N33" i="33" s="1"/>
  <c r="L32" i="33"/>
  <c r="N32" i="33" s="1"/>
  <c r="L31" i="33"/>
  <c r="N31" i="33" s="1"/>
  <c r="L30" i="33"/>
  <c r="N30" i="33" s="1"/>
  <c r="L29" i="33"/>
  <c r="N29" i="33" s="1"/>
  <c r="L28" i="33"/>
  <c r="N28" i="33" s="1"/>
  <c r="L27" i="33"/>
  <c r="N27" i="33" s="1"/>
  <c r="L26" i="33"/>
  <c r="N26" i="33" s="1"/>
  <c r="L25" i="33"/>
  <c r="N25" i="33" s="1"/>
  <c r="L24" i="33"/>
  <c r="N24" i="33" s="1"/>
  <c r="L23" i="33"/>
  <c r="N23" i="33" s="1"/>
  <c r="L22" i="33"/>
  <c r="N22" i="33" s="1"/>
  <c r="L21" i="33"/>
  <c r="N21" i="33" s="1"/>
  <c r="L20" i="33"/>
  <c r="N20" i="33" s="1"/>
  <c r="L19" i="33"/>
  <c r="N19" i="33" s="1"/>
  <c r="L18" i="33"/>
  <c r="N18" i="33" s="1"/>
  <c r="L17" i="33"/>
  <c r="N17" i="33" s="1"/>
  <c r="L16" i="33"/>
  <c r="N16" i="33" s="1"/>
  <c r="L15" i="33"/>
  <c r="N15" i="33" s="1"/>
  <c r="L14" i="33"/>
  <c r="N14" i="33" s="1"/>
  <c r="L13" i="33"/>
  <c r="N13" i="33" s="1"/>
  <c r="L12" i="33"/>
  <c r="N12" i="33" s="1"/>
  <c r="L11" i="33"/>
  <c r="N11" i="33" s="1"/>
  <c r="L10" i="33"/>
  <c r="N10" i="33" s="1"/>
  <c r="L9" i="33"/>
  <c r="N9" i="33" s="1"/>
  <c r="L8" i="33"/>
  <c r="N8" i="33" s="1"/>
  <c r="D7" i="33"/>
  <c r="L7" i="33" s="1"/>
  <c r="N7" i="33" s="1"/>
  <c r="N87" i="31" l="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0" i="31"/>
  <c r="D41" i="31"/>
  <c r="D42" i="31"/>
  <c r="D43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70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92" i="31"/>
  <c r="D93" i="31"/>
  <c r="D94" i="31"/>
  <c r="D95" i="31"/>
  <c r="D96" i="31"/>
  <c r="D97" i="31"/>
  <c r="D98" i="31"/>
  <c r="D99" i="31"/>
  <c r="D100" i="31"/>
  <c r="D101" i="31"/>
  <c r="D102" i="31"/>
  <c r="D103" i="31"/>
  <c r="D104" i="31"/>
  <c r="D105" i="31"/>
  <c r="D106" i="31"/>
  <c r="D107" i="31"/>
  <c r="D108" i="31"/>
  <c r="D109" i="31"/>
  <c r="D110" i="31"/>
  <c r="D111" i="31"/>
  <c r="D112" i="31"/>
  <c r="D113" i="31"/>
  <c r="D114" i="31"/>
  <c r="D115" i="31"/>
  <c r="D116" i="31"/>
  <c r="D117" i="31"/>
  <c r="D118" i="31"/>
  <c r="D119" i="31"/>
  <c r="D120" i="31"/>
  <c r="D121" i="31"/>
  <c r="D122" i="31"/>
  <c r="D123" i="31"/>
  <c r="D124" i="31"/>
  <c r="D125" i="31"/>
  <c r="D126" i="31"/>
  <c r="D127" i="31"/>
  <c r="D128" i="31"/>
  <c r="D129" i="31"/>
  <c r="D130" i="31"/>
  <c r="D131" i="31"/>
  <c r="D132" i="31"/>
  <c r="D133" i="31"/>
  <c r="D134" i="31"/>
  <c r="D135" i="31"/>
  <c r="D136" i="31"/>
  <c r="D137" i="31"/>
  <c r="D138" i="31"/>
  <c r="D139" i="31"/>
  <c r="D140" i="31"/>
  <c r="D141" i="31"/>
  <c r="D142" i="31"/>
  <c r="D143" i="31"/>
  <c r="D144" i="31"/>
  <c r="D145" i="31"/>
  <c r="D146" i="31"/>
  <c r="D147" i="31"/>
  <c r="D148" i="31"/>
  <c r="D149" i="31"/>
  <c r="D150" i="31"/>
  <c r="D151" i="31"/>
  <c r="D152" i="31"/>
  <c r="D153" i="31"/>
  <c r="D154" i="31"/>
  <c r="D155" i="31"/>
  <c r="D156" i="31"/>
  <c r="D157" i="31"/>
  <c r="D158" i="31"/>
  <c r="D159" i="31"/>
  <c r="D160" i="31"/>
  <c r="D161" i="31"/>
  <c r="D162" i="31"/>
  <c r="D163" i="31"/>
  <c r="D164" i="31"/>
  <c r="D165" i="31"/>
  <c r="D166" i="31"/>
  <c r="D167" i="31"/>
  <c r="D168" i="31"/>
  <c r="D169" i="31"/>
  <c r="D170" i="31"/>
  <c r="D171" i="31"/>
  <c r="D172" i="31"/>
  <c r="D173" i="31"/>
  <c r="D174" i="31"/>
  <c r="D175" i="31"/>
  <c r="D176" i="31"/>
  <c r="D177" i="31"/>
  <c r="D178" i="31"/>
  <c r="D179" i="31"/>
  <c r="D180" i="31"/>
  <c r="D181" i="31"/>
  <c r="D182" i="31"/>
  <c r="D183" i="31"/>
  <c r="D184" i="31"/>
  <c r="D185" i="31"/>
  <c r="D186" i="31"/>
  <c r="D187" i="31"/>
  <c r="D188" i="31"/>
  <c r="D189" i="31"/>
  <c r="D190" i="31"/>
  <c r="D191" i="31"/>
  <c r="D192" i="31"/>
  <c r="D193" i="31"/>
  <c r="D194" i="31"/>
  <c r="D195" i="31"/>
  <c r="D196" i="31"/>
  <c r="D197" i="31"/>
  <c r="D198" i="31"/>
  <c r="D199" i="31"/>
  <c r="D200" i="31"/>
  <c r="D201" i="31"/>
  <c r="D202" i="31"/>
  <c r="D203" i="31"/>
  <c r="D204" i="31"/>
  <c r="D205" i="31"/>
  <c r="D206" i="31"/>
  <c r="D207" i="31"/>
  <c r="D208" i="31"/>
  <c r="D209" i="31"/>
  <c r="D210" i="31"/>
  <c r="D211" i="31"/>
  <c r="D212" i="31"/>
  <c r="D213" i="31"/>
  <c r="D214" i="31"/>
  <c r="D215" i="31"/>
  <c r="D216" i="31"/>
  <c r="D217" i="31"/>
  <c r="D218" i="31"/>
  <c r="D219" i="31"/>
  <c r="D220" i="31"/>
  <c r="D221" i="31"/>
  <c r="D222" i="31"/>
  <c r="D223" i="31"/>
  <c r="D224" i="31"/>
  <c r="D225" i="31"/>
  <c r="D226" i="31"/>
  <c r="D227" i="31"/>
  <c r="D228" i="31"/>
  <c r="D229" i="31"/>
  <c r="D230" i="31"/>
  <c r="D231" i="31"/>
  <c r="D232" i="31"/>
  <c r="D233" i="31"/>
  <c r="D234" i="31"/>
  <c r="D235" i="31"/>
  <c r="D236" i="31"/>
  <c r="D237" i="31"/>
  <c r="D238" i="31"/>
  <c r="D239" i="31"/>
  <c r="D240" i="31"/>
  <c r="D241" i="31"/>
  <c r="D242" i="31"/>
  <c r="D243" i="31"/>
  <c r="D244" i="31"/>
  <c r="D245" i="31"/>
  <c r="D246" i="31"/>
  <c r="D247" i="31"/>
  <c r="D248" i="31"/>
  <c r="D249" i="31"/>
  <c r="D250" i="31"/>
  <c r="D251" i="31"/>
  <c r="D252" i="31"/>
  <c r="D253" i="31"/>
  <c r="D254" i="31"/>
  <c r="D255" i="31"/>
  <c r="D256" i="31"/>
  <c r="D257" i="31"/>
  <c r="D258" i="31"/>
  <c r="D259" i="31"/>
  <c r="D260" i="31"/>
  <c r="D261" i="31"/>
  <c r="D262" i="31"/>
  <c r="D263" i="31"/>
  <c r="L263" i="31" s="1"/>
  <c r="N263" i="31" s="1"/>
  <c r="D8" i="31"/>
  <c r="N264" i="31"/>
  <c r="L262" i="31"/>
  <c r="N262" i="31" s="1"/>
  <c r="L261" i="31"/>
  <c r="N261" i="31" s="1"/>
  <c r="L260" i="31"/>
  <c r="N260" i="31" s="1"/>
  <c r="L259" i="31"/>
  <c r="N259" i="31" s="1"/>
  <c r="L258" i="31"/>
  <c r="N258" i="31" s="1"/>
  <c r="L257" i="31"/>
  <c r="N257" i="31" s="1"/>
  <c r="L256" i="31"/>
  <c r="N256" i="31" s="1"/>
  <c r="L255" i="31"/>
  <c r="N255" i="31" s="1"/>
  <c r="L254" i="31"/>
  <c r="N254" i="31" s="1"/>
  <c r="N253" i="31"/>
  <c r="L252" i="31"/>
  <c r="N252" i="31" s="1"/>
  <c r="L251" i="31"/>
  <c r="N251" i="31" s="1"/>
  <c r="N250" i="31"/>
  <c r="L249" i="31"/>
  <c r="N249" i="31" s="1"/>
  <c r="L248" i="31"/>
  <c r="N248" i="31" s="1"/>
  <c r="L247" i="31"/>
  <c r="N247" i="31" s="1"/>
  <c r="L246" i="31"/>
  <c r="N246" i="31" s="1"/>
  <c r="L245" i="31"/>
  <c r="N245" i="31" s="1"/>
  <c r="L244" i="31"/>
  <c r="N244" i="31" s="1"/>
  <c r="L243" i="31"/>
  <c r="N243" i="31" s="1"/>
  <c r="L242" i="31"/>
  <c r="N242" i="31" s="1"/>
  <c r="L241" i="31"/>
  <c r="N241" i="31" s="1"/>
  <c r="L240" i="31"/>
  <c r="N240" i="31" s="1"/>
  <c r="L239" i="31"/>
  <c r="N239" i="31" s="1"/>
  <c r="N238" i="31"/>
  <c r="L237" i="31"/>
  <c r="N237" i="31" s="1"/>
  <c r="L236" i="31"/>
  <c r="N236" i="31" s="1"/>
  <c r="L235" i="31"/>
  <c r="N235" i="31" s="1"/>
  <c r="L234" i="31"/>
  <c r="N234" i="31" s="1"/>
  <c r="L233" i="31"/>
  <c r="N233" i="31" s="1"/>
  <c r="L232" i="31"/>
  <c r="N232" i="31" s="1"/>
  <c r="L231" i="31"/>
  <c r="N231" i="31" s="1"/>
  <c r="L230" i="31"/>
  <c r="N230" i="31" s="1"/>
  <c r="L228" i="31"/>
  <c r="N228" i="31" s="1"/>
  <c r="L227" i="31"/>
  <c r="N227" i="31" s="1"/>
  <c r="L226" i="31"/>
  <c r="N226" i="31" s="1"/>
  <c r="L222" i="31"/>
  <c r="N222" i="31" s="1"/>
  <c r="L221" i="31"/>
  <c r="N221" i="31" s="1"/>
  <c r="L220" i="31"/>
  <c r="N220" i="31" s="1"/>
  <c r="L219" i="31"/>
  <c r="N219" i="31" s="1"/>
  <c r="L218" i="31"/>
  <c r="N218" i="31" s="1"/>
  <c r="L217" i="31"/>
  <c r="N217" i="31" s="1"/>
  <c r="L216" i="31"/>
  <c r="N216" i="31" s="1"/>
  <c r="L215" i="31"/>
  <c r="N215" i="31" s="1"/>
  <c r="L214" i="31"/>
  <c r="N214" i="31" s="1"/>
  <c r="L213" i="31"/>
  <c r="N213" i="31" s="1"/>
  <c r="L212" i="31"/>
  <c r="N212" i="31" s="1"/>
  <c r="L211" i="31"/>
  <c r="N211" i="31" s="1"/>
  <c r="L210" i="31"/>
  <c r="N210" i="31" s="1"/>
  <c r="L209" i="31"/>
  <c r="N209" i="31" s="1"/>
  <c r="L208" i="31"/>
  <c r="N208" i="31" s="1"/>
  <c r="L207" i="31"/>
  <c r="N207" i="31" s="1"/>
  <c r="L206" i="31"/>
  <c r="N206" i="31" s="1"/>
  <c r="L205" i="31"/>
  <c r="N205" i="31" s="1"/>
  <c r="L204" i="31"/>
  <c r="N204" i="31" s="1"/>
  <c r="L203" i="31"/>
  <c r="N203" i="31" s="1"/>
  <c r="L202" i="31"/>
  <c r="N202" i="31" s="1"/>
  <c r="L201" i="31"/>
  <c r="N201" i="31" s="1"/>
  <c r="L200" i="31"/>
  <c r="N200" i="31" s="1"/>
  <c r="L199" i="31"/>
  <c r="N199" i="31" s="1"/>
  <c r="L197" i="31"/>
  <c r="N197" i="31" s="1"/>
  <c r="L196" i="31"/>
  <c r="N196" i="31" s="1"/>
  <c r="L195" i="31"/>
  <c r="N195" i="31" s="1"/>
  <c r="L194" i="31"/>
  <c r="N194" i="31" s="1"/>
  <c r="L193" i="31"/>
  <c r="N193" i="31" s="1"/>
  <c r="L192" i="31"/>
  <c r="N192" i="31" s="1"/>
  <c r="L191" i="31"/>
  <c r="N191" i="31" s="1"/>
  <c r="L190" i="31"/>
  <c r="N190" i="31" s="1"/>
  <c r="L189" i="31"/>
  <c r="N189" i="31" s="1"/>
  <c r="L188" i="31"/>
  <c r="N188" i="31" s="1"/>
  <c r="L187" i="31"/>
  <c r="N187" i="31" s="1"/>
  <c r="L186" i="31"/>
  <c r="N186" i="31" s="1"/>
  <c r="L185" i="31"/>
  <c r="N185" i="31" s="1"/>
  <c r="L183" i="31"/>
  <c r="N183" i="31" s="1"/>
  <c r="L182" i="31"/>
  <c r="N182" i="31" s="1"/>
  <c r="L181" i="31"/>
  <c r="N181" i="31" s="1"/>
  <c r="L180" i="31"/>
  <c r="N180" i="31" s="1"/>
  <c r="L179" i="31"/>
  <c r="N179" i="31" s="1"/>
  <c r="L178" i="31"/>
  <c r="N178" i="31" s="1"/>
  <c r="L177" i="31"/>
  <c r="N177" i="31" s="1"/>
  <c r="L176" i="31"/>
  <c r="N176" i="31" s="1"/>
  <c r="L175" i="31"/>
  <c r="N175" i="31" s="1"/>
  <c r="L174" i="31"/>
  <c r="N174" i="31" s="1"/>
  <c r="L173" i="31"/>
  <c r="N173" i="31" s="1"/>
  <c r="L172" i="31"/>
  <c r="N172" i="31" s="1"/>
  <c r="L171" i="31"/>
  <c r="N171" i="31" s="1"/>
  <c r="L170" i="31"/>
  <c r="N170" i="31" s="1"/>
  <c r="L169" i="31"/>
  <c r="N169" i="31" s="1"/>
  <c r="L168" i="31"/>
  <c r="N168" i="31" s="1"/>
  <c r="L167" i="31"/>
  <c r="N167" i="31" s="1"/>
  <c r="L166" i="31"/>
  <c r="N166" i="31" s="1"/>
  <c r="L165" i="31"/>
  <c r="N165" i="31" s="1"/>
  <c r="L164" i="31"/>
  <c r="N164" i="31" s="1"/>
  <c r="L163" i="31"/>
  <c r="N163" i="31" s="1"/>
  <c r="L162" i="31"/>
  <c r="N162" i="31" s="1"/>
  <c r="L161" i="31"/>
  <c r="N161" i="31" s="1"/>
  <c r="L160" i="31"/>
  <c r="N160" i="31" s="1"/>
  <c r="L159" i="31"/>
  <c r="N159" i="31" s="1"/>
  <c r="L158" i="31"/>
  <c r="N158" i="31" s="1"/>
  <c r="L157" i="31"/>
  <c r="N157" i="31" s="1"/>
  <c r="L156" i="31"/>
  <c r="N156" i="31" s="1"/>
  <c r="L155" i="31"/>
  <c r="N155" i="31" s="1"/>
  <c r="L154" i="31"/>
  <c r="N154" i="31" s="1"/>
  <c r="L153" i="31"/>
  <c r="N153" i="31" s="1"/>
  <c r="L152" i="31"/>
  <c r="N152" i="31" s="1"/>
  <c r="L151" i="31"/>
  <c r="N151" i="31" s="1"/>
  <c r="L149" i="31"/>
  <c r="N149" i="31" s="1"/>
  <c r="L148" i="31"/>
  <c r="N148" i="31" s="1"/>
  <c r="L147" i="31"/>
  <c r="N147" i="31" s="1"/>
  <c r="L146" i="31"/>
  <c r="N146" i="31" s="1"/>
  <c r="L145" i="31"/>
  <c r="N145" i="31" s="1"/>
  <c r="L144" i="31"/>
  <c r="N144" i="31" s="1"/>
  <c r="L143" i="31"/>
  <c r="N143" i="31" s="1"/>
  <c r="L142" i="31"/>
  <c r="N142" i="31" s="1"/>
  <c r="L141" i="31"/>
  <c r="N141" i="31" s="1"/>
  <c r="L140" i="31"/>
  <c r="N140" i="31" s="1"/>
  <c r="L139" i="31"/>
  <c r="N139" i="31" s="1"/>
  <c r="L138" i="31"/>
  <c r="N138" i="31" s="1"/>
  <c r="L137" i="31"/>
  <c r="N137" i="31" s="1"/>
  <c r="L136" i="31"/>
  <c r="N136" i="31" s="1"/>
  <c r="L135" i="31"/>
  <c r="N135" i="31" s="1"/>
  <c r="L134" i="31"/>
  <c r="N134" i="31" s="1"/>
  <c r="L133" i="31"/>
  <c r="N133" i="31" s="1"/>
  <c r="L132" i="31"/>
  <c r="N132" i="31" s="1"/>
  <c r="L131" i="31"/>
  <c r="N131" i="31" s="1"/>
  <c r="L130" i="31"/>
  <c r="N130" i="31" s="1"/>
  <c r="L129" i="31"/>
  <c r="N129" i="31" s="1"/>
  <c r="L128" i="31"/>
  <c r="N128" i="31" s="1"/>
  <c r="L127" i="31"/>
  <c r="N127" i="31" s="1"/>
  <c r="L126" i="31"/>
  <c r="N126" i="31" s="1"/>
  <c r="L125" i="31"/>
  <c r="N125" i="31" s="1"/>
  <c r="L123" i="31"/>
  <c r="N123" i="31" s="1"/>
  <c r="L122" i="31"/>
  <c r="N122" i="31" s="1"/>
  <c r="L121" i="31"/>
  <c r="N121" i="31" s="1"/>
  <c r="L120" i="31"/>
  <c r="N120" i="31" s="1"/>
  <c r="L119" i="31"/>
  <c r="N119" i="31" s="1"/>
  <c r="L118" i="31"/>
  <c r="N118" i="31" s="1"/>
  <c r="L117" i="31"/>
  <c r="N117" i="31" s="1"/>
  <c r="L116" i="31"/>
  <c r="N116" i="31" s="1"/>
  <c r="L115" i="31"/>
  <c r="N115" i="31" s="1"/>
  <c r="L114" i="31"/>
  <c r="N114" i="31" s="1"/>
  <c r="L113" i="31"/>
  <c r="N113" i="31" s="1"/>
  <c r="L112" i="31"/>
  <c r="N112" i="31" s="1"/>
  <c r="L110" i="31"/>
  <c r="N110" i="31" s="1"/>
  <c r="L109" i="31"/>
  <c r="N109" i="31" s="1"/>
  <c r="L108" i="31"/>
  <c r="N108" i="31" s="1"/>
  <c r="L107" i="31"/>
  <c r="N107" i="31" s="1"/>
  <c r="L106" i="31"/>
  <c r="N106" i="31" s="1"/>
  <c r="L105" i="31"/>
  <c r="N105" i="31" s="1"/>
  <c r="L104" i="31"/>
  <c r="N104" i="31" s="1"/>
  <c r="N103" i="31"/>
  <c r="L102" i="31"/>
  <c r="N102" i="31" s="1"/>
  <c r="L101" i="31"/>
  <c r="N101" i="31" s="1"/>
  <c r="L100" i="31"/>
  <c r="N100" i="31" s="1"/>
  <c r="L99" i="31"/>
  <c r="N99" i="31" s="1"/>
  <c r="L98" i="31"/>
  <c r="N98" i="31" s="1"/>
  <c r="L97" i="31"/>
  <c r="N97" i="31" s="1"/>
  <c r="L96" i="31"/>
  <c r="N96" i="31" s="1"/>
  <c r="L95" i="31"/>
  <c r="N95" i="31" s="1"/>
  <c r="L94" i="31"/>
  <c r="N94" i="31" s="1"/>
  <c r="L91" i="31"/>
  <c r="N91" i="31" s="1"/>
  <c r="L90" i="31"/>
  <c r="N90" i="31" s="1"/>
  <c r="N89" i="31"/>
  <c r="L89" i="31"/>
  <c r="L88" i="31"/>
  <c r="N88" i="31" s="1"/>
  <c r="L87" i="31"/>
  <c r="L86" i="31"/>
  <c r="N86" i="31" s="1"/>
  <c r="L85" i="31"/>
  <c r="N85" i="31" s="1"/>
  <c r="L84" i="31"/>
  <c r="N84" i="31" s="1"/>
  <c r="L82" i="31"/>
  <c r="N82" i="31" s="1"/>
  <c r="L81" i="31"/>
  <c r="N81" i="31" s="1"/>
  <c r="L80" i="31"/>
  <c r="N80" i="31" s="1"/>
  <c r="L79" i="31"/>
  <c r="N79" i="31" s="1"/>
  <c r="L78" i="31"/>
  <c r="N78" i="31" s="1"/>
  <c r="L77" i="31"/>
  <c r="N77" i="31" s="1"/>
  <c r="L76" i="31"/>
  <c r="N76" i="31" s="1"/>
  <c r="L75" i="31"/>
  <c r="N75" i="31" s="1"/>
  <c r="L74" i="31"/>
  <c r="N74" i="31" s="1"/>
  <c r="L73" i="31"/>
  <c r="N73" i="31" s="1"/>
  <c r="L72" i="31"/>
  <c r="N72" i="31" s="1"/>
  <c r="L71" i="31"/>
  <c r="N71" i="31" s="1"/>
  <c r="L70" i="31"/>
  <c r="N70" i="31" s="1"/>
  <c r="L69" i="31"/>
  <c r="N69" i="31" s="1"/>
  <c r="L68" i="31"/>
  <c r="N68" i="31" s="1"/>
  <c r="L67" i="31"/>
  <c r="N67" i="31" s="1"/>
  <c r="L66" i="31"/>
  <c r="N66" i="31" s="1"/>
  <c r="L65" i="31"/>
  <c r="N65" i="31" s="1"/>
  <c r="L64" i="31"/>
  <c r="N64" i="31" s="1"/>
  <c r="L63" i="31"/>
  <c r="N63" i="31" s="1"/>
  <c r="L62" i="31"/>
  <c r="N62" i="31" s="1"/>
  <c r="L61" i="31"/>
  <c r="N61" i="31" s="1"/>
  <c r="L60" i="31"/>
  <c r="N60" i="31" s="1"/>
  <c r="L59" i="31"/>
  <c r="N59" i="31" s="1"/>
  <c r="L58" i="31"/>
  <c r="N58" i="31" s="1"/>
  <c r="L57" i="31"/>
  <c r="N57" i="31" s="1"/>
  <c r="L56" i="31"/>
  <c r="N56" i="31" s="1"/>
  <c r="L55" i="31"/>
  <c r="N55" i="31" s="1"/>
  <c r="L54" i="31"/>
  <c r="N54" i="31" s="1"/>
  <c r="L53" i="31"/>
  <c r="N53" i="31" s="1"/>
  <c r="L52" i="31"/>
  <c r="N52" i="31" s="1"/>
  <c r="L51" i="31"/>
  <c r="N51" i="31" s="1"/>
  <c r="L50" i="31"/>
  <c r="N50" i="31" s="1"/>
  <c r="L49" i="31"/>
  <c r="N49" i="31" s="1"/>
  <c r="L48" i="31"/>
  <c r="N48" i="31" s="1"/>
  <c r="L47" i="31"/>
  <c r="N47" i="31" s="1"/>
  <c r="L46" i="31"/>
  <c r="N46" i="31" s="1"/>
  <c r="L45" i="31"/>
  <c r="N45" i="31" s="1"/>
  <c r="L44" i="31"/>
  <c r="N44" i="31" s="1"/>
  <c r="L43" i="31"/>
  <c r="N43" i="31" s="1"/>
  <c r="L42" i="31"/>
  <c r="N42" i="31" s="1"/>
  <c r="L41" i="31"/>
  <c r="N41" i="31" s="1"/>
  <c r="L40" i="31"/>
  <c r="N40" i="31" s="1"/>
  <c r="L39" i="31"/>
  <c r="N39" i="31" s="1"/>
  <c r="L38" i="31"/>
  <c r="N38" i="31" s="1"/>
  <c r="L37" i="31"/>
  <c r="N37" i="31" s="1"/>
  <c r="L36" i="31"/>
  <c r="N36" i="31" s="1"/>
  <c r="L35" i="31"/>
  <c r="N35" i="31" s="1"/>
  <c r="L34" i="31"/>
  <c r="N34" i="31" s="1"/>
  <c r="L33" i="31"/>
  <c r="N33" i="31" s="1"/>
  <c r="L32" i="31"/>
  <c r="N32" i="31" s="1"/>
  <c r="L31" i="31"/>
  <c r="N31" i="31" s="1"/>
  <c r="L30" i="31"/>
  <c r="N30" i="31" s="1"/>
  <c r="L29" i="31"/>
  <c r="N29" i="31" s="1"/>
  <c r="L28" i="31"/>
  <c r="N28" i="31" s="1"/>
  <c r="L27" i="31"/>
  <c r="N27" i="31" s="1"/>
  <c r="L26" i="31"/>
  <c r="N26" i="31" s="1"/>
  <c r="L25" i="31"/>
  <c r="N25" i="31" s="1"/>
  <c r="L24" i="31"/>
  <c r="N24" i="31" s="1"/>
  <c r="L23" i="31"/>
  <c r="N23" i="31" s="1"/>
  <c r="L22" i="31"/>
  <c r="N22" i="31" s="1"/>
  <c r="L21" i="31"/>
  <c r="N21" i="31" s="1"/>
  <c r="L20" i="31"/>
  <c r="N20" i="31" s="1"/>
  <c r="L19" i="31"/>
  <c r="N19" i="31" s="1"/>
  <c r="L18" i="31"/>
  <c r="N18" i="31" s="1"/>
  <c r="L17" i="31"/>
  <c r="N17" i="31" s="1"/>
  <c r="L16" i="31"/>
  <c r="N16" i="31" s="1"/>
  <c r="L15" i="31"/>
  <c r="N15" i="31" s="1"/>
  <c r="L14" i="31"/>
  <c r="N14" i="31" s="1"/>
  <c r="L13" i="31"/>
  <c r="N13" i="31" s="1"/>
  <c r="L12" i="31"/>
  <c r="N12" i="31" s="1"/>
  <c r="L11" i="31"/>
  <c r="N11" i="31" s="1"/>
  <c r="L10" i="31"/>
  <c r="N10" i="31" s="1"/>
  <c r="L9" i="31"/>
  <c r="N9" i="31" s="1"/>
  <c r="L8" i="31"/>
  <c r="N8" i="31" s="1"/>
  <c r="L7" i="31"/>
  <c r="N7" i="31" s="1"/>
  <c r="D7" i="31"/>
  <c r="D9" i="30" l="1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153" i="30"/>
  <c r="D154" i="30"/>
  <c r="D155" i="30"/>
  <c r="D156" i="30"/>
  <c r="D157" i="30"/>
  <c r="D158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2" i="30"/>
  <c r="D173" i="30"/>
  <c r="D174" i="30"/>
  <c r="D175" i="30"/>
  <c r="D176" i="30"/>
  <c r="D177" i="30"/>
  <c r="D178" i="30"/>
  <c r="D179" i="30"/>
  <c r="D180" i="30"/>
  <c r="D181" i="30"/>
  <c r="D182" i="30"/>
  <c r="D183" i="30"/>
  <c r="D184" i="30"/>
  <c r="D185" i="30"/>
  <c r="D186" i="30"/>
  <c r="D187" i="30"/>
  <c r="D188" i="30"/>
  <c r="D189" i="30"/>
  <c r="D190" i="30"/>
  <c r="D191" i="30"/>
  <c r="D192" i="30"/>
  <c r="D193" i="30"/>
  <c r="D194" i="30"/>
  <c r="D195" i="30"/>
  <c r="D196" i="30"/>
  <c r="D197" i="30"/>
  <c r="D198" i="30"/>
  <c r="D199" i="30"/>
  <c r="D200" i="30"/>
  <c r="D201" i="30"/>
  <c r="D202" i="30"/>
  <c r="D203" i="30"/>
  <c r="D204" i="30"/>
  <c r="D205" i="30"/>
  <c r="D206" i="30"/>
  <c r="D207" i="30"/>
  <c r="D208" i="30"/>
  <c r="D209" i="30"/>
  <c r="D210" i="30"/>
  <c r="D211" i="30"/>
  <c r="D212" i="30"/>
  <c r="D213" i="30"/>
  <c r="D214" i="30"/>
  <c r="D215" i="30"/>
  <c r="D216" i="30"/>
  <c r="D217" i="30"/>
  <c r="D218" i="30"/>
  <c r="D219" i="30"/>
  <c r="D220" i="30"/>
  <c r="D221" i="30"/>
  <c r="D222" i="30"/>
  <c r="D223" i="30"/>
  <c r="D224" i="30"/>
  <c r="D225" i="30"/>
  <c r="D226" i="30"/>
  <c r="D227" i="30"/>
  <c r="D228" i="30"/>
  <c r="D229" i="30"/>
  <c r="D230" i="30"/>
  <c r="D231" i="30"/>
  <c r="L231" i="30" s="1"/>
  <c r="N231" i="30" s="1"/>
  <c r="D232" i="30"/>
  <c r="D233" i="30"/>
  <c r="L233" i="30" s="1"/>
  <c r="N233" i="30" s="1"/>
  <c r="D234" i="30"/>
  <c r="D235" i="30"/>
  <c r="L235" i="30" s="1"/>
  <c r="N235" i="30" s="1"/>
  <c r="D236" i="30"/>
  <c r="D237" i="30"/>
  <c r="L237" i="30" s="1"/>
  <c r="N237" i="30" s="1"/>
  <c r="D238" i="30"/>
  <c r="D239" i="30"/>
  <c r="L239" i="30" s="1"/>
  <c r="N239" i="30" s="1"/>
  <c r="D240" i="30"/>
  <c r="D241" i="30"/>
  <c r="L241" i="30" s="1"/>
  <c r="N241" i="30" s="1"/>
  <c r="D242" i="30"/>
  <c r="D243" i="30"/>
  <c r="L243" i="30" s="1"/>
  <c r="N243" i="30" s="1"/>
  <c r="D244" i="30"/>
  <c r="D245" i="30"/>
  <c r="L245" i="30" s="1"/>
  <c r="N245" i="30" s="1"/>
  <c r="D246" i="30"/>
  <c r="D247" i="30"/>
  <c r="L247" i="30" s="1"/>
  <c r="N247" i="30" s="1"/>
  <c r="D248" i="30"/>
  <c r="D249" i="30"/>
  <c r="L249" i="30" s="1"/>
  <c r="N249" i="30" s="1"/>
  <c r="D250" i="30"/>
  <c r="D251" i="30"/>
  <c r="L251" i="30" s="1"/>
  <c r="N251" i="30" s="1"/>
  <c r="D252" i="30"/>
  <c r="D253" i="30"/>
  <c r="D254" i="30"/>
  <c r="D255" i="30"/>
  <c r="L255" i="30" s="1"/>
  <c r="N255" i="30" s="1"/>
  <c r="D256" i="30"/>
  <c r="D257" i="30"/>
  <c r="L257" i="30" s="1"/>
  <c r="N257" i="30" s="1"/>
  <c r="D258" i="30"/>
  <c r="D259" i="30"/>
  <c r="L259" i="30" s="1"/>
  <c r="N259" i="30" s="1"/>
  <c r="D260" i="30"/>
  <c r="D261" i="30"/>
  <c r="L261" i="30" s="1"/>
  <c r="N261" i="30" s="1"/>
  <c r="D262" i="30"/>
  <c r="D263" i="30"/>
  <c r="L263" i="30" s="1"/>
  <c r="N263" i="30" s="1"/>
  <c r="D8" i="30"/>
  <c r="N264" i="30"/>
  <c r="L262" i="30"/>
  <c r="N262" i="30" s="1"/>
  <c r="L260" i="30"/>
  <c r="N260" i="30" s="1"/>
  <c r="L258" i="30"/>
  <c r="N258" i="30" s="1"/>
  <c r="L256" i="30"/>
  <c r="N256" i="30" s="1"/>
  <c r="L254" i="30"/>
  <c r="N254" i="30" s="1"/>
  <c r="N253" i="30"/>
  <c r="L252" i="30"/>
  <c r="N252" i="30" s="1"/>
  <c r="N250" i="30"/>
  <c r="L248" i="30"/>
  <c r="N248" i="30" s="1"/>
  <c r="L246" i="30"/>
  <c r="N246" i="30" s="1"/>
  <c r="L244" i="30"/>
  <c r="N244" i="30" s="1"/>
  <c r="L242" i="30"/>
  <c r="N242" i="30" s="1"/>
  <c r="L240" i="30"/>
  <c r="N240" i="30" s="1"/>
  <c r="N238" i="30"/>
  <c r="L236" i="30"/>
  <c r="N236" i="30" s="1"/>
  <c r="L234" i="30"/>
  <c r="N234" i="30" s="1"/>
  <c r="L232" i="30"/>
  <c r="N232" i="30" s="1"/>
  <c r="L230" i="30"/>
  <c r="N230" i="30" s="1"/>
  <c r="L228" i="30"/>
  <c r="N228" i="30" s="1"/>
  <c r="L227" i="30"/>
  <c r="N227" i="30" s="1"/>
  <c r="L226" i="30"/>
  <c r="N226" i="30" s="1"/>
  <c r="L222" i="30"/>
  <c r="N222" i="30" s="1"/>
  <c r="L221" i="30"/>
  <c r="N221" i="30" s="1"/>
  <c r="L220" i="30"/>
  <c r="N220" i="30" s="1"/>
  <c r="L219" i="30"/>
  <c r="N219" i="30" s="1"/>
  <c r="L218" i="30"/>
  <c r="N218" i="30" s="1"/>
  <c r="L217" i="30"/>
  <c r="N217" i="30" s="1"/>
  <c r="L216" i="30"/>
  <c r="N216" i="30" s="1"/>
  <c r="L215" i="30"/>
  <c r="N215" i="30" s="1"/>
  <c r="L214" i="30"/>
  <c r="N214" i="30" s="1"/>
  <c r="L213" i="30"/>
  <c r="N213" i="30" s="1"/>
  <c r="L212" i="30"/>
  <c r="N212" i="30" s="1"/>
  <c r="L211" i="30"/>
  <c r="N211" i="30" s="1"/>
  <c r="L210" i="30"/>
  <c r="N210" i="30" s="1"/>
  <c r="L209" i="30"/>
  <c r="N209" i="30" s="1"/>
  <c r="L208" i="30"/>
  <c r="N208" i="30" s="1"/>
  <c r="L207" i="30"/>
  <c r="N207" i="30" s="1"/>
  <c r="L206" i="30"/>
  <c r="N206" i="30" s="1"/>
  <c r="L205" i="30"/>
  <c r="N205" i="30" s="1"/>
  <c r="L204" i="30"/>
  <c r="N204" i="30" s="1"/>
  <c r="L203" i="30"/>
  <c r="N203" i="30" s="1"/>
  <c r="L202" i="30"/>
  <c r="N202" i="30" s="1"/>
  <c r="L201" i="30"/>
  <c r="N201" i="30" s="1"/>
  <c r="L200" i="30"/>
  <c r="N200" i="30" s="1"/>
  <c r="L199" i="30"/>
  <c r="N199" i="30" s="1"/>
  <c r="L197" i="30"/>
  <c r="N197" i="30" s="1"/>
  <c r="L196" i="30"/>
  <c r="N196" i="30" s="1"/>
  <c r="L195" i="30"/>
  <c r="N195" i="30" s="1"/>
  <c r="L194" i="30"/>
  <c r="N194" i="30" s="1"/>
  <c r="L193" i="30"/>
  <c r="N193" i="30" s="1"/>
  <c r="L192" i="30"/>
  <c r="N192" i="30" s="1"/>
  <c r="L191" i="30"/>
  <c r="N191" i="30" s="1"/>
  <c r="L190" i="30"/>
  <c r="N190" i="30" s="1"/>
  <c r="L189" i="30"/>
  <c r="N189" i="30" s="1"/>
  <c r="L188" i="30"/>
  <c r="N188" i="30" s="1"/>
  <c r="L187" i="30"/>
  <c r="N187" i="30" s="1"/>
  <c r="L186" i="30"/>
  <c r="N186" i="30" s="1"/>
  <c r="L185" i="30"/>
  <c r="N185" i="30" s="1"/>
  <c r="L183" i="30"/>
  <c r="N183" i="30" s="1"/>
  <c r="L182" i="30"/>
  <c r="N182" i="30" s="1"/>
  <c r="L181" i="30"/>
  <c r="N181" i="30" s="1"/>
  <c r="L180" i="30"/>
  <c r="N180" i="30" s="1"/>
  <c r="L179" i="30"/>
  <c r="N179" i="30" s="1"/>
  <c r="L178" i="30"/>
  <c r="N178" i="30" s="1"/>
  <c r="L177" i="30"/>
  <c r="N177" i="30" s="1"/>
  <c r="L176" i="30"/>
  <c r="N176" i="30" s="1"/>
  <c r="L175" i="30"/>
  <c r="N175" i="30" s="1"/>
  <c r="L174" i="30"/>
  <c r="N174" i="30" s="1"/>
  <c r="L173" i="30"/>
  <c r="N173" i="30" s="1"/>
  <c r="L172" i="30"/>
  <c r="N172" i="30" s="1"/>
  <c r="L171" i="30"/>
  <c r="N171" i="30" s="1"/>
  <c r="L170" i="30"/>
  <c r="N170" i="30" s="1"/>
  <c r="L169" i="30"/>
  <c r="N169" i="30" s="1"/>
  <c r="L168" i="30"/>
  <c r="N168" i="30" s="1"/>
  <c r="L167" i="30"/>
  <c r="N167" i="30" s="1"/>
  <c r="L166" i="30"/>
  <c r="N166" i="30" s="1"/>
  <c r="L165" i="30"/>
  <c r="N165" i="30" s="1"/>
  <c r="L164" i="30"/>
  <c r="N164" i="30" s="1"/>
  <c r="L163" i="30"/>
  <c r="N163" i="30" s="1"/>
  <c r="L162" i="30"/>
  <c r="N162" i="30" s="1"/>
  <c r="L161" i="30"/>
  <c r="N161" i="30" s="1"/>
  <c r="L160" i="30"/>
  <c r="N160" i="30" s="1"/>
  <c r="L159" i="30"/>
  <c r="N159" i="30" s="1"/>
  <c r="L158" i="30"/>
  <c r="N158" i="30" s="1"/>
  <c r="L157" i="30"/>
  <c r="N157" i="30" s="1"/>
  <c r="L156" i="30"/>
  <c r="N156" i="30" s="1"/>
  <c r="L155" i="30"/>
  <c r="N155" i="30" s="1"/>
  <c r="L154" i="30"/>
  <c r="N154" i="30" s="1"/>
  <c r="L153" i="30"/>
  <c r="N153" i="30" s="1"/>
  <c r="L152" i="30"/>
  <c r="N152" i="30" s="1"/>
  <c r="L151" i="30"/>
  <c r="N151" i="30" s="1"/>
  <c r="L149" i="30"/>
  <c r="N149" i="30" s="1"/>
  <c r="L148" i="30"/>
  <c r="N148" i="30" s="1"/>
  <c r="L147" i="30"/>
  <c r="N147" i="30" s="1"/>
  <c r="L146" i="30"/>
  <c r="N146" i="30" s="1"/>
  <c r="L145" i="30"/>
  <c r="N145" i="30" s="1"/>
  <c r="L144" i="30"/>
  <c r="N144" i="30" s="1"/>
  <c r="L143" i="30"/>
  <c r="N143" i="30" s="1"/>
  <c r="L142" i="30"/>
  <c r="N142" i="30" s="1"/>
  <c r="L141" i="30"/>
  <c r="N141" i="30" s="1"/>
  <c r="L140" i="30"/>
  <c r="N140" i="30" s="1"/>
  <c r="L139" i="30"/>
  <c r="N139" i="30" s="1"/>
  <c r="L138" i="30"/>
  <c r="N138" i="30" s="1"/>
  <c r="L137" i="30"/>
  <c r="N137" i="30" s="1"/>
  <c r="L136" i="30"/>
  <c r="N136" i="30" s="1"/>
  <c r="L135" i="30"/>
  <c r="N135" i="30" s="1"/>
  <c r="L134" i="30"/>
  <c r="N134" i="30" s="1"/>
  <c r="L133" i="30"/>
  <c r="N133" i="30" s="1"/>
  <c r="L132" i="30"/>
  <c r="N132" i="30" s="1"/>
  <c r="L131" i="30"/>
  <c r="N131" i="30" s="1"/>
  <c r="L130" i="30"/>
  <c r="N130" i="30" s="1"/>
  <c r="L129" i="30"/>
  <c r="N129" i="30" s="1"/>
  <c r="L128" i="30"/>
  <c r="N128" i="30" s="1"/>
  <c r="L127" i="30"/>
  <c r="N127" i="30" s="1"/>
  <c r="L126" i="30"/>
  <c r="N126" i="30" s="1"/>
  <c r="L125" i="30"/>
  <c r="N125" i="30" s="1"/>
  <c r="L123" i="30"/>
  <c r="N123" i="30" s="1"/>
  <c r="L122" i="30"/>
  <c r="N122" i="30" s="1"/>
  <c r="L121" i="30"/>
  <c r="N121" i="30" s="1"/>
  <c r="L120" i="30"/>
  <c r="N120" i="30" s="1"/>
  <c r="L119" i="30"/>
  <c r="N119" i="30" s="1"/>
  <c r="L118" i="30"/>
  <c r="N118" i="30" s="1"/>
  <c r="L117" i="30"/>
  <c r="N117" i="30" s="1"/>
  <c r="L116" i="30"/>
  <c r="N116" i="30" s="1"/>
  <c r="L115" i="30"/>
  <c r="N115" i="30" s="1"/>
  <c r="L114" i="30"/>
  <c r="N114" i="30" s="1"/>
  <c r="L113" i="30"/>
  <c r="N113" i="30" s="1"/>
  <c r="L112" i="30"/>
  <c r="N112" i="30" s="1"/>
  <c r="L110" i="30"/>
  <c r="N110" i="30" s="1"/>
  <c r="L109" i="30"/>
  <c r="N109" i="30" s="1"/>
  <c r="L108" i="30"/>
  <c r="N108" i="30" s="1"/>
  <c r="L107" i="30"/>
  <c r="N107" i="30" s="1"/>
  <c r="L106" i="30"/>
  <c r="N106" i="30" s="1"/>
  <c r="L105" i="30"/>
  <c r="N105" i="30" s="1"/>
  <c r="L104" i="30"/>
  <c r="N104" i="30" s="1"/>
  <c r="N103" i="30"/>
  <c r="L102" i="30"/>
  <c r="N102" i="30" s="1"/>
  <c r="L101" i="30"/>
  <c r="N101" i="30" s="1"/>
  <c r="L100" i="30"/>
  <c r="N100" i="30" s="1"/>
  <c r="L99" i="30"/>
  <c r="N99" i="30" s="1"/>
  <c r="L98" i="30"/>
  <c r="N98" i="30" s="1"/>
  <c r="L97" i="30"/>
  <c r="N97" i="30" s="1"/>
  <c r="L96" i="30"/>
  <c r="N96" i="30" s="1"/>
  <c r="L95" i="30"/>
  <c r="N95" i="30" s="1"/>
  <c r="L94" i="30"/>
  <c r="N94" i="30" s="1"/>
  <c r="L91" i="30"/>
  <c r="N91" i="30" s="1"/>
  <c r="L90" i="30"/>
  <c r="N90" i="30" s="1"/>
  <c r="N89" i="30"/>
  <c r="L89" i="30"/>
  <c r="L88" i="30"/>
  <c r="N88" i="30" s="1"/>
  <c r="L87" i="30"/>
  <c r="N87" i="30" s="1"/>
  <c r="L86" i="30"/>
  <c r="N86" i="30" s="1"/>
  <c r="L85" i="30"/>
  <c r="N85" i="30" s="1"/>
  <c r="L84" i="30"/>
  <c r="N84" i="30" s="1"/>
  <c r="L82" i="30"/>
  <c r="N82" i="30" s="1"/>
  <c r="L81" i="30"/>
  <c r="N81" i="30" s="1"/>
  <c r="L80" i="30"/>
  <c r="N80" i="30" s="1"/>
  <c r="L79" i="30"/>
  <c r="N79" i="30" s="1"/>
  <c r="L78" i="30"/>
  <c r="N78" i="30" s="1"/>
  <c r="L77" i="30"/>
  <c r="N77" i="30" s="1"/>
  <c r="L76" i="30"/>
  <c r="N76" i="30" s="1"/>
  <c r="L75" i="30"/>
  <c r="N75" i="30" s="1"/>
  <c r="L74" i="30"/>
  <c r="N74" i="30" s="1"/>
  <c r="L73" i="30"/>
  <c r="N73" i="30" s="1"/>
  <c r="L72" i="30"/>
  <c r="N72" i="30" s="1"/>
  <c r="L71" i="30"/>
  <c r="N71" i="30" s="1"/>
  <c r="L70" i="30"/>
  <c r="N70" i="30" s="1"/>
  <c r="L69" i="30"/>
  <c r="N69" i="30" s="1"/>
  <c r="L68" i="30"/>
  <c r="N68" i="30" s="1"/>
  <c r="L67" i="30"/>
  <c r="N67" i="30" s="1"/>
  <c r="L66" i="30"/>
  <c r="N66" i="30" s="1"/>
  <c r="L65" i="30"/>
  <c r="N65" i="30" s="1"/>
  <c r="L64" i="30"/>
  <c r="N64" i="30" s="1"/>
  <c r="L63" i="30"/>
  <c r="N63" i="30" s="1"/>
  <c r="L62" i="30"/>
  <c r="N62" i="30" s="1"/>
  <c r="L61" i="30"/>
  <c r="N61" i="30" s="1"/>
  <c r="L60" i="30"/>
  <c r="N60" i="30" s="1"/>
  <c r="L59" i="30"/>
  <c r="N59" i="30" s="1"/>
  <c r="L58" i="30"/>
  <c r="N58" i="30" s="1"/>
  <c r="L57" i="30"/>
  <c r="N57" i="30" s="1"/>
  <c r="L56" i="30"/>
  <c r="N56" i="30" s="1"/>
  <c r="L55" i="30"/>
  <c r="N55" i="30" s="1"/>
  <c r="L54" i="30"/>
  <c r="N54" i="30" s="1"/>
  <c r="L53" i="30"/>
  <c r="N53" i="30" s="1"/>
  <c r="L52" i="30"/>
  <c r="N52" i="30" s="1"/>
  <c r="L51" i="30"/>
  <c r="N51" i="30" s="1"/>
  <c r="L50" i="30"/>
  <c r="N50" i="30" s="1"/>
  <c r="L49" i="30"/>
  <c r="N49" i="30" s="1"/>
  <c r="L48" i="30"/>
  <c r="N48" i="30" s="1"/>
  <c r="L47" i="30"/>
  <c r="N47" i="30" s="1"/>
  <c r="L46" i="30"/>
  <c r="N46" i="30" s="1"/>
  <c r="L45" i="30"/>
  <c r="N45" i="30" s="1"/>
  <c r="L44" i="30"/>
  <c r="N44" i="30" s="1"/>
  <c r="L43" i="30"/>
  <c r="N43" i="30" s="1"/>
  <c r="L42" i="30"/>
  <c r="N42" i="30" s="1"/>
  <c r="L41" i="30"/>
  <c r="N41" i="30" s="1"/>
  <c r="L40" i="30"/>
  <c r="N40" i="30" s="1"/>
  <c r="L39" i="30"/>
  <c r="N39" i="30" s="1"/>
  <c r="L38" i="30"/>
  <c r="N38" i="30" s="1"/>
  <c r="L37" i="30"/>
  <c r="N37" i="30" s="1"/>
  <c r="L36" i="30"/>
  <c r="N36" i="30" s="1"/>
  <c r="L35" i="30"/>
  <c r="N35" i="30" s="1"/>
  <c r="L34" i="30"/>
  <c r="N34" i="30" s="1"/>
  <c r="L33" i="30"/>
  <c r="N33" i="30" s="1"/>
  <c r="L32" i="30"/>
  <c r="N32" i="30" s="1"/>
  <c r="L31" i="30"/>
  <c r="N31" i="30" s="1"/>
  <c r="L30" i="30"/>
  <c r="N30" i="30" s="1"/>
  <c r="L29" i="30"/>
  <c r="N29" i="30" s="1"/>
  <c r="L28" i="30"/>
  <c r="N28" i="30" s="1"/>
  <c r="L27" i="30"/>
  <c r="N27" i="30" s="1"/>
  <c r="L26" i="30"/>
  <c r="N26" i="30" s="1"/>
  <c r="L25" i="30"/>
  <c r="N25" i="30" s="1"/>
  <c r="L24" i="30"/>
  <c r="N24" i="30" s="1"/>
  <c r="L23" i="30"/>
  <c r="N23" i="30" s="1"/>
  <c r="L22" i="30"/>
  <c r="N22" i="30" s="1"/>
  <c r="L21" i="30"/>
  <c r="N21" i="30" s="1"/>
  <c r="L20" i="30"/>
  <c r="N20" i="30" s="1"/>
  <c r="L19" i="30"/>
  <c r="N19" i="30" s="1"/>
  <c r="L18" i="30"/>
  <c r="N18" i="30" s="1"/>
  <c r="L17" i="30"/>
  <c r="N17" i="30" s="1"/>
  <c r="L16" i="30"/>
  <c r="N16" i="30" s="1"/>
  <c r="L15" i="30"/>
  <c r="N15" i="30" s="1"/>
  <c r="L14" i="30"/>
  <c r="N14" i="30" s="1"/>
  <c r="L13" i="30"/>
  <c r="N13" i="30" s="1"/>
  <c r="L12" i="30"/>
  <c r="N12" i="30" s="1"/>
  <c r="L11" i="30"/>
  <c r="N11" i="30" s="1"/>
  <c r="L10" i="30"/>
  <c r="N10" i="30" s="1"/>
  <c r="L9" i="30"/>
  <c r="N9" i="30" s="1"/>
  <c r="L8" i="30"/>
  <c r="N8" i="30" s="1"/>
  <c r="D7" i="30"/>
  <c r="L7" i="30" s="1"/>
  <c r="N7" i="30" s="1"/>
  <c r="D9" i="29" l="1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L78" i="29" s="1"/>
  <c r="N78" i="29" s="1"/>
  <c r="D79" i="29"/>
  <c r="D80" i="29"/>
  <c r="D81" i="29"/>
  <c r="D82" i="29"/>
  <c r="D83" i="29"/>
  <c r="D84" i="29"/>
  <c r="L84" i="29" s="1"/>
  <c r="N84" i="29" s="1"/>
  <c r="D85" i="29"/>
  <c r="D86" i="29"/>
  <c r="L86" i="29" s="1"/>
  <c r="N86" i="29" s="1"/>
  <c r="D87" i="29"/>
  <c r="D88" i="29"/>
  <c r="L88" i="29" s="1"/>
  <c r="N88" i="29" s="1"/>
  <c r="D89" i="29"/>
  <c r="D90" i="29"/>
  <c r="L90" i="29" s="1"/>
  <c r="N90" i="29" s="1"/>
  <c r="D91" i="29"/>
  <c r="D92" i="29"/>
  <c r="D93" i="29"/>
  <c r="D94" i="29"/>
  <c r="L94" i="29" s="1"/>
  <c r="N94" i="29" s="1"/>
  <c r="D95" i="29"/>
  <c r="D96" i="29"/>
  <c r="L96" i="29" s="1"/>
  <c r="N96" i="29" s="1"/>
  <c r="D97" i="29"/>
  <c r="D98" i="29"/>
  <c r="L98" i="29" s="1"/>
  <c r="N98" i="29" s="1"/>
  <c r="D99" i="29"/>
  <c r="D100" i="29"/>
  <c r="L100" i="29" s="1"/>
  <c r="N100" i="29" s="1"/>
  <c r="D101" i="29"/>
  <c r="D102" i="29"/>
  <c r="L102" i="29" s="1"/>
  <c r="N102" i="29" s="1"/>
  <c r="D103" i="29"/>
  <c r="D104" i="29"/>
  <c r="L104" i="29" s="1"/>
  <c r="N104" i="29" s="1"/>
  <c r="D105" i="29"/>
  <c r="D106" i="29"/>
  <c r="L106" i="29" s="1"/>
  <c r="N106" i="29" s="1"/>
  <c r="D107" i="29"/>
  <c r="D108" i="29"/>
  <c r="L108" i="29" s="1"/>
  <c r="N108" i="29" s="1"/>
  <c r="D109" i="29"/>
  <c r="D110" i="29"/>
  <c r="L110" i="29" s="1"/>
  <c r="N110" i="29" s="1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L126" i="29" s="1"/>
  <c r="N126" i="29" s="1"/>
  <c r="D127" i="29"/>
  <c r="D128" i="29"/>
  <c r="L128" i="29" s="1"/>
  <c r="N128" i="29" s="1"/>
  <c r="D129" i="29"/>
  <c r="D130" i="29"/>
  <c r="L130" i="29" s="1"/>
  <c r="N130" i="29" s="1"/>
  <c r="D131" i="29"/>
  <c r="D132" i="29"/>
  <c r="L132" i="29" s="1"/>
  <c r="N132" i="29" s="1"/>
  <c r="D133" i="29"/>
  <c r="D134" i="29"/>
  <c r="L134" i="29" s="1"/>
  <c r="N134" i="29" s="1"/>
  <c r="D135" i="29"/>
  <c r="D136" i="29"/>
  <c r="L136" i="29" s="1"/>
  <c r="N136" i="29" s="1"/>
  <c r="D137" i="29"/>
  <c r="D138" i="29"/>
  <c r="L138" i="29" s="1"/>
  <c r="N138" i="29" s="1"/>
  <c r="D139" i="29"/>
  <c r="D140" i="29"/>
  <c r="L140" i="29" s="1"/>
  <c r="N140" i="29" s="1"/>
  <c r="D141" i="29"/>
  <c r="D142" i="29"/>
  <c r="L142" i="29" s="1"/>
  <c r="N142" i="29" s="1"/>
  <c r="D143" i="29"/>
  <c r="D144" i="29"/>
  <c r="L144" i="29" s="1"/>
  <c r="N144" i="29" s="1"/>
  <c r="D145" i="29"/>
  <c r="D146" i="29"/>
  <c r="L146" i="29" s="1"/>
  <c r="N146" i="29" s="1"/>
  <c r="D147" i="29"/>
  <c r="D148" i="29"/>
  <c r="L148" i="29" s="1"/>
  <c r="N148" i="29" s="1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L174" i="29" s="1"/>
  <c r="N174" i="29" s="1"/>
  <c r="D175" i="29"/>
  <c r="D176" i="29"/>
  <c r="L176" i="29" s="1"/>
  <c r="N176" i="29" s="1"/>
  <c r="D177" i="29"/>
  <c r="D178" i="29"/>
  <c r="D179" i="29"/>
  <c r="D180" i="29"/>
  <c r="D181" i="29"/>
  <c r="D182" i="29"/>
  <c r="L182" i="29" s="1"/>
  <c r="N182" i="29" s="1"/>
  <c r="D183" i="29"/>
  <c r="D184" i="29"/>
  <c r="D185" i="29"/>
  <c r="D186" i="29"/>
  <c r="D187" i="29"/>
  <c r="D188" i="29"/>
  <c r="L188" i="29" s="1"/>
  <c r="N188" i="29" s="1"/>
  <c r="D189" i="29"/>
  <c r="D190" i="29"/>
  <c r="L190" i="29" s="1"/>
  <c r="N190" i="29" s="1"/>
  <c r="D191" i="29"/>
  <c r="D192" i="29"/>
  <c r="D193" i="29"/>
  <c r="D194" i="29"/>
  <c r="D195" i="29"/>
  <c r="D196" i="29"/>
  <c r="D197" i="29"/>
  <c r="D198" i="29"/>
  <c r="D199" i="29"/>
  <c r="D200" i="29"/>
  <c r="L200" i="29" s="1"/>
  <c r="N200" i="29" s="1"/>
  <c r="D201" i="29"/>
  <c r="D202" i="29"/>
  <c r="L202" i="29" s="1"/>
  <c r="N202" i="29" s="1"/>
  <c r="D203" i="29"/>
  <c r="D204" i="29"/>
  <c r="D205" i="29"/>
  <c r="D206" i="29"/>
  <c r="D207" i="29"/>
  <c r="D208" i="29"/>
  <c r="L208" i="29" s="1"/>
  <c r="N208" i="29" s="1"/>
  <c r="D209" i="29"/>
  <c r="D210" i="29"/>
  <c r="L210" i="29" s="1"/>
  <c r="N210" i="29" s="1"/>
  <c r="D211" i="29"/>
  <c r="D212" i="29"/>
  <c r="D213" i="29"/>
  <c r="D214" i="29"/>
  <c r="D215" i="29"/>
  <c r="D216" i="29"/>
  <c r="L216" i="29" s="1"/>
  <c r="N216" i="29" s="1"/>
  <c r="D217" i="29"/>
  <c r="D218" i="29"/>
  <c r="L218" i="29" s="1"/>
  <c r="N218" i="29" s="1"/>
  <c r="D219" i="29"/>
  <c r="D220" i="29"/>
  <c r="D221" i="29"/>
  <c r="D222" i="29"/>
  <c r="D223" i="29"/>
  <c r="D224" i="29"/>
  <c r="D225" i="29"/>
  <c r="D226" i="29"/>
  <c r="L226" i="29" s="1"/>
  <c r="N226" i="29" s="1"/>
  <c r="D227" i="29"/>
  <c r="D228" i="29"/>
  <c r="L228" i="29" s="1"/>
  <c r="N228" i="29" s="1"/>
  <c r="D229" i="29"/>
  <c r="D230" i="29"/>
  <c r="D231" i="29"/>
  <c r="D232" i="29"/>
  <c r="D233" i="29"/>
  <c r="D234" i="29"/>
  <c r="L234" i="29" s="1"/>
  <c r="N234" i="29" s="1"/>
  <c r="D235" i="29"/>
  <c r="D236" i="29"/>
  <c r="L236" i="29" s="1"/>
  <c r="N236" i="29" s="1"/>
  <c r="D237" i="29"/>
  <c r="D238" i="29"/>
  <c r="D239" i="29"/>
  <c r="D240" i="29"/>
  <c r="D241" i="29"/>
  <c r="D242" i="29"/>
  <c r="D243" i="29"/>
  <c r="D244" i="29"/>
  <c r="L244" i="29" s="1"/>
  <c r="N244" i="29" s="1"/>
  <c r="D245" i="29"/>
  <c r="D246" i="29"/>
  <c r="L246" i="29" s="1"/>
  <c r="N246" i="29" s="1"/>
  <c r="D247" i="29"/>
  <c r="D248" i="29"/>
  <c r="D249" i="29"/>
  <c r="D250" i="29"/>
  <c r="D251" i="29"/>
  <c r="D252" i="29"/>
  <c r="L252" i="29" s="1"/>
  <c r="N252" i="29" s="1"/>
  <c r="D253" i="29"/>
  <c r="D254" i="29"/>
  <c r="L254" i="29" s="1"/>
  <c r="N254" i="29" s="1"/>
  <c r="D255" i="29"/>
  <c r="D256" i="29"/>
  <c r="L256" i="29" s="1"/>
  <c r="N256" i="29" s="1"/>
  <c r="D257" i="29"/>
  <c r="D258" i="29"/>
  <c r="D259" i="29"/>
  <c r="D260" i="29"/>
  <c r="D261" i="29"/>
  <c r="D262" i="29"/>
  <c r="L262" i="29" s="1"/>
  <c r="N262" i="29" s="1"/>
  <c r="D263" i="29"/>
  <c r="D8" i="29"/>
  <c r="L8" i="29" s="1"/>
  <c r="N8" i="29" s="1"/>
  <c r="N264" i="29"/>
  <c r="L263" i="29"/>
  <c r="N263" i="29" s="1"/>
  <c r="L261" i="29"/>
  <c r="N261" i="29" s="1"/>
  <c r="L260" i="29"/>
  <c r="N260" i="29" s="1"/>
  <c r="L259" i="29"/>
  <c r="N259" i="29" s="1"/>
  <c r="L258" i="29"/>
  <c r="N258" i="29" s="1"/>
  <c r="L257" i="29"/>
  <c r="N257" i="29" s="1"/>
  <c r="L255" i="29"/>
  <c r="N255" i="29" s="1"/>
  <c r="N253" i="29"/>
  <c r="N251" i="29"/>
  <c r="L251" i="29"/>
  <c r="N250" i="29"/>
  <c r="L249" i="29"/>
  <c r="N249" i="29" s="1"/>
  <c r="L248" i="29"/>
  <c r="N248" i="29" s="1"/>
  <c r="L247" i="29"/>
  <c r="N247" i="29" s="1"/>
  <c r="L245" i="29"/>
  <c r="N245" i="29" s="1"/>
  <c r="L243" i="29"/>
  <c r="N243" i="29" s="1"/>
  <c r="L242" i="29"/>
  <c r="N242" i="29" s="1"/>
  <c r="L241" i="29"/>
  <c r="N241" i="29" s="1"/>
  <c r="L240" i="29"/>
  <c r="N240" i="29" s="1"/>
  <c r="L239" i="29"/>
  <c r="N239" i="29" s="1"/>
  <c r="N238" i="29"/>
  <c r="L237" i="29"/>
  <c r="N237" i="29" s="1"/>
  <c r="L235" i="29"/>
  <c r="N235" i="29" s="1"/>
  <c r="L233" i="29"/>
  <c r="N233" i="29" s="1"/>
  <c r="L232" i="29"/>
  <c r="N232" i="29" s="1"/>
  <c r="L231" i="29"/>
  <c r="N231" i="29" s="1"/>
  <c r="L230" i="29"/>
  <c r="N230" i="29" s="1"/>
  <c r="L227" i="29"/>
  <c r="N227" i="29" s="1"/>
  <c r="L222" i="29"/>
  <c r="N222" i="29" s="1"/>
  <c r="L221" i="29"/>
  <c r="N221" i="29" s="1"/>
  <c r="L220" i="29"/>
  <c r="N220" i="29" s="1"/>
  <c r="L219" i="29"/>
  <c r="N219" i="29" s="1"/>
  <c r="L217" i="29"/>
  <c r="N217" i="29" s="1"/>
  <c r="N215" i="29"/>
  <c r="L215" i="29"/>
  <c r="L214" i="29"/>
  <c r="N214" i="29" s="1"/>
  <c r="L213" i="29"/>
  <c r="N213" i="29" s="1"/>
  <c r="L212" i="29"/>
  <c r="N212" i="29" s="1"/>
  <c r="L211" i="29"/>
  <c r="N211" i="29" s="1"/>
  <c r="L209" i="29"/>
  <c r="N209" i="29" s="1"/>
  <c r="L207" i="29"/>
  <c r="N207" i="29" s="1"/>
  <c r="L206" i="29"/>
  <c r="N206" i="29" s="1"/>
  <c r="L205" i="29"/>
  <c r="N205" i="29" s="1"/>
  <c r="L204" i="29"/>
  <c r="N204" i="29" s="1"/>
  <c r="L203" i="29"/>
  <c r="N203" i="29" s="1"/>
  <c r="L201" i="29"/>
  <c r="N201" i="29" s="1"/>
  <c r="L199" i="29"/>
  <c r="N199" i="29" s="1"/>
  <c r="L197" i="29"/>
  <c r="N197" i="29" s="1"/>
  <c r="L196" i="29"/>
  <c r="N196" i="29" s="1"/>
  <c r="L195" i="29"/>
  <c r="N195" i="29" s="1"/>
  <c r="L194" i="29"/>
  <c r="N194" i="29" s="1"/>
  <c r="L193" i="29"/>
  <c r="N193" i="29" s="1"/>
  <c r="L192" i="29"/>
  <c r="N192" i="29" s="1"/>
  <c r="L191" i="29"/>
  <c r="N191" i="29" s="1"/>
  <c r="L189" i="29"/>
  <c r="N189" i="29" s="1"/>
  <c r="L187" i="29"/>
  <c r="N187" i="29" s="1"/>
  <c r="L186" i="29"/>
  <c r="N186" i="29" s="1"/>
  <c r="L185" i="29"/>
  <c r="N185" i="29" s="1"/>
  <c r="L183" i="29"/>
  <c r="N183" i="29" s="1"/>
  <c r="L181" i="29"/>
  <c r="N181" i="29" s="1"/>
  <c r="L180" i="29"/>
  <c r="N180" i="29" s="1"/>
  <c r="L179" i="29"/>
  <c r="N179" i="29" s="1"/>
  <c r="L178" i="29"/>
  <c r="N178" i="29" s="1"/>
  <c r="L177" i="29"/>
  <c r="N177" i="29" s="1"/>
  <c r="L175" i="29"/>
  <c r="N175" i="29" s="1"/>
  <c r="L173" i="29"/>
  <c r="N173" i="29" s="1"/>
  <c r="L172" i="29"/>
  <c r="N172" i="29" s="1"/>
  <c r="L171" i="29"/>
  <c r="N171" i="29" s="1"/>
  <c r="L170" i="29"/>
  <c r="N170" i="29" s="1"/>
  <c r="L169" i="29"/>
  <c r="N169" i="29" s="1"/>
  <c r="L168" i="29"/>
  <c r="N168" i="29" s="1"/>
  <c r="L167" i="29"/>
  <c r="N167" i="29" s="1"/>
  <c r="L166" i="29"/>
  <c r="N166" i="29" s="1"/>
  <c r="L165" i="29"/>
  <c r="N165" i="29" s="1"/>
  <c r="L164" i="29"/>
  <c r="N164" i="29" s="1"/>
  <c r="L163" i="29"/>
  <c r="N163" i="29" s="1"/>
  <c r="L162" i="29"/>
  <c r="N162" i="29" s="1"/>
  <c r="L161" i="29"/>
  <c r="N161" i="29" s="1"/>
  <c r="L160" i="29"/>
  <c r="N160" i="29" s="1"/>
  <c r="L159" i="29"/>
  <c r="N159" i="29" s="1"/>
  <c r="L158" i="29"/>
  <c r="N158" i="29" s="1"/>
  <c r="L157" i="29"/>
  <c r="N157" i="29" s="1"/>
  <c r="L156" i="29"/>
  <c r="N156" i="29" s="1"/>
  <c r="L155" i="29"/>
  <c r="N155" i="29" s="1"/>
  <c r="L154" i="29"/>
  <c r="N154" i="29" s="1"/>
  <c r="L153" i="29"/>
  <c r="N153" i="29" s="1"/>
  <c r="L152" i="29"/>
  <c r="N152" i="29" s="1"/>
  <c r="L151" i="29"/>
  <c r="N151" i="29" s="1"/>
  <c r="L149" i="29"/>
  <c r="N149" i="29" s="1"/>
  <c r="L147" i="29"/>
  <c r="N147" i="29" s="1"/>
  <c r="L145" i="29"/>
  <c r="N145" i="29" s="1"/>
  <c r="L143" i="29"/>
  <c r="N143" i="29" s="1"/>
  <c r="L141" i="29"/>
  <c r="N141" i="29" s="1"/>
  <c r="L139" i="29"/>
  <c r="N139" i="29" s="1"/>
  <c r="L137" i="29"/>
  <c r="N137" i="29" s="1"/>
  <c r="L135" i="29"/>
  <c r="N135" i="29" s="1"/>
  <c r="L133" i="29"/>
  <c r="N133" i="29" s="1"/>
  <c r="L131" i="29"/>
  <c r="N131" i="29" s="1"/>
  <c r="L129" i="29"/>
  <c r="N129" i="29" s="1"/>
  <c r="L127" i="29"/>
  <c r="N127" i="29" s="1"/>
  <c r="L125" i="29"/>
  <c r="N125" i="29" s="1"/>
  <c r="L123" i="29"/>
  <c r="N123" i="29" s="1"/>
  <c r="L122" i="29"/>
  <c r="N122" i="29" s="1"/>
  <c r="L121" i="29"/>
  <c r="N121" i="29" s="1"/>
  <c r="L120" i="29"/>
  <c r="N120" i="29" s="1"/>
  <c r="L119" i="29"/>
  <c r="N119" i="29" s="1"/>
  <c r="L118" i="29"/>
  <c r="N118" i="29" s="1"/>
  <c r="L117" i="29"/>
  <c r="N117" i="29" s="1"/>
  <c r="L116" i="29"/>
  <c r="N116" i="29" s="1"/>
  <c r="L115" i="29"/>
  <c r="N115" i="29" s="1"/>
  <c r="L114" i="29"/>
  <c r="N114" i="29" s="1"/>
  <c r="L113" i="29"/>
  <c r="N113" i="29" s="1"/>
  <c r="L112" i="29"/>
  <c r="N112" i="29" s="1"/>
  <c r="L109" i="29"/>
  <c r="N109" i="29" s="1"/>
  <c r="L107" i="29"/>
  <c r="N107" i="29" s="1"/>
  <c r="L105" i="29"/>
  <c r="N105" i="29" s="1"/>
  <c r="N103" i="29"/>
  <c r="L101" i="29"/>
  <c r="N101" i="29" s="1"/>
  <c r="L99" i="29"/>
  <c r="N99" i="29" s="1"/>
  <c r="L97" i="29"/>
  <c r="N97" i="29" s="1"/>
  <c r="L95" i="29"/>
  <c r="N95" i="29" s="1"/>
  <c r="L91" i="29"/>
  <c r="N91" i="29" s="1"/>
  <c r="L89" i="29"/>
  <c r="N89" i="29" s="1"/>
  <c r="L87" i="29"/>
  <c r="N87" i="29" s="1"/>
  <c r="L85" i="29"/>
  <c r="N85" i="29" s="1"/>
  <c r="L82" i="29"/>
  <c r="N82" i="29" s="1"/>
  <c r="L81" i="29"/>
  <c r="N81" i="29" s="1"/>
  <c r="L80" i="29"/>
  <c r="N80" i="29" s="1"/>
  <c r="L79" i="29"/>
  <c r="N79" i="29" s="1"/>
  <c r="N77" i="29"/>
  <c r="L77" i="29"/>
  <c r="L76" i="29"/>
  <c r="N76" i="29" s="1"/>
  <c r="L75" i="29"/>
  <c r="N75" i="29" s="1"/>
  <c r="L74" i="29"/>
  <c r="N74" i="29" s="1"/>
  <c r="L73" i="29"/>
  <c r="N73" i="29" s="1"/>
  <c r="L72" i="29"/>
  <c r="N72" i="29" s="1"/>
  <c r="L71" i="29"/>
  <c r="N71" i="29" s="1"/>
  <c r="L70" i="29"/>
  <c r="N70" i="29" s="1"/>
  <c r="L69" i="29"/>
  <c r="N69" i="29" s="1"/>
  <c r="L68" i="29"/>
  <c r="N68" i="29" s="1"/>
  <c r="L67" i="29"/>
  <c r="N67" i="29" s="1"/>
  <c r="L66" i="29"/>
  <c r="N66" i="29" s="1"/>
  <c r="L65" i="29"/>
  <c r="N65" i="29" s="1"/>
  <c r="L64" i="29"/>
  <c r="N64" i="29" s="1"/>
  <c r="L63" i="29"/>
  <c r="N63" i="29" s="1"/>
  <c r="L62" i="29"/>
  <c r="N62" i="29" s="1"/>
  <c r="L61" i="29"/>
  <c r="N61" i="29" s="1"/>
  <c r="L60" i="29"/>
  <c r="N60" i="29" s="1"/>
  <c r="L59" i="29"/>
  <c r="N59" i="29" s="1"/>
  <c r="L58" i="29"/>
  <c r="N58" i="29" s="1"/>
  <c r="L57" i="29"/>
  <c r="N57" i="29" s="1"/>
  <c r="L56" i="29"/>
  <c r="N56" i="29" s="1"/>
  <c r="L55" i="29"/>
  <c r="N55" i="29" s="1"/>
  <c r="L54" i="29"/>
  <c r="N54" i="29" s="1"/>
  <c r="L53" i="29"/>
  <c r="N53" i="29" s="1"/>
  <c r="L52" i="29"/>
  <c r="N52" i="29" s="1"/>
  <c r="L51" i="29"/>
  <c r="N51" i="29" s="1"/>
  <c r="L50" i="29"/>
  <c r="N50" i="29" s="1"/>
  <c r="L49" i="29"/>
  <c r="N49" i="29" s="1"/>
  <c r="L48" i="29"/>
  <c r="N48" i="29" s="1"/>
  <c r="L47" i="29"/>
  <c r="N47" i="29" s="1"/>
  <c r="L46" i="29"/>
  <c r="N46" i="29" s="1"/>
  <c r="L45" i="29"/>
  <c r="N45" i="29" s="1"/>
  <c r="L44" i="29"/>
  <c r="N44" i="29" s="1"/>
  <c r="L43" i="29"/>
  <c r="N43" i="29" s="1"/>
  <c r="L42" i="29"/>
  <c r="N42" i="29" s="1"/>
  <c r="L41" i="29"/>
  <c r="N41" i="29" s="1"/>
  <c r="L40" i="29"/>
  <c r="N40" i="29" s="1"/>
  <c r="L39" i="29"/>
  <c r="N39" i="29" s="1"/>
  <c r="L38" i="29"/>
  <c r="N38" i="29" s="1"/>
  <c r="L37" i="29"/>
  <c r="N37" i="29" s="1"/>
  <c r="L36" i="29"/>
  <c r="N36" i="29" s="1"/>
  <c r="L35" i="29"/>
  <c r="N35" i="29" s="1"/>
  <c r="L34" i="29"/>
  <c r="N34" i="29" s="1"/>
  <c r="L33" i="29"/>
  <c r="N33" i="29" s="1"/>
  <c r="L32" i="29"/>
  <c r="N32" i="29" s="1"/>
  <c r="L31" i="29"/>
  <c r="N31" i="29" s="1"/>
  <c r="L30" i="29"/>
  <c r="N30" i="29" s="1"/>
  <c r="L29" i="29"/>
  <c r="N29" i="29" s="1"/>
  <c r="L28" i="29"/>
  <c r="N28" i="29" s="1"/>
  <c r="L27" i="29"/>
  <c r="N27" i="29" s="1"/>
  <c r="L26" i="29"/>
  <c r="N26" i="29" s="1"/>
  <c r="L25" i="29"/>
  <c r="N25" i="29" s="1"/>
  <c r="L24" i="29"/>
  <c r="N24" i="29" s="1"/>
  <c r="L23" i="29"/>
  <c r="N23" i="29" s="1"/>
  <c r="L22" i="29"/>
  <c r="N22" i="29" s="1"/>
  <c r="L21" i="29"/>
  <c r="N21" i="29" s="1"/>
  <c r="L20" i="29"/>
  <c r="N20" i="29" s="1"/>
  <c r="L19" i="29"/>
  <c r="N19" i="29" s="1"/>
  <c r="L18" i="29"/>
  <c r="N18" i="29" s="1"/>
  <c r="L17" i="29"/>
  <c r="N17" i="29" s="1"/>
  <c r="L16" i="29"/>
  <c r="N16" i="29" s="1"/>
  <c r="L15" i="29"/>
  <c r="N15" i="29" s="1"/>
  <c r="L14" i="29"/>
  <c r="N14" i="29" s="1"/>
  <c r="L13" i="29"/>
  <c r="N13" i="29" s="1"/>
  <c r="L12" i="29"/>
  <c r="N12" i="29" s="1"/>
  <c r="L11" i="29"/>
  <c r="N11" i="29" s="1"/>
  <c r="L10" i="29"/>
  <c r="N10" i="29" s="1"/>
  <c r="L9" i="29"/>
  <c r="N9" i="29" s="1"/>
  <c r="D7" i="29"/>
  <c r="L7" i="29" s="1"/>
  <c r="N7" i="29" s="1"/>
  <c r="D9" i="28" l="1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23" i="28"/>
  <c r="D124" i="28"/>
  <c r="D125" i="28"/>
  <c r="D126" i="28"/>
  <c r="D127" i="28"/>
  <c r="D128" i="28"/>
  <c r="D129" i="28"/>
  <c r="D130" i="28"/>
  <c r="D131" i="28"/>
  <c r="D132" i="28"/>
  <c r="D133" i="28"/>
  <c r="D134" i="28"/>
  <c r="D135" i="28"/>
  <c r="D136" i="28"/>
  <c r="D137" i="28"/>
  <c r="D138" i="28"/>
  <c r="D139" i="28"/>
  <c r="D140" i="28"/>
  <c r="D141" i="28"/>
  <c r="D142" i="28"/>
  <c r="D143" i="28"/>
  <c r="D144" i="28"/>
  <c r="D145" i="28"/>
  <c r="D146" i="28"/>
  <c r="D147" i="28"/>
  <c r="D148" i="28"/>
  <c r="D149" i="28"/>
  <c r="D150" i="28"/>
  <c r="D151" i="28"/>
  <c r="D152" i="28"/>
  <c r="D153" i="28"/>
  <c r="D154" i="28"/>
  <c r="D155" i="28"/>
  <c r="D156" i="28"/>
  <c r="D157" i="28"/>
  <c r="D158" i="28"/>
  <c r="D159" i="28"/>
  <c r="D160" i="28"/>
  <c r="D161" i="28"/>
  <c r="D162" i="28"/>
  <c r="D163" i="28"/>
  <c r="D164" i="28"/>
  <c r="D165" i="28"/>
  <c r="D166" i="28"/>
  <c r="D167" i="28"/>
  <c r="D168" i="28"/>
  <c r="D169" i="28"/>
  <c r="D170" i="28"/>
  <c r="D171" i="28"/>
  <c r="D172" i="28"/>
  <c r="D173" i="28"/>
  <c r="D174" i="28"/>
  <c r="D175" i="28"/>
  <c r="D176" i="28"/>
  <c r="D177" i="28"/>
  <c r="D178" i="28"/>
  <c r="D179" i="28"/>
  <c r="D180" i="28"/>
  <c r="D181" i="28"/>
  <c r="D182" i="28"/>
  <c r="D183" i="28"/>
  <c r="D184" i="28"/>
  <c r="D185" i="28"/>
  <c r="D186" i="28"/>
  <c r="D187" i="28"/>
  <c r="D188" i="28"/>
  <c r="D189" i="28"/>
  <c r="D190" i="28"/>
  <c r="D191" i="28"/>
  <c r="D192" i="28"/>
  <c r="D193" i="28"/>
  <c r="D194" i="28"/>
  <c r="D195" i="28"/>
  <c r="D196" i="28"/>
  <c r="D197" i="28"/>
  <c r="D198" i="28"/>
  <c r="D199" i="28"/>
  <c r="D200" i="28"/>
  <c r="D201" i="28"/>
  <c r="D202" i="28"/>
  <c r="D203" i="28"/>
  <c r="D204" i="28"/>
  <c r="D205" i="28"/>
  <c r="D206" i="28"/>
  <c r="D207" i="28"/>
  <c r="D208" i="28"/>
  <c r="D209" i="28"/>
  <c r="D210" i="28"/>
  <c r="D211" i="28"/>
  <c r="D212" i="28"/>
  <c r="D213" i="28"/>
  <c r="D214" i="28"/>
  <c r="D215" i="28"/>
  <c r="D216" i="28"/>
  <c r="D217" i="28"/>
  <c r="D218" i="28"/>
  <c r="D219" i="28"/>
  <c r="D220" i="28"/>
  <c r="D221" i="28"/>
  <c r="D222" i="28"/>
  <c r="D223" i="28"/>
  <c r="D224" i="28"/>
  <c r="D225" i="28"/>
  <c r="D226" i="28"/>
  <c r="D227" i="28"/>
  <c r="D228" i="28"/>
  <c r="D229" i="28"/>
  <c r="D230" i="28"/>
  <c r="D231" i="28"/>
  <c r="D232" i="28"/>
  <c r="D233" i="28"/>
  <c r="D234" i="28"/>
  <c r="D235" i="28"/>
  <c r="D236" i="28"/>
  <c r="D237" i="28"/>
  <c r="D238" i="28"/>
  <c r="D239" i="28"/>
  <c r="D240" i="28"/>
  <c r="D241" i="28"/>
  <c r="D242" i="28"/>
  <c r="D243" i="28"/>
  <c r="D244" i="28"/>
  <c r="D245" i="28"/>
  <c r="D246" i="28"/>
  <c r="D247" i="28"/>
  <c r="D248" i="28"/>
  <c r="D249" i="28"/>
  <c r="D250" i="28"/>
  <c r="D251" i="28"/>
  <c r="D252" i="28"/>
  <c r="D253" i="28"/>
  <c r="D254" i="28"/>
  <c r="D255" i="28"/>
  <c r="D256" i="28"/>
  <c r="D257" i="28"/>
  <c r="D258" i="28"/>
  <c r="D259" i="28"/>
  <c r="D260" i="28"/>
  <c r="D261" i="28"/>
  <c r="D262" i="28"/>
  <c r="D263" i="28"/>
  <c r="D8" i="28"/>
  <c r="N264" i="28"/>
  <c r="L263" i="28"/>
  <c r="N263" i="28" s="1"/>
  <c r="L262" i="28"/>
  <c r="N262" i="28" s="1"/>
  <c r="L261" i="28"/>
  <c r="N261" i="28" s="1"/>
  <c r="L260" i="28"/>
  <c r="N260" i="28" s="1"/>
  <c r="L259" i="28"/>
  <c r="N259" i="28" s="1"/>
  <c r="L258" i="28"/>
  <c r="N258" i="28" s="1"/>
  <c r="L257" i="28"/>
  <c r="N257" i="28" s="1"/>
  <c r="L256" i="28"/>
  <c r="N256" i="28" s="1"/>
  <c r="L255" i="28"/>
  <c r="N255" i="28" s="1"/>
  <c r="L254" i="28"/>
  <c r="N254" i="28" s="1"/>
  <c r="N253" i="28"/>
  <c r="L252" i="28"/>
  <c r="N252" i="28" s="1"/>
  <c r="L251" i="28"/>
  <c r="N251" i="28" s="1"/>
  <c r="N250" i="28"/>
  <c r="L249" i="28"/>
  <c r="N249" i="28" s="1"/>
  <c r="L248" i="28"/>
  <c r="N248" i="28" s="1"/>
  <c r="L247" i="28"/>
  <c r="N247" i="28" s="1"/>
  <c r="L246" i="28"/>
  <c r="N246" i="28" s="1"/>
  <c r="L245" i="28"/>
  <c r="N245" i="28" s="1"/>
  <c r="L244" i="28"/>
  <c r="N244" i="28" s="1"/>
  <c r="L243" i="28"/>
  <c r="N243" i="28" s="1"/>
  <c r="L242" i="28"/>
  <c r="N242" i="28" s="1"/>
  <c r="L241" i="28"/>
  <c r="N241" i="28" s="1"/>
  <c r="L240" i="28"/>
  <c r="N240" i="28" s="1"/>
  <c r="L239" i="28"/>
  <c r="N239" i="28" s="1"/>
  <c r="N238" i="28"/>
  <c r="L237" i="28"/>
  <c r="N237" i="28" s="1"/>
  <c r="L236" i="28"/>
  <c r="N236" i="28" s="1"/>
  <c r="L235" i="28"/>
  <c r="N235" i="28" s="1"/>
  <c r="L234" i="28"/>
  <c r="N234" i="28" s="1"/>
  <c r="L233" i="28"/>
  <c r="N233" i="28" s="1"/>
  <c r="L232" i="28"/>
  <c r="N232" i="28" s="1"/>
  <c r="L231" i="28"/>
  <c r="N231" i="28" s="1"/>
  <c r="L230" i="28"/>
  <c r="N230" i="28" s="1"/>
  <c r="L228" i="28"/>
  <c r="N228" i="28" s="1"/>
  <c r="L227" i="28"/>
  <c r="N227" i="28" s="1"/>
  <c r="L226" i="28"/>
  <c r="N226" i="28" s="1"/>
  <c r="L222" i="28"/>
  <c r="N222" i="28" s="1"/>
  <c r="L221" i="28"/>
  <c r="N221" i="28" s="1"/>
  <c r="L220" i="28"/>
  <c r="N220" i="28" s="1"/>
  <c r="L219" i="28"/>
  <c r="N219" i="28" s="1"/>
  <c r="L218" i="28"/>
  <c r="N218" i="28" s="1"/>
  <c r="L217" i="28"/>
  <c r="N217" i="28" s="1"/>
  <c r="L216" i="28"/>
  <c r="N216" i="28" s="1"/>
  <c r="L215" i="28"/>
  <c r="N215" i="28" s="1"/>
  <c r="L214" i="28"/>
  <c r="N214" i="28" s="1"/>
  <c r="L213" i="28"/>
  <c r="N213" i="28" s="1"/>
  <c r="L212" i="28"/>
  <c r="N212" i="28" s="1"/>
  <c r="L211" i="28"/>
  <c r="N211" i="28" s="1"/>
  <c r="L210" i="28"/>
  <c r="N210" i="28" s="1"/>
  <c r="L209" i="28"/>
  <c r="N209" i="28" s="1"/>
  <c r="L208" i="28"/>
  <c r="N208" i="28" s="1"/>
  <c r="L207" i="28"/>
  <c r="N207" i="28" s="1"/>
  <c r="L206" i="28"/>
  <c r="N206" i="28" s="1"/>
  <c r="L205" i="28"/>
  <c r="N205" i="28" s="1"/>
  <c r="L204" i="28"/>
  <c r="N204" i="28" s="1"/>
  <c r="L203" i="28"/>
  <c r="N203" i="28" s="1"/>
  <c r="L202" i="28"/>
  <c r="N202" i="28" s="1"/>
  <c r="L201" i="28"/>
  <c r="N201" i="28" s="1"/>
  <c r="L200" i="28"/>
  <c r="N200" i="28" s="1"/>
  <c r="L199" i="28"/>
  <c r="N199" i="28" s="1"/>
  <c r="L197" i="28"/>
  <c r="N197" i="28" s="1"/>
  <c r="L196" i="28"/>
  <c r="N196" i="28" s="1"/>
  <c r="L195" i="28"/>
  <c r="N195" i="28" s="1"/>
  <c r="L194" i="28"/>
  <c r="N194" i="28" s="1"/>
  <c r="L193" i="28"/>
  <c r="N193" i="28" s="1"/>
  <c r="L192" i="28"/>
  <c r="N192" i="28" s="1"/>
  <c r="L191" i="28"/>
  <c r="N191" i="28" s="1"/>
  <c r="L190" i="28"/>
  <c r="N190" i="28" s="1"/>
  <c r="L189" i="28"/>
  <c r="N189" i="28" s="1"/>
  <c r="L188" i="28"/>
  <c r="N188" i="28" s="1"/>
  <c r="L187" i="28"/>
  <c r="N187" i="28" s="1"/>
  <c r="L186" i="28"/>
  <c r="N186" i="28" s="1"/>
  <c r="L185" i="28"/>
  <c r="N185" i="28" s="1"/>
  <c r="L183" i="28"/>
  <c r="N183" i="28" s="1"/>
  <c r="L182" i="28"/>
  <c r="N182" i="28" s="1"/>
  <c r="L181" i="28"/>
  <c r="N181" i="28" s="1"/>
  <c r="L180" i="28"/>
  <c r="N180" i="28" s="1"/>
  <c r="L179" i="28"/>
  <c r="N179" i="28" s="1"/>
  <c r="L178" i="28"/>
  <c r="N178" i="28" s="1"/>
  <c r="L177" i="28"/>
  <c r="N177" i="28" s="1"/>
  <c r="L176" i="28"/>
  <c r="N176" i="28" s="1"/>
  <c r="L175" i="28"/>
  <c r="N175" i="28" s="1"/>
  <c r="L174" i="28"/>
  <c r="N174" i="28" s="1"/>
  <c r="L173" i="28"/>
  <c r="N173" i="28" s="1"/>
  <c r="L172" i="28"/>
  <c r="N172" i="28" s="1"/>
  <c r="L171" i="28"/>
  <c r="N171" i="28" s="1"/>
  <c r="L170" i="28"/>
  <c r="N170" i="28" s="1"/>
  <c r="L169" i="28"/>
  <c r="N169" i="28" s="1"/>
  <c r="L168" i="28"/>
  <c r="N168" i="28" s="1"/>
  <c r="L167" i="28"/>
  <c r="N167" i="28" s="1"/>
  <c r="L166" i="28"/>
  <c r="N166" i="28" s="1"/>
  <c r="L165" i="28"/>
  <c r="N165" i="28" s="1"/>
  <c r="L164" i="28"/>
  <c r="N164" i="28" s="1"/>
  <c r="L163" i="28"/>
  <c r="N163" i="28" s="1"/>
  <c r="L162" i="28"/>
  <c r="N162" i="28" s="1"/>
  <c r="L161" i="28"/>
  <c r="N161" i="28" s="1"/>
  <c r="L160" i="28"/>
  <c r="N160" i="28" s="1"/>
  <c r="L159" i="28"/>
  <c r="N159" i="28" s="1"/>
  <c r="L158" i="28"/>
  <c r="N158" i="28" s="1"/>
  <c r="L157" i="28"/>
  <c r="N157" i="28" s="1"/>
  <c r="L156" i="28"/>
  <c r="N156" i="28" s="1"/>
  <c r="L155" i="28"/>
  <c r="N155" i="28" s="1"/>
  <c r="L154" i="28"/>
  <c r="N154" i="28" s="1"/>
  <c r="L153" i="28"/>
  <c r="N153" i="28" s="1"/>
  <c r="L152" i="28"/>
  <c r="N152" i="28" s="1"/>
  <c r="L151" i="28"/>
  <c r="N151" i="28" s="1"/>
  <c r="L149" i="28"/>
  <c r="N149" i="28" s="1"/>
  <c r="L148" i="28"/>
  <c r="N148" i="28" s="1"/>
  <c r="L147" i="28"/>
  <c r="N147" i="28" s="1"/>
  <c r="L146" i="28"/>
  <c r="N146" i="28" s="1"/>
  <c r="L145" i="28"/>
  <c r="N145" i="28" s="1"/>
  <c r="L144" i="28"/>
  <c r="N144" i="28" s="1"/>
  <c r="L143" i="28"/>
  <c r="N143" i="28" s="1"/>
  <c r="L142" i="28"/>
  <c r="N142" i="28" s="1"/>
  <c r="L141" i="28"/>
  <c r="N141" i="28" s="1"/>
  <c r="L140" i="28"/>
  <c r="N140" i="28" s="1"/>
  <c r="L139" i="28"/>
  <c r="N139" i="28" s="1"/>
  <c r="L138" i="28"/>
  <c r="N138" i="28" s="1"/>
  <c r="L137" i="28"/>
  <c r="N137" i="28" s="1"/>
  <c r="L136" i="28"/>
  <c r="N136" i="28" s="1"/>
  <c r="L135" i="28"/>
  <c r="N135" i="28" s="1"/>
  <c r="L134" i="28"/>
  <c r="N134" i="28" s="1"/>
  <c r="L133" i="28"/>
  <c r="N133" i="28" s="1"/>
  <c r="L132" i="28"/>
  <c r="N132" i="28" s="1"/>
  <c r="L131" i="28"/>
  <c r="N131" i="28" s="1"/>
  <c r="L130" i="28"/>
  <c r="N130" i="28" s="1"/>
  <c r="L129" i="28"/>
  <c r="N129" i="28" s="1"/>
  <c r="L128" i="28"/>
  <c r="N128" i="28" s="1"/>
  <c r="L127" i="28"/>
  <c r="N127" i="28" s="1"/>
  <c r="L126" i="28"/>
  <c r="N126" i="28" s="1"/>
  <c r="L125" i="28"/>
  <c r="N125" i="28" s="1"/>
  <c r="L123" i="28"/>
  <c r="N123" i="28" s="1"/>
  <c r="L122" i="28"/>
  <c r="N122" i="28" s="1"/>
  <c r="L121" i="28"/>
  <c r="N121" i="28" s="1"/>
  <c r="L120" i="28"/>
  <c r="N120" i="28" s="1"/>
  <c r="L119" i="28"/>
  <c r="N119" i="28" s="1"/>
  <c r="L118" i="28"/>
  <c r="N118" i="28" s="1"/>
  <c r="N117" i="28"/>
  <c r="L117" i="28"/>
  <c r="L116" i="28"/>
  <c r="N116" i="28" s="1"/>
  <c r="L115" i="28"/>
  <c r="N115" i="28" s="1"/>
  <c r="L114" i="28"/>
  <c r="N114" i="28" s="1"/>
  <c r="L113" i="28"/>
  <c r="N113" i="28" s="1"/>
  <c r="L112" i="28"/>
  <c r="N112" i="28" s="1"/>
  <c r="L110" i="28"/>
  <c r="N110" i="28" s="1"/>
  <c r="L109" i="28"/>
  <c r="N109" i="28" s="1"/>
  <c r="L108" i="28"/>
  <c r="N108" i="28" s="1"/>
  <c r="L107" i="28"/>
  <c r="N107" i="28" s="1"/>
  <c r="L106" i="28"/>
  <c r="N106" i="28" s="1"/>
  <c r="L105" i="28"/>
  <c r="N105" i="28" s="1"/>
  <c r="L104" i="28"/>
  <c r="N104" i="28" s="1"/>
  <c r="N103" i="28"/>
  <c r="L102" i="28"/>
  <c r="N102" i="28" s="1"/>
  <c r="L101" i="28"/>
  <c r="N101" i="28" s="1"/>
  <c r="L100" i="28"/>
  <c r="N100" i="28" s="1"/>
  <c r="L99" i="28"/>
  <c r="N99" i="28" s="1"/>
  <c r="L98" i="28"/>
  <c r="N98" i="28" s="1"/>
  <c r="L97" i="28"/>
  <c r="N97" i="28" s="1"/>
  <c r="L96" i="28"/>
  <c r="N96" i="28" s="1"/>
  <c r="L95" i="28"/>
  <c r="N95" i="28" s="1"/>
  <c r="L94" i="28"/>
  <c r="N94" i="28" s="1"/>
  <c r="L91" i="28"/>
  <c r="N91" i="28" s="1"/>
  <c r="L90" i="28"/>
  <c r="N90" i="28" s="1"/>
  <c r="L89" i="28"/>
  <c r="N89" i="28" s="1"/>
  <c r="L88" i="28"/>
  <c r="N88" i="28" s="1"/>
  <c r="L87" i="28"/>
  <c r="N87" i="28" s="1"/>
  <c r="L86" i="28"/>
  <c r="N86" i="28" s="1"/>
  <c r="L85" i="28"/>
  <c r="N85" i="28" s="1"/>
  <c r="L84" i="28"/>
  <c r="N84" i="28" s="1"/>
  <c r="L82" i="28"/>
  <c r="N82" i="28" s="1"/>
  <c r="L81" i="28"/>
  <c r="N81" i="28" s="1"/>
  <c r="L80" i="28"/>
  <c r="N80" i="28" s="1"/>
  <c r="L79" i="28"/>
  <c r="N79" i="28" s="1"/>
  <c r="L78" i="28"/>
  <c r="N78" i="28" s="1"/>
  <c r="L77" i="28"/>
  <c r="N77" i="28" s="1"/>
  <c r="L76" i="28"/>
  <c r="N76" i="28" s="1"/>
  <c r="L75" i="28"/>
  <c r="N75" i="28" s="1"/>
  <c r="L74" i="28"/>
  <c r="N74" i="28" s="1"/>
  <c r="L73" i="28"/>
  <c r="N73" i="28" s="1"/>
  <c r="L72" i="28"/>
  <c r="N72" i="28" s="1"/>
  <c r="L71" i="28"/>
  <c r="N71" i="28" s="1"/>
  <c r="L70" i="28"/>
  <c r="N70" i="28" s="1"/>
  <c r="L69" i="28"/>
  <c r="N69" i="28" s="1"/>
  <c r="L68" i="28"/>
  <c r="N68" i="28" s="1"/>
  <c r="L67" i="28"/>
  <c r="N67" i="28" s="1"/>
  <c r="L66" i="28"/>
  <c r="N66" i="28" s="1"/>
  <c r="L65" i="28"/>
  <c r="N65" i="28" s="1"/>
  <c r="L64" i="28"/>
  <c r="N64" i="28" s="1"/>
  <c r="L63" i="28"/>
  <c r="N63" i="28" s="1"/>
  <c r="L62" i="28"/>
  <c r="N62" i="28" s="1"/>
  <c r="L61" i="28"/>
  <c r="N61" i="28" s="1"/>
  <c r="L60" i="28"/>
  <c r="N60" i="28" s="1"/>
  <c r="L59" i="28"/>
  <c r="N59" i="28" s="1"/>
  <c r="L58" i="28"/>
  <c r="N58" i="28" s="1"/>
  <c r="L57" i="28"/>
  <c r="N57" i="28" s="1"/>
  <c r="L56" i="28"/>
  <c r="N56" i="28" s="1"/>
  <c r="L55" i="28"/>
  <c r="N55" i="28" s="1"/>
  <c r="L54" i="28"/>
  <c r="N54" i="28" s="1"/>
  <c r="L53" i="28"/>
  <c r="N53" i="28" s="1"/>
  <c r="L52" i="28"/>
  <c r="N52" i="28" s="1"/>
  <c r="L51" i="28"/>
  <c r="N51" i="28" s="1"/>
  <c r="L50" i="28"/>
  <c r="N50" i="28" s="1"/>
  <c r="L49" i="28"/>
  <c r="N49" i="28" s="1"/>
  <c r="L48" i="28"/>
  <c r="N48" i="28" s="1"/>
  <c r="L47" i="28"/>
  <c r="N47" i="28" s="1"/>
  <c r="L46" i="28"/>
  <c r="N46" i="28" s="1"/>
  <c r="L45" i="28"/>
  <c r="N45" i="28" s="1"/>
  <c r="L44" i="28"/>
  <c r="N44" i="28" s="1"/>
  <c r="L43" i="28"/>
  <c r="N43" i="28" s="1"/>
  <c r="L42" i="28"/>
  <c r="N42" i="28" s="1"/>
  <c r="L41" i="28"/>
  <c r="N41" i="28" s="1"/>
  <c r="L40" i="28"/>
  <c r="N40" i="28" s="1"/>
  <c r="L39" i="28"/>
  <c r="N39" i="28" s="1"/>
  <c r="L38" i="28"/>
  <c r="N38" i="28" s="1"/>
  <c r="L37" i="28"/>
  <c r="N37" i="28" s="1"/>
  <c r="L36" i="28"/>
  <c r="N36" i="28" s="1"/>
  <c r="L35" i="28"/>
  <c r="N35" i="28" s="1"/>
  <c r="L34" i="28"/>
  <c r="N34" i="28" s="1"/>
  <c r="L33" i="28"/>
  <c r="N33" i="28" s="1"/>
  <c r="L32" i="28"/>
  <c r="N32" i="28" s="1"/>
  <c r="L31" i="28"/>
  <c r="N31" i="28" s="1"/>
  <c r="L30" i="28"/>
  <c r="N30" i="28" s="1"/>
  <c r="L29" i="28"/>
  <c r="N29" i="28" s="1"/>
  <c r="L28" i="28"/>
  <c r="N28" i="28" s="1"/>
  <c r="L27" i="28"/>
  <c r="N27" i="28" s="1"/>
  <c r="L26" i="28"/>
  <c r="N26" i="28" s="1"/>
  <c r="L25" i="28"/>
  <c r="N25" i="28" s="1"/>
  <c r="L24" i="28"/>
  <c r="N24" i="28" s="1"/>
  <c r="L23" i="28"/>
  <c r="N23" i="28" s="1"/>
  <c r="L22" i="28"/>
  <c r="N22" i="28" s="1"/>
  <c r="L21" i="28"/>
  <c r="N21" i="28" s="1"/>
  <c r="L20" i="28"/>
  <c r="N20" i="28" s="1"/>
  <c r="L19" i="28"/>
  <c r="N19" i="28" s="1"/>
  <c r="L18" i="28"/>
  <c r="N18" i="28" s="1"/>
  <c r="L17" i="28"/>
  <c r="N17" i="28" s="1"/>
  <c r="L16" i="28"/>
  <c r="N16" i="28" s="1"/>
  <c r="L15" i="28"/>
  <c r="N15" i="28" s="1"/>
  <c r="L14" i="28"/>
  <c r="N14" i="28" s="1"/>
  <c r="L13" i="28"/>
  <c r="N13" i="28" s="1"/>
  <c r="L12" i="28"/>
  <c r="N12" i="28" s="1"/>
  <c r="L11" i="28"/>
  <c r="N11" i="28" s="1"/>
  <c r="L10" i="28"/>
  <c r="N10" i="28" s="1"/>
  <c r="L9" i="28"/>
  <c r="N9" i="28" s="1"/>
  <c r="L8" i="28"/>
  <c r="N8" i="28" s="1"/>
  <c r="L7" i="28"/>
  <c r="N7" i="28" s="1"/>
  <c r="D7" i="28"/>
  <c r="D9" i="27" l="1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244" i="27"/>
  <c r="D245" i="27"/>
  <c r="D246" i="27"/>
  <c r="D247" i="27"/>
  <c r="D248" i="27"/>
  <c r="D249" i="27"/>
  <c r="D250" i="27"/>
  <c r="D251" i="27"/>
  <c r="D252" i="27"/>
  <c r="D253" i="27"/>
  <c r="D254" i="27"/>
  <c r="D255" i="27"/>
  <c r="D256" i="27"/>
  <c r="D257" i="27"/>
  <c r="D258" i="27"/>
  <c r="D259" i="27"/>
  <c r="D260" i="27"/>
  <c r="D261" i="27"/>
  <c r="D262" i="27"/>
  <c r="D263" i="27"/>
  <c r="L263" i="27" s="1"/>
  <c r="N263" i="27" s="1"/>
  <c r="D8" i="27"/>
  <c r="N264" i="27"/>
  <c r="L262" i="27"/>
  <c r="N262" i="27" s="1"/>
  <c r="L261" i="27"/>
  <c r="N261" i="27" s="1"/>
  <c r="L260" i="27"/>
  <c r="N260" i="27" s="1"/>
  <c r="L259" i="27"/>
  <c r="N259" i="27" s="1"/>
  <c r="L258" i="27"/>
  <c r="N258" i="27" s="1"/>
  <c r="L257" i="27"/>
  <c r="N257" i="27" s="1"/>
  <c r="L256" i="27"/>
  <c r="N256" i="27" s="1"/>
  <c r="L255" i="27"/>
  <c r="N255" i="27" s="1"/>
  <c r="L254" i="27"/>
  <c r="N254" i="27" s="1"/>
  <c r="N253" i="27"/>
  <c r="L252" i="27"/>
  <c r="N252" i="27" s="1"/>
  <c r="L251" i="27"/>
  <c r="N251" i="27" s="1"/>
  <c r="N250" i="27"/>
  <c r="L249" i="27"/>
  <c r="N249" i="27" s="1"/>
  <c r="L248" i="27"/>
  <c r="N248" i="27" s="1"/>
  <c r="L247" i="27"/>
  <c r="N247" i="27" s="1"/>
  <c r="L246" i="27"/>
  <c r="N246" i="27" s="1"/>
  <c r="L245" i="27"/>
  <c r="N245" i="27" s="1"/>
  <c r="L244" i="27"/>
  <c r="N244" i="27" s="1"/>
  <c r="L243" i="27"/>
  <c r="N243" i="27" s="1"/>
  <c r="L242" i="27"/>
  <c r="N242" i="27" s="1"/>
  <c r="L241" i="27"/>
  <c r="N241" i="27" s="1"/>
  <c r="L240" i="27"/>
  <c r="N240" i="27" s="1"/>
  <c r="L239" i="27"/>
  <c r="N239" i="27" s="1"/>
  <c r="N238" i="27"/>
  <c r="L237" i="27"/>
  <c r="N237" i="27" s="1"/>
  <c r="L236" i="27"/>
  <c r="N236" i="27" s="1"/>
  <c r="L235" i="27"/>
  <c r="N235" i="27" s="1"/>
  <c r="L234" i="27"/>
  <c r="N234" i="27" s="1"/>
  <c r="L233" i="27"/>
  <c r="N233" i="27" s="1"/>
  <c r="L232" i="27"/>
  <c r="N232" i="27" s="1"/>
  <c r="L231" i="27"/>
  <c r="N231" i="27" s="1"/>
  <c r="L230" i="27"/>
  <c r="N230" i="27" s="1"/>
  <c r="L228" i="27"/>
  <c r="N228" i="27" s="1"/>
  <c r="L227" i="27"/>
  <c r="N227" i="27" s="1"/>
  <c r="L226" i="27"/>
  <c r="N226" i="27" s="1"/>
  <c r="L222" i="27"/>
  <c r="N222" i="27" s="1"/>
  <c r="L221" i="27"/>
  <c r="N221" i="27" s="1"/>
  <c r="L220" i="27"/>
  <c r="N220" i="27" s="1"/>
  <c r="L219" i="27"/>
  <c r="N219" i="27" s="1"/>
  <c r="L218" i="27"/>
  <c r="N218" i="27" s="1"/>
  <c r="L217" i="27"/>
  <c r="N217" i="27" s="1"/>
  <c r="L216" i="27"/>
  <c r="N216" i="27" s="1"/>
  <c r="L215" i="27"/>
  <c r="N215" i="27" s="1"/>
  <c r="L214" i="27"/>
  <c r="N214" i="27" s="1"/>
  <c r="L213" i="27"/>
  <c r="N213" i="27" s="1"/>
  <c r="L212" i="27"/>
  <c r="N212" i="27" s="1"/>
  <c r="L211" i="27"/>
  <c r="N211" i="27" s="1"/>
  <c r="L210" i="27"/>
  <c r="N210" i="27" s="1"/>
  <c r="L209" i="27"/>
  <c r="N209" i="27" s="1"/>
  <c r="L208" i="27"/>
  <c r="N208" i="27" s="1"/>
  <c r="L207" i="27"/>
  <c r="N207" i="27" s="1"/>
  <c r="L206" i="27"/>
  <c r="N206" i="27" s="1"/>
  <c r="L205" i="27"/>
  <c r="N205" i="27" s="1"/>
  <c r="L204" i="27"/>
  <c r="N204" i="27" s="1"/>
  <c r="L203" i="27"/>
  <c r="N203" i="27" s="1"/>
  <c r="L202" i="27"/>
  <c r="N202" i="27" s="1"/>
  <c r="L201" i="27"/>
  <c r="N201" i="27" s="1"/>
  <c r="L200" i="27"/>
  <c r="N200" i="27" s="1"/>
  <c r="L199" i="27"/>
  <c r="N199" i="27" s="1"/>
  <c r="L197" i="27"/>
  <c r="N197" i="27" s="1"/>
  <c r="L196" i="27"/>
  <c r="N196" i="27" s="1"/>
  <c r="L195" i="27"/>
  <c r="N195" i="27" s="1"/>
  <c r="L194" i="27"/>
  <c r="N194" i="27" s="1"/>
  <c r="L193" i="27"/>
  <c r="N193" i="27" s="1"/>
  <c r="L192" i="27"/>
  <c r="N192" i="27" s="1"/>
  <c r="L191" i="27"/>
  <c r="N191" i="27" s="1"/>
  <c r="L190" i="27"/>
  <c r="N190" i="27" s="1"/>
  <c r="L189" i="27"/>
  <c r="N189" i="27" s="1"/>
  <c r="L188" i="27"/>
  <c r="N188" i="27" s="1"/>
  <c r="L187" i="27"/>
  <c r="N187" i="27" s="1"/>
  <c r="L186" i="27"/>
  <c r="N186" i="27" s="1"/>
  <c r="L185" i="27"/>
  <c r="N185" i="27" s="1"/>
  <c r="L183" i="27"/>
  <c r="N183" i="27" s="1"/>
  <c r="L182" i="27"/>
  <c r="N182" i="27" s="1"/>
  <c r="L181" i="27"/>
  <c r="N181" i="27" s="1"/>
  <c r="L180" i="27"/>
  <c r="N180" i="27" s="1"/>
  <c r="L179" i="27"/>
  <c r="N179" i="27" s="1"/>
  <c r="L178" i="27"/>
  <c r="N178" i="27" s="1"/>
  <c r="L177" i="27"/>
  <c r="N177" i="27" s="1"/>
  <c r="L176" i="27"/>
  <c r="N176" i="27" s="1"/>
  <c r="L175" i="27"/>
  <c r="N175" i="27" s="1"/>
  <c r="L174" i="27"/>
  <c r="N174" i="27" s="1"/>
  <c r="L173" i="27"/>
  <c r="N173" i="27" s="1"/>
  <c r="L172" i="27"/>
  <c r="N172" i="27" s="1"/>
  <c r="L171" i="27"/>
  <c r="N171" i="27" s="1"/>
  <c r="L170" i="27"/>
  <c r="N170" i="27" s="1"/>
  <c r="L169" i="27"/>
  <c r="N169" i="27" s="1"/>
  <c r="L168" i="27"/>
  <c r="N168" i="27" s="1"/>
  <c r="L167" i="27"/>
  <c r="N167" i="27" s="1"/>
  <c r="L166" i="27"/>
  <c r="N166" i="27" s="1"/>
  <c r="L165" i="27"/>
  <c r="N165" i="27" s="1"/>
  <c r="L164" i="27"/>
  <c r="N164" i="27" s="1"/>
  <c r="L163" i="27"/>
  <c r="N163" i="27" s="1"/>
  <c r="L162" i="27"/>
  <c r="N162" i="27" s="1"/>
  <c r="L161" i="27"/>
  <c r="N161" i="27" s="1"/>
  <c r="L160" i="27"/>
  <c r="N160" i="27" s="1"/>
  <c r="L159" i="27"/>
  <c r="N159" i="27" s="1"/>
  <c r="L158" i="27"/>
  <c r="N158" i="27" s="1"/>
  <c r="L157" i="27"/>
  <c r="N157" i="27" s="1"/>
  <c r="L156" i="27"/>
  <c r="N156" i="27" s="1"/>
  <c r="L155" i="27"/>
  <c r="N155" i="27" s="1"/>
  <c r="L154" i="27"/>
  <c r="N154" i="27" s="1"/>
  <c r="L153" i="27"/>
  <c r="N153" i="27" s="1"/>
  <c r="L152" i="27"/>
  <c r="N152" i="27" s="1"/>
  <c r="L151" i="27"/>
  <c r="N151" i="27" s="1"/>
  <c r="L149" i="27"/>
  <c r="N149" i="27" s="1"/>
  <c r="L148" i="27"/>
  <c r="N148" i="27" s="1"/>
  <c r="L147" i="27"/>
  <c r="N147" i="27" s="1"/>
  <c r="L146" i="27"/>
  <c r="N146" i="27" s="1"/>
  <c r="L145" i="27"/>
  <c r="N145" i="27" s="1"/>
  <c r="L144" i="27"/>
  <c r="N144" i="27" s="1"/>
  <c r="L143" i="27"/>
  <c r="N143" i="27" s="1"/>
  <c r="L142" i="27"/>
  <c r="N142" i="27" s="1"/>
  <c r="L141" i="27"/>
  <c r="N141" i="27" s="1"/>
  <c r="L140" i="27"/>
  <c r="N140" i="27" s="1"/>
  <c r="L139" i="27"/>
  <c r="N139" i="27" s="1"/>
  <c r="L138" i="27"/>
  <c r="N138" i="27" s="1"/>
  <c r="L137" i="27"/>
  <c r="N137" i="27" s="1"/>
  <c r="L136" i="27"/>
  <c r="N136" i="27" s="1"/>
  <c r="L135" i="27"/>
  <c r="N135" i="27" s="1"/>
  <c r="L134" i="27"/>
  <c r="N134" i="27" s="1"/>
  <c r="L133" i="27"/>
  <c r="N133" i="27" s="1"/>
  <c r="L132" i="27"/>
  <c r="N132" i="27" s="1"/>
  <c r="L131" i="27"/>
  <c r="N131" i="27" s="1"/>
  <c r="L130" i="27"/>
  <c r="N130" i="27" s="1"/>
  <c r="L129" i="27"/>
  <c r="N129" i="27" s="1"/>
  <c r="L128" i="27"/>
  <c r="N128" i="27" s="1"/>
  <c r="L127" i="27"/>
  <c r="N127" i="27" s="1"/>
  <c r="L126" i="27"/>
  <c r="N126" i="27" s="1"/>
  <c r="L125" i="27"/>
  <c r="N125" i="27" s="1"/>
  <c r="L123" i="27"/>
  <c r="N123" i="27" s="1"/>
  <c r="L122" i="27"/>
  <c r="N122" i="27" s="1"/>
  <c r="L121" i="27"/>
  <c r="N121" i="27" s="1"/>
  <c r="L120" i="27"/>
  <c r="N120" i="27" s="1"/>
  <c r="L119" i="27"/>
  <c r="N119" i="27" s="1"/>
  <c r="L118" i="27"/>
  <c r="N118" i="27" s="1"/>
  <c r="L117" i="27"/>
  <c r="N117" i="27" s="1"/>
  <c r="L116" i="27"/>
  <c r="N116" i="27" s="1"/>
  <c r="L115" i="27"/>
  <c r="N115" i="27" s="1"/>
  <c r="L114" i="27"/>
  <c r="N114" i="27" s="1"/>
  <c r="L113" i="27"/>
  <c r="N113" i="27" s="1"/>
  <c r="L112" i="27"/>
  <c r="N112" i="27" s="1"/>
  <c r="L110" i="27"/>
  <c r="N110" i="27" s="1"/>
  <c r="L109" i="27"/>
  <c r="N109" i="27" s="1"/>
  <c r="L108" i="27"/>
  <c r="N108" i="27" s="1"/>
  <c r="L107" i="27"/>
  <c r="N107" i="27" s="1"/>
  <c r="L106" i="27"/>
  <c r="N106" i="27" s="1"/>
  <c r="L105" i="27"/>
  <c r="N105" i="27" s="1"/>
  <c r="L104" i="27"/>
  <c r="N104" i="27" s="1"/>
  <c r="N103" i="27"/>
  <c r="L102" i="27"/>
  <c r="N102" i="27" s="1"/>
  <c r="L101" i="27"/>
  <c r="N101" i="27" s="1"/>
  <c r="L100" i="27"/>
  <c r="N100" i="27" s="1"/>
  <c r="L99" i="27"/>
  <c r="N99" i="27" s="1"/>
  <c r="L98" i="27"/>
  <c r="N98" i="27" s="1"/>
  <c r="L97" i="27"/>
  <c r="N97" i="27" s="1"/>
  <c r="L96" i="27"/>
  <c r="N96" i="27" s="1"/>
  <c r="L95" i="27"/>
  <c r="N95" i="27" s="1"/>
  <c r="L94" i="27"/>
  <c r="N94" i="27" s="1"/>
  <c r="L91" i="27"/>
  <c r="N91" i="27" s="1"/>
  <c r="L90" i="27"/>
  <c r="N90" i="27" s="1"/>
  <c r="L89" i="27"/>
  <c r="N89" i="27" s="1"/>
  <c r="L88" i="27"/>
  <c r="N88" i="27" s="1"/>
  <c r="L87" i="27"/>
  <c r="N87" i="27" s="1"/>
  <c r="L86" i="27"/>
  <c r="N86" i="27" s="1"/>
  <c r="L85" i="27"/>
  <c r="N85" i="27" s="1"/>
  <c r="L84" i="27"/>
  <c r="N84" i="27" s="1"/>
  <c r="L82" i="27"/>
  <c r="N82" i="27" s="1"/>
  <c r="L81" i="27"/>
  <c r="N81" i="27" s="1"/>
  <c r="L80" i="27"/>
  <c r="N80" i="27" s="1"/>
  <c r="L79" i="27"/>
  <c r="N79" i="27" s="1"/>
  <c r="L78" i="27"/>
  <c r="N78" i="27" s="1"/>
  <c r="L77" i="27"/>
  <c r="N77" i="27" s="1"/>
  <c r="L76" i="27"/>
  <c r="N76" i="27" s="1"/>
  <c r="L75" i="27"/>
  <c r="N75" i="27" s="1"/>
  <c r="L74" i="27"/>
  <c r="N74" i="27" s="1"/>
  <c r="L73" i="27"/>
  <c r="N73" i="27" s="1"/>
  <c r="L72" i="27"/>
  <c r="N72" i="27" s="1"/>
  <c r="L71" i="27"/>
  <c r="N71" i="27" s="1"/>
  <c r="L70" i="27"/>
  <c r="N70" i="27" s="1"/>
  <c r="L69" i="27"/>
  <c r="N69" i="27" s="1"/>
  <c r="L68" i="27"/>
  <c r="N68" i="27" s="1"/>
  <c r="L67" i="27"/>
  <c r="N67" i="27" s="1"/>
  <c r="L66" i="27"/>
  <c r="N66" i="27" s="1"/>
  <c r="L65" i="27"/>
  <c r="N65" i="27" s="1"/>
  <c r="L64" i="27"/>
  <c r="N64" i="27" s="1"/>
  <c r="L63" i="27"/>
  <c r="N63" i="27" s="1"/>
  <c r="L62" i="27"/>
  <c r="N62" i="27" s="1"/>
  <c r="L61" i="27"/>
  <c r="N61" i="27" s="1"/>
  <c r="L60" i="27"/>
  <c r="N60" i="27" s="1"/>
  <c r="L59" i="27"/>
  <c r="N59" i="27" s="1"/>
  <c r="L58" i="27"/>
  <c r="N58" i="27" s="1"/>
  <c r="L57" i="27"/>
  <c r="N57" i="27" s="1"/>
  <c r="L56" i="27"/>
  <c r="N56" i="27" s="1"/>
  <c r="L55" i="27"/>
  <c r="N55" i="27" s="1"/>
  <c r="L54" i="27"/>
  <c r="N54" i="27" s="1"/>
  <c r="L53" i="27"/>
  <c r="N53" i="27" s="1"/>
  <c r="L52" i="27"/>
  <c r="N52" i="27" s="1"/>
  <c r="L51" i="27"/>
  <c r="N51" i="27" s="1"/>
  <c r="L50" i="27"/>
  <c r="N50" i="27" s="1"/>
  <c r="L49" i="27"/>
  <c r="N49" i="27" s="1"/>
  <c r="L48" i="27"/>
  <c r="N48" i="27" s="1"/>
  <c r="L47" i="27"/>
  <c r="N47" i="27" s="1"/>
  <c r="L46" i="27"/>
  <c r="N46" i="27" s="1"/>
  <c r="L45" i="27"/>
  <c r="N45" i="27" s="1"/>
  <c r="L44" i="27"/>
  <c r="N44" i="27" s="1"/>
  <c r="L43" i="27"/>
  <c r="N43" i="27" s="1"/>
  <c r="L42" i="27"/>
  <c r="N42" i="27" s="1"/>
  <c r="L41" i="27"/>
  <c r="N41" i="27" s="1"/>
  <c r="L40" i="27"/>
  <c r="N40" i="27" s="1"/>
  <c r="L39" i="27"/>
  <c r="N39" i="27" s="1"/>
  <c r="L38" i="27"/>
  <c r="N38" i="27" s="1"/>
  <c r="L37" i="27"/>
  <c r="N37" i="27" s="1"/>
  <c r="L36" i="27"/>
  <c r="N36" i="27" s="1"/>
  <c r="L35" i="27"/>
  <c r="N35" i="27" s="1"/>
  <c r="L34" i="27"/>
  <c r="N34" i="27" s="1"/>
  <c r="L33" i="27"/>
  <c r="N33" i="27" s="1"/>
  <c r="L32" i="27"/>
  <c r="N32" i="27" s="1"/>
  <c r="L31" i="27"/>
  <c r="N31" i="27" s="1"/>
  <c r="L30" i="27"/>
  <c r="N30" i="27" s="1"/>
  <c r="L29" i="27"/>
  <c r="N29" i="27" s="1"/>
  <c r="L28" i="27"/>
  <c r="N28" i="27" s="1"/>
  <c r="L27" i="27"/>
  <c r="N27" i="27" s="1"/>
  <c r="L26" i="27"/>
  <c r="N26" i="27" s="1"/>
  <c r="L25" i="27"/>
  <c r="N25" i="27" s="1"/>
  <c r="L24" i="27"/>
  <c r="N24" i="27" s="1"/>
  <c r="L23" i="27"/>
  <c r="N23" i="27" s="1"/>
  <c r="L22" i="27"/>
  <c r="N22" i="27" s="1"/>
  <c r="L21" i="27"/>
  <c r="N21" i="27" s="1"/>
  <c r="L20" i="27"/>
  <c r="N20" i="27" s="1"/>
  <c r="L19" i="27"/>
  <c r="N19" i="27" s="1"/>
  <c r="L18" i="27"/>
  <c r="N18" i="27" s="1"/>
  <c r="L17" i="27"/>
  <c r="N17" i="27" s="1"/>
  <c r="L16" i="27"/>
  <c r="N16" i="27" s="1"/>
  <c r="L15" i="27"/>
  <c r="N15" i="27" s="1"/>
  <c r="L14" i="27"/>
  <c r="N14" i="27" s="1"/>
  <c r="L13" i="27"/>
  <c r="N13" i="27" s="1"/>
  <c r="L12" i="27"/>
  <c r="N12" i="27" s="1"/>
  <c r="L11" i="27"/>
  <c r="N11" i="27" s="1"/>
  <c r="L10" i="27"/>
  <c r="N10" i="27" s="1"/>
  <c r="L9" i="27"/>
  <c r="N9" i="27" s="1"/>
  <c r="L8" i="27"/>
  <c r="N8" i="27" s="1"/>
  <c r="L7" i="27"/>
  <c r="N7" i="27" s="1"/>
  <c r="D7" i="27"/>
  <c r="D9" i="26" l="1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D125" i="26"/>
  <c r="D126" i="26"/>
  <c r="D127" i="26"/>
  <c r="D128" i="26"/>
  <c r="D129" i="26"/>
  <c r="D130" i="26"/>
  <c r="D131" i="26"/>
  <c r="D132" i="26"/>
  <c r="D133" i="26"/>
  <c r="D134" i="26"/>
  <c r="D135" i="26"/>
  <c r="D136" i="26"/>
  <c r="D137" i="26"/>
  <c r="D138" i="26"/>
  <c r="D139" i="26"/>
  <c r="D140" i="26"/>
  <c r="D141" i="26"/>
  <c r="D142" i="26"/>
  <c r="D143" i="26"/>
  <c r="D144" i="26"/>
  <c r="D145" i="26"/>
  <c r="D146" i="26"/>
  <c r="D147" i="26"/>
  <c r="D148" i="26"/>
  <c r="D149" i="26"/>
  <c r="D150" i="26"/>
  <c r="D151" i="26"/>
  <c r="D152" i="26"/>
  <c r="D153" i="26"/>
  <c r="D154" i="26"/>
  <c r="D155" i="26"/>
  <c r="D156" i="26"/>
  <c r="D157" i="26"/>
  <c r="D158" i="26"/>
  <c r="D159" i="26"/>
  <c r="D160" i="26"/>
  <c r="D161" i="26"/>
  <c r="D162" i="26"/>
  <c r="D163" i="26"/>
  <c r="D164" i="26"/>
  <c r="D165" i="26"/>
  <c r="D166" i="26"/>
  <c r="D167" i="26"/>
  <c r="D168" i="26"/>
  <c r="D169" i="26"/>
  <c r="D170" i="26"/>
  <c r="D171" i="26"/>
  <c r="D172" i="26"/>
  <c r="D173" i="26"/>
  <c r="D174" i="26"/>
  <c r="D175" i="26"/>
  <c r="D176" i="26"/>
  <c r="D177" i="26"/>
  <c r="D178" i="26"/>
  <c r="D179" i="26"/>
  <c r="D180" i="26"/>
  <c r="D181" i="26"/>
  <c r="D182" i="26"/>
  <c r="D183" i="26"/>
  <c r="D184" i="26"/>
  <c r="D185" i="26"/>
  <c r="D186" i="26"/>
  <c r="D187" i="26"/>
  <c r="D188" i="26"/>
  <c r="D189" i="26"/>
  <c r="D190" i="26"/>
  <c r="D191" i="26"/>
  <c r="D192" i="26"/>
  <c r="D193" i="26"/>
  <c r="D194" i="26"/>
  <c r="D195" i="26"/>
  <c r="D196" i="26"/>
  <c r="D197" i="26"/>
  <c r="D198" i="26"/>
  <c r="D199" i="26"/>
  <c r="D200" i="26"/>
  <c r="D201" i="26"/>
  <c r="D202" i="26"/>
  <c r="D203" i="26"/>
  <c r="D204" i="26"/>
  <c r="D205" i="26"/>
  <c r="D206" i="26"/>
  <c r="D207" i="26"/>
  <c r="D208" i="26"/>
  <c r="D209" i="26"/>
  <c r="D210" i="26"/>
  <c r="D211" i="26"/>
  <c r="D212" i="26"/>
  <c r="D213" i="26"/>
  <c r="D214" i="26"/>
  <c r="D215" i="26"/>
  <c r="D216" i="26"/>
  <c r="D217" i="26"/>
  <c r="D218" i="26"/>
  <c r="D219" i="26"/>
  <c r="D220" i="26"/>
  <c r="D221" i="26"/>
  <c r="D222" i="26"/>
  <c r="D223" i="26"/>
  <c r="D224" i="26"/>
  <c r="D225" i="26"/>
  <c r="D226" i="26"/>
  <c r="D227" i="26"/>
  <c r="D228" i="26"/>
  <c r="D229" i="26"/>
  <c r="D230" i="26"/>
  <c r="D231" i="26"/>
  <c r="D232" i="26"/>
  <c r="D233" i="26"/>
  <c r="D234" i="26"/>
  <c r="D235" i="26"/>
  <c r="D236" i="26"/>
  <c r="D237" i="26"/>
  <c r="D238" i="26"/>
  <c r="D239" i="26"/>
  <c r="D240" i="26"/>
  <c r="D241" i="26"/>
  <c r="D242" i="26"/>
  <c r="D243" i="26"/>
  <c r="D244" i="26"/>
  <c r="D245" i="26"/>
  <c r="D246" i="26"/>
  <c r="D247" i="26"/>
  <c r="D248" i="26"/>
  <c r="D249" i="26"/>
  <c r="D250" i="26"/>
  <c r="D251" i="26"/>
  <c r="D252" i="26"/>
  <c r="D253" i="26"/>
  <c r="D254" i="26"/>
  <c r="D255" i="26"/>
  <c r="D256" i="26"/>
  <c r="D257" i="26"/>
  <c r="D258" i="26"/>
  <c r="D259" i="26"/>
  <c r="D260" i="26"/>
  <c r="D261" i="26"/>
  <c r="L261" i="26" s="1"/>
  <c r="N261" i="26" s="1"/>
  <c r="D262" i="26"/>
  <c r="D263" i="26"/>
  <c r="L263" i="26" s="1"/>
  <c r="N263" i="26" s="1"/>
  <c r="D8" i="26"/>
  <c r="N264" i="26"/>
  <c r="L262" i="26"/>
  <c r="N262" i="26" s="1"/>
  <c r="L260" i="26"/>
  <c r="N260" i="26" s="1"/>
  <c r="L259" i="26"/>
  <c r="N259" i="26" s="1"/>
  <c r="L258" i="26"/>
  <c r="N258" i="26" s="1"/>
  <c r="L257" i="26"/>
  <c r="N257" i="26" s="1"/>
  <c r="L256" i="26"/>
  <c r="N256" i="26" s="1"/>
  <c r="L255" i="26"/>
  <c r="N255" i="26" s="1"/>
  <c r="L254" i="26"/>
  <c r="N254" i="26" s="1"/>
  <c r="N253" i="26"/>
  <c r="L252" i="26"/>
  <c r="N252" i="26" s="1"/>
  <c r="L251" i="26"/>
  <c r="N251" i="26" s="1"/>
  <c r="N250" i="26"/>
  <c r="L249" i="26"/>
  <c r="N249" i="26" s="1"/>
  <c r="L248" i="26"/>
  <c r="N248" i="26" s="1"/>
  <c r="L247" i="26"/>
  <c r="N247" i="26" s="1"/>
  <c r="L246" i="26"/>
  <c r="N246" i="26" s="1"/>
  <c r="L245" i="26"/>
  <c r="N245" i="26" s="1"/>
  <c r="L244" i="26"/>
  <c r="N244" i="26" s="1"/>
  <c r="L243" i="26"/>
  <c r="N243" i="26" s="1"/>
  <c r="L242" i="26"/>
  <c r="N242" i="26" s="1"/>
  <c r="L241" i="26"/>
  <c r="N241" i="26" s="1"/>
  <c r="L240" i="26"/>
  <c r="N240" i="26" s="1"/>
  <c r="L239" i="26"/>
  <c r="N239" i="26" s="1"/>
  <c r="N238" i="26"/>
  <c r="L237" i="26"/>
  <c r="N237" i="26" s="1"/>
  <c r="L236" i="26"/>
  <c r="N236" i="26" s="1"/>
  <c r="L235" i="26"/>
  <c r="N235" i="26" s="1"/>
  <c r="L234" i="26"/>
  <c r="N234" i="26" s="1"/>
  <c r="L233" i="26"/>
  <c r="N233" i="26" s="1"/>
  <c r="L232" i="26"/>
  <c r="N232" i="26" s="1"/>
  <c r="L231" i="26"/>
  <c r="N231" i="26" s="1"/>
  <c r="L230" i="26"/>
  <c r="N230" i="26" s="1"/>
  <c r="L228" i="26"/>
  <c r="N228" i="26" s="1"/>
  <c r="L227" i="26"/>
  <c r="N227" i="26" s="1"/>
  <c r="L226" i="26"/>
  <c r="N226" i="26" s="1"/>
  <c r="L222" i="26"/>
  <c r="N222" i="26" s="1"/>
  <c r="L221" i="26"/>
  <c r="N221" i="26" s="1"/>
  <c r="L220" i="26"/>
  <c r="N220" i="26" s="1"/>
  <c r="L219" i="26"/>
  <c r="N219" i="26" s="1"/>
  <c r="L218" i="26"/>
  <c r="N218" i="26" s="1"/>
  <c r="L217" i="26"/>
  <c r="N217" i="26" s="1"/>
  <c r="L216" i="26"/>
  <c r="N216" i="26" s="1"/>
  <c r="L215" i="26"/>
  <c r="N215" i="26" s="1"/>
  <c r="L214" i="26"/>
  <c r="N214" i="26" s="1"/>
  <c r="L213" i="26"/>
  <c r="N213" i="26" s="1"/>
  <c r="L212" i="26"/>
  <c r="N212" i="26" s="1"/>
  <c r="L211" i="26"/>
  <c r="N211" i="26" s="1"/>
  <c r="L210" i="26"/>
  <c r="N210" i="26" s="1"/>
  <c r="L209" i="26"/>
  <c r="N209" i="26" s="1"/>
  <c r="L208" i="26"/>
  <c r="N208" i="26" s="1"/>
  <c r="L207" i="26"/>
  <c r="N207" i="26" s="1"/>
  <c r="L206" i="26"/>
  <c r="N206" i="26" s="1"/>
  <c r="L205" i="26"/>
  <c r="N205" i="26" s="1"/>
  <c r="L204" i="26"/>
  <c r="N204" i="26" s="1"/>
  <c r="L203" i="26"/>
  <c r="N203" i="26" s="1"/>
  <c r="L202" i="26"/>
  <c r="N202" i="26" s="1"/>
  <c r="L201" i="26"/>
  <c r="N201" i="26" s="1"/>
  <c r="L200" i="26"/>
  <c r="N200" i="26" s="1"/>
  <c r="L199" i="26"/>
  <c r="N199" i="26" s="1"/>
  <c r="L197" i="26"/>
  <c r="N197" i="26" s="1"/>
  <c r="L196" i="26"/>
  <c r="N196" i="26" s="1"/>
  <c r="L195" i="26"/>
  <c r="N195" i="26" s="1"/>
  <c r="L194" i="26"/>
  <c r="N194" i="26" s="1"/>
  <c r="L193" i="26"/>
  <c r="N193" i="26" s="1"/>
  <c r="L192" i="26"/>
  <c r="N192" i="26" s="1"/>
  <c r="L191" i="26"/>
  <c r="N191" i="26" s="1"/>
  <c r="L190" i="26"/>
  <c r="N190" i="26" s="1"/>
  <c r="L189" i="26"/>
  <c r="N189" i="26" s="1"/>
  <c r="L188" i="26"/>
  <c r="N188" i="26" s="1"/>
  <c r="L187" i="26"/>
  <c r="N187" i="26" s="1"/>
  <c r="L186" i="26"/>
  <c r="N186" i="26" s="1"/>
  <c r="L185" i="26"/>
  <c r="N185" i="26" s="1"/>
  <c r="L183" i="26"/>
  <c r="N183" i="26" s="1"/>
  <c r="L182" i="26"/>
  <c r="N182" i="26" s="1"/>
  <c r="L181" i="26"/>
  <c r="N181" i="26" s="1"/>
  <c r="L180" i="26"/>
  <c r="N180" i="26" s="1"/>
  <c r="L179" i="26"/>
  <c r="N179" i="26" s="1"/>
  <c r="L178" i="26"/>
  <c r="N178" i="26" s="1"/>
  <c r="L177" i="26"/>
  <c r="N177" i="26" s="1"/>
  <c r="L176" i="26"/>
  <c r="N176" i="26" s="1"/>
  <c r="L175" i="26"/>
  <c r="N175" i="26" s="1"/>
  <c r="L174" i="26"/>
  <c r="N174" i="26" s="1"/>
  <c r="L173" i="26"/>
  <c r="N173" i="26" s="1"/>
  <c r="L172" i="26"/>
  <c r="N172" i="26" s="1"/>
  <c r="L171" i="26"/>
  <c r="N171" i="26" s="1"/>
  <c r="L170" i="26"/>
  <c r="N170" i="26" s="1"/>
  <c r="L169" i="26"/>
  <c r="N169" i="26" s="1"/>
  <c r="L168" i="26"/>
  <c r="N168" i="26" s="1"/>
  <c r="L167" i="26"/>
  <c r="N167" i="26" s="1"/>
  <c r="L166" i="26"/>
  <c r="N166" i="26" s="1"/>
  <c r="L165" i="26"/>
  <c r="N165" i="26" s="1"/>
  <c r="L164" i="26"/>
  <c r="N164" i="26" s="1"/>
  <c r="L163" i="26"/>
  <c r="N163" i="26" s="1"/>
  <c r="L162" i="26"/>
  <c r="N162" i="26" s="1"/>
  <c r="L161" i="26"/>
  <c r="N161" i="26" s="1"/>
  <c r="L160" i="26"/>
  <c r="N160" i="26" s="1"/>
  <c r="L159" i="26"/>
  <c r="N159" i="26" s="1"/>
  <c r="L158" i="26"/>
  <c r="N158" i="26" s="1"/>
  <c r="L157" i="26"/>
  <c r="N157" i="26" s="1"/>
  <c r="L156" i="26"/>
  <c r="N156" i="26" s="1"/>
  <c r="L155" i="26"/>
  <c r="N155" i="26" s="1"/>
  <c r="L154" i="26"/>
  <c r="N154" i="26" s="1"/>
  <c r="L153" i="26"/>
  <c r="N153" i="26" s="1"/>
  <c r="L152" i="26"/>
  <c r="N152" i="26" s="1"/>
  <c r="L151" i="26"/>
  <c r="N151" i="26" s="1"/>
  <c r="L149" i="26"/>
  <c r="N149" i="26" s="1"/>
  <c r="L148" i="26"/>
  <c r="N148" i="26" s="1"/>
  <c r="L147" i="26"/>
  <c r="N147" i="26" s="1"/>
  <c r="L146" i="26"/>
  <c r="N146" i="26" s="1"/>
  <c r="L145" i="26"/>
  <c r="N145" i="26" s="1"/>
  <c r="L144" i="26"/>
  <c r="N144" i="26" s="1"/>
  <c r="L143" i="26"/>
  <c r="N143" i="26" s="1"/>
  <c r="L142" i="26"/>
  <c r="N142" i="26" s="1"/>
  <c r="L141" i="26"/>
  <c r="N141" i="26" s="1"/>
  <c r="L140" i="26"/>
  <c r="N140" i="26" s="1"/>
  <c r="L139" i="26"/>
  <c r="N139" i="26" s="1"/>
  <c r="L138" i="26"/>
  <c r="N138" i="26" s="1"/>
  <c r="L137" i="26"/>
  <c r="N137" i="26" s="1"/>
  <c r="L136" i="26"/>
  <c r="N136" i="26" s="1"/>
  <c r="L135" i="26"/>
  <c r="N135" i="26" s="1"/>
  <c r="L134" i="26"/>
  <c r="N134" i="26" s="1"/>
  <c r="L133" i="26"/>
  <c r="N133" i="26" s="1"/>
  <c r="L132" i="26"/>
  <c r="N132" i="26" s="1"/>
  <c r="L131" i="26"/>
  <c r="N131" i="26" s="1"/>
  <c r="L130" i="26"/>
  <c r="N130" i="26" s="1"/>
  <c r="L129" i="26"/>
  <c r="N129" i="26" s="1"/>
  <c r="L128" i="26"/>
  <c r="N128" i="26" s="1"/>
  <c r="L127" i="26"/>
  <c r="N127" i="26" s="1"/>
  <c r="L126" i="26"/>
  <c r="N126" i="26" s="1"/>
  <c r="L125" i="26"/>
  <c r="N125" i="26" s="1"/>
  <c r="L123" i="26"/>
  <c r="N123" i="26" s="1"/>
  <c r="L122" i="26"/>
  <c r="N122" i="26" s="1"/>
  <c r="L121" i="26"/>
  <c r="N121" i="26" s="1"/>
  <c r="L120" i="26"/>
  <c r="N120" i="26" s="1"/>
  <c r="L119" i="26"/>
  <c r="N119" i="26" s="1"/>
  <c r="L118" i="26"/>
  <c r="N118" i="26" s="1"/>
  <c r="L117" i="26"/>
  <c r="N117" i="26" s="1"/>
  <c r="L116" i="26"/>
  <c r="N116" i="26" s="1"/>
  <c r="L115" i="26"/>
  <c r="N115" i="26" s="1"/>
  <c r="L114" i="26"/>
  <c r="N114" i="26" s="1"/>
  <c r="L113" i="26"/>
  <c r="N113" i="26" s="1"/>
  <c r="L112" i="26"/>
  <c r="N112" i="26" s="1"/>
  <c r="L110" i="26"/>
  <c r="N110" i="26" s="1"/>
  <c r="L109" i="26"/>
  <c r="N109" i="26" s="1"/>
  <c r="L108" i="26"/>
  <c r="N108" i="26" s="1"/>
  <c r="L107" i="26"/>
  <c r="N107" i="26" s="1"/>
  <c r="L106" i="26"/>
  <c r="N106" i="26" s="1"/>
  <c r="L105" i="26"/>
  <c r="N105" i="26" s="1"/>
  <c r="L104" i="26"/>
  <c r="N104" i="26" s="1"/>
  <c r="N103" i="26"/>
  <c r="L102" i="26"/>
  <c r="N102" i="26" s="1"/>
  <c r="L101" i="26"/>
  <c r="N101" i="26" s="1"/>
  <c r="L100" i="26"/>
  <c r="N100" i="26" s="1"/>
  <c r="L99" i="26"/>
  <c r="N99" i="26" s="1"/>
  <c r="L98" i="26"/>
  <c r="N98" i="26" s="1"/>
  <c r="L97" i="26"/>
  <c r="N97" i="26" s="1"/>
  <c r="L96" i="26"/>
  <c r="N96" i="26" s="1"/>
  <c r="L95" i="26"/>
  <c r="N95" i="26" s="1"/>
  <c r="L94" i="26"/>
  <c r="N94" i="26" s="1"/>
  <c r="L91" i="26"/>
  <c r="N91" i="26" s="1"/>
  <c r="L90" i="26"/>
  <c r="N90" i="26" s="1"/>
  <c r="L89" i="26"/>
  <c r="N89" i="26" s="1"/>
  <c r="L88" i="26"/>
  <c r="N88" i="26" s="1"/>
  <c r="L87" i="26"/>
  <c r="N87" i="26" s="1"/>
  <c r="L86" i="26"/>
  <c r="N86" i="26" s="1"/>
  <c r="L85" i="26"/>
  <c r="N85" i="26" s="1"/>
  <c r="L84" i="26"/>
  <c r="N84" i="26" s="1"/>
  <c r="L82" i="26"/>
  <c r="N82" i="26" s="1"/>
  <c r="L81" i="26"/>
  <c r="N81" i="26" s="1"/>
  <c r="L80" i="26"/>
  <c r="N80" i="26" s="1"/>
  <c r="L79" i="26"/>
  <c r="N79" i="26" s="1"/>
  <c r="L78" i="26"/>
  <c r="N78" i="26" s="1"/>
  <c r="L77" i="26"/>
  <c r="N77" i="26" s="1"/>
  <c r="L76" i="26"/>
  <c r="N76" i="26" s="1"/>
  <c r="L75" i="26"/>
  <c r="N75" i="26" s="1"/>
  <c r="L74" i="26"/>
  <c r="N74" i="26" s="1"/>
  <c r="L73" i="26"/>
  <c r="N73" i="26" s="1"/>
  <c r="L72" i="26"/>
  <c r="N72" i="26" s="1"/>
  <c r="L71" i="26"/>
  <c r="N71" i="26" s="1"/>
  <c r="L70" i="26"/>
  <c r="N70" i="26" s="1"/>
  <c r="L69" i="26"/>
  <c r="N69" i="26" s="1"/>
  <c r="L68" i="26"/>
  <c r="N68" i="26" s="1"/>
  <c r="L67" i="26"/>
  <c r="N67" i="26" s="1"/>
  <c r="L66" i="26"/>
  <c r="N66" i="26" s="1"/>
  <c r="L65" i="26"/>
  <c r="N65" i="26" s="1"/>
  <c r="L64" i="26"/>
  <c r="N64" i="26" s="1"/>
  <c r="L63" i="26"/>
  <c r="N63" i="26" s="1"/>
  <c r="L62" i="26"/>
  <c r="N62" i="26" s="1"/>
  <c r="L61" i="26"/>
  <c r="N61" i="26" s="1"/>
  <c r="L60" i="26"/>
  <c r="N60" i="26" s="1"/>
  <c r="L59" i="26"/>
  <c r="N59" i="26" s="1"/>
  <c r="L58" i="26"/>
  <c r="N58" i="26" s="1"/>
  <c r="L57" i="26"/>
  <c r="N57" i="26" s="1"/>
  <c r="L56" i="26"/>
  <c r="N56" i="26" s="1"/>
  <c r="L55" i="26"/>
  <c r="N55" i="26" s="1"/>
  <c r="L54" i="26"/>
  <c r="N54" i="26" s="1"/>
  <c r="L53" i="26"/>
  <c r="N53" i="26" s="1"/>
  <c r="L52" i="26"/>
  <c r="N52" i="26" s="1"/>
  <c r="L51" i="26"/>
  <c r="N51" i="26" s="1"/>
  <c r="L50" i="26"/>
  <c r="N50" i="26" s="1"/>
  <c r="L49" i="26"/>
  <c r="N49" i="26" s="1"/>
  <c r="L48" i="26"/>
  <c r="N48" i="26" s="1"/>
  <c r="L47" i="26"/>
  <c r="N47" i="26" s="1"/>
  <c r="L46" i="26"/>
  <c r="N46" i="26" s="1"/>
  <c r="L45" i="26"/>
  <c r="N45" i="26" s="1"/>
  <c r="L44" i="26"/>
  <c r="N44" i="26" s="1"/>
  <c r="L43" i="26"/>
  <c r="N43" i="26" s="1"/>
  <c r="L42" i="26"/>
  <c r="N42" i="26" s="1"/>
  <c r="L41" i="26"/>
  <c r="N41" i="26" s="1"/>
  <c r="L40" i="26"/>
  <c r="N40" i="26" s="1"/>
  <c r="L39" i="26"/>
  <c r="N39" i="26" s="1"/>
  <c r="L38" i="26"/>
  <c r="N38" i="26" s="1"/>
  <c r="L37" i="26"/>
  <c r="N37" i="26" s="1"/>
  <c r="L36" i="26"/>
  <c r="N36" i="26" s="1"/>
  <c r="L35" i="26"/>
  <c r="N35" i="26" s="1"/>
  <c r="L34" i="26"/>
  <c r="N34" i="26" s="1"/>
  <c r="L33" i="26"/>
  <c r="N33" i="26" s="1"/>
  <c r="L32" i="26"/>
  <c r="N32" i="26" s="1"/>
  <c r="L31" i="26"/>
  <c r="N31" i="26" s="1"/>
  <c r="L30" i="26"/>
  <c r="N30" i="26" s="1"/>
  <c r="L29" i="26"/>
  <c r="N29" i="26" s="1"/>
  <c r="L28" i="26"/>
  <c r="N28" i="26" s="1"/>
  <c r="L27" i="26"/>
  <c r="N27" i="26" s="1"/>
  <c r="L26" i="26"/>
  <c r="N26" i="26" s="1"/>
  <c r="L25" i="26"/>
  <c r="N25" i="26" s="1"/>
  <c r="L24" i="26"/>
  <c r="N24" i="26" s="1"/>
  <c r="L23" i="26"/>
  <c r="N23" i="26" s="1"/>
  <c r="L22" i="26"/>
  <c r="N22" i="26" s="1"/>
  <c r="L21" i="26"/>
  <c r="N21" i="26" s="1"/>
  <c r="L20" i="26"/>
  <c r="N20" i="26" s="1"/>
  <c r="L19" i="26"/>
  <c r="N19" i="26" s="1"/>
  <c r="L18" i="26"/>
  <c r="N18" i="26" s="1"/>
  <c r="L17" i="26"/>
  <c r="N17" i="26" s="1"/>
  <c r="L16" i="26"/>
  <c r="N16" i="26" s="1"/>
  <c r="L15" i="26"/>
  <c r="N15" i="26" s="1"/>
  <c r="L14" i="26"/>
  <c r="N14" i="26" s="1"/>
  <c r="L13" i="26"/>
  <c r="N13" i="26" s="1"/>
  <c r="L12" i="26"/>
  <c r="N12" i="26" s="1"/>
  <c r="L11" i="26"/>
  <c r="N11" i="26" s="1"/>
  <c r="L10" i="26"/>
  <c r="N10" i="26" s="1"/>
  <c r="L9" i="26"/>
  <c r="N9" i="26" s="1"/>
  <c r="L8" i="26"/>
  <c r="N8" i="26" s="1"/>
  <c r="L7" i="26"/>
  <c r="N7" i="26" s="1"/>
  <c r="D7" i="26"/>
  <c r="D183" i="25" l="1"/>
  <c r="L183" i="25" s="1"/>
  <c r="N183" i="25" s="1"/>
  <c r="D182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L82" i="25" s="1"/>
  <c r="N82" i="25" s="1"/>
  <c r="D83" i="25"/>
  <c r="D84" i="25"/>
  <c r="L84" i="25" s="1"/>
  <c r="N84" i="25" s="1"/>
  <c r="D85" i="25"/>
  <c r="D86" i="25"/>
  <c r="L86" i="25" s="1"/>
  <c r="N86" i="25" s="1"/>
  <c r="D87" i="25"/>
  <c r="D88" i="25"/>
  <c r="L88" i="25" s="1"/>
  <c r="N88" i="25" s="1"/>
  <c r="D89" i="25"/>
  <c r="D90" i="25"/>
  <c r="D91" i="25"/>
  <c r="D92" i="25"/>
  <c r="D93" i="25"/>
  <c r="D94" i="25"/>
  <c r="L94" i="25" s="1"/>
  <c r="N94" i="25" s="1"/>
  <c r="D95" i="25"/>
  <c r="D96" i="25"/>
  <c r="L96" i="25" s="1"/>
  <c r="N96" i="25" s="1"/>
  <c r="D97" i="25"/>
  <c r="D98" i="25"/>
  <c r="L98" i="25" s="1"/>
  <c r="N98" i="25" s="1"/>
  <c r="D99" i="25"/>
  <c r="D100" i="25"/>
  <c r="D101" i="25"/>
  <c r="D102" i="25"/>
  <c r="L102" i="25" s="1"/>
  <c r="N102" i="25" s="1"/>
  <c r="D103" i="25"/>
  <c r="D104" i="25"/>
  <c r="L104" i="25" s="1"/>
  <c r="N104" i="25" s="1"/>
  <c r="D105" i="25"/>
  <c r="D106" i="25"/>
  <c r="D107" i="25"/>
  <c r="D108" i="25"/>
  <c r="L108" i="25" s="1"/>
  <c r="N108" i="25" s="1"/>
  <c r="D109" i="25"/>
  <c r="D110" i="25"/>
  <c r="L110" i="25" s="1"/>
  <c r="N110" i="25" s="1"/>
  <c r="D111" i="25"/>
  <c r="D112" i="25"/>
  <c r="L112" i="25" s="1"/>
  <c r="N112" i="25" s="1"/>
  <c r="D113" i="25"/>
  <c r="D114" i="25"/>
  <c r="L114" i="25" s="1"/>
  <c r="N114" i="25" s="1"/>
  <c r="D115" i="25"/>
  <c r="D116" i="25"/>
  <c r="L116" i="25" s="1"/>
  <c r="N116" i="25" s="1"/>
  <c r="D117" i="25"/>
  <c r="D118" i="25"/>
  <c r="L118" i="25" s="1"/>
  <c r="N118" i="25" s="1"/>
  <c r="D119" i="25"/>
  <c r="D120" i="25"/>
  <c r="L120" i="25" s="1"/>
  <c r="N120" i="25" s="1"/>
  <c r="D121" i="25"/>
  <c r="D122" i="25"/>
  <c r="L122" i="25" s="1"/>
  <c r="N122" i="25" s="1"/>
  <c r="D123" i="25"/>
  <c r="D124" i="25"/>
  <c r="D125" i="25"/>
  <c r="D126" i="25"/>
  <c r="L126" i="25" s="1"/>
  <c r="N126" i="25" s="1"/>
  <c r="D127" i="25"/>
  <c r="D128" i="25"/>
  <c r="L128" i="25" s="1"/>
  <c r="N128" i="25" s="1"/>
  <c r="D129" i="25"/>
  <c r="D130" i="25"/>
  <c r="L130" i="25" s="1"/>
  <c r="N130" i="25" s="1"/>
  <c r="D131" i="25"/>
  <c r="D132" i="25"/>
  <c r="L132" i="25" s="1"/>
  <c r="N132" i="25" s="1"/>
  <c r="D133" i="25"/>
  <c r="D134" i="25"/>
  <c r="L134" i="25" s="1"/>
  <c r="N134" i="25" s="1"/>
  <c r="D135" i="25"/>
  <c r="D136" i="25"/>
  <c r="L136" i="25" s="1"/>
  <c r="N136" i="25" s="1"/>
  <c r="D137" i="25"/>
  <c r="D138" i="25"/>
  <c r="L138" i="25" s="1"/>
  <c r="N138" i="25" s="1"/>
  <c r="D139" i="25"/>
  <c r="D140" i="25"/>
  <c r="L140" i="25" s="1"/>
  <c r="N140" i="25" s="1"/>
  <c r="D141" i="25"/>
  <c r="D142" i="25"/>
  <c r="L142" i="25" s="1"/>
  <c r="N142" i="25" s="1"/>
  <c r="D143" i="25"/>
  <c r="D144" i="25"/>
  <c r="L144" i="25" s="1"/>
  <c r="N144" i="25" s="1"/>
  <c r="D145" i="25"/>
  <c r="D146" i="25"/>
  <c r="L146" i="25" s="1"/>
  <c r="N146" i="25" s="1"/>
  <c r="D147" i="25"/>
  <c r="D148" i="25"/>
  <c r="L148" i="25" s="1"/>
  <c r="N148" i="25" s="1"/>
  <c r="D149" i="25"/>
  <c r="D150" i="25"/>
  <c r="D151" i="25"/>
  <c r="D152" i="25"/>
  <c r="L152" i="25" s="1"/>
  <c r="N152" i="25" s="1"/>
  <c r="D153" i="25"/>
  <c r="D154" i="25"/>
  <c r="L154" i="25" s="1"/>
  <c r="N154" i="25" s="1"/>
  <c r="D155" i="25"/>
  <c r="D156" i="25"/>
  <c r="L156" i="25" s="1"/>
  <c r="N156" i="25" s="1"/>
  <c r="D157" i="25"/>
  <c r="D158" i="25"/>
  <c r="L158" i="25" s="1"/>
  <c r="N158" i="25" s="1"/>
  <c r="D159" i="25"/>
  <c r="D160" i="25"/>
  <c r="L160" i="25" s="1"/>
  <c r="N160" i="25" s="1"/>
  <c r="D161" i="25"/>
  <c r="D162" i="25"/>
  <c r="L162" i="25" s="1"/>
  <c r="N162" i="25" s="1"/>
  <c r="D163" i="25"/>
  <c r="D164" i="25"/>
  <c r="L164" i="25" s="1"/>
  <c r="N164" i="25" s="1"/>
  <c r="D165" i="25"/>
  <c r="D166" i="25"/>
  <c r="L166" i="25" s="1"/>
  <c r="N166" i="25" s="1"/>
  <c r="D167" i="25"/>
  <c r="D168" i="25"/>
  <c r="L168" i="25" s="1"/>
  <c r="N168" i="25" s="1"/>
  <c r="D169" i="25"/>
  <c r="D170" i="25"/>
  <c r="L170" i="25" s="1"/>
  <c r="N170" i="25" s="1"/>
  <c r="D171" i="25"/>
  <c r="D172" i="25"/>
  <c r="L172" i="25" s="1"/>
  <c r="N172" i="25" s="1"/>
  <c r="D173" i="25"/>
  <c r="D174" i="25"/>
  <c r="L174" i="25" s="1"/>
  <c r="N174" i="25" s="1"/>
  <c r="D175" i="25"/>
  <c r="D176" i="25"/>
  <c r="L176" i="25" s="1"/>
  <c r="N176" i="25" s="1"/>
  <c r="D177" i="25"/>
  <c r="D178" i="25"/>
  <c r="L178" i="25" s="1"/>
  <c r="N178" i="25" s="1"/>
  <c r="D179" i="25"/>
  <c r="D180" i="25"/>
  <c r="L180" i="25" s="1"/>
  <c r="N180" i="25" s="1"/>
  <c r="D181" i="25"/>
  <c r="L182" i="25"/>
  <c r="N182" i="25" s="1"/>
  <c r="D184" i="25"/>
  <c r="D185" i="25"/>
  <c r="D186" i="25"/>
  <c r="D187" i="25"/>
  <c r="D188" i="25"/>
  <c r="D189" i="25"/>
  <c r="D190" i="25"/>
  <c r="D191" i="25"/>
  <c r="D192" i="25"/>
  <c r="D193" i="25"/>
  <c r="D194" i="25"/>
  <c r="D195" i="25"/>
  <c r="D196" i="25"/>
  <c r="D197" i="25"/>
  <c r="D198" i="25"/>
  <c r="D199" i="25"/>
  <c r="D200" i="25"/>
  <c r="L200" i="25" s="1"/>
  <c r="N200" i="25" s="1"/>
  <c r="D201" i="25"/>
  <c r="D202" i="25"/>
  <c r="L202" i="25" s="1"/>
  <c r="N202" i="25" s="1"/>
  <c r="D203" i="25"/>
  <c r="D204" i="25"/>
  <c r="L204" i="25" s="1"/>
  <c r="N204" i="25" s="1"/>
  <c r="D205" i="25"/>
  <c r="D206" i="25"/>
  <c r="L206" i="25" s="1"/>
  <c r="N206" i="25" s="1"/>
  <c r="D207" i="25"/>
  <c r="D208" i="25"/>
  <c r="L208" i="25" s="1"/>
  <c r="N208" i="25" s="1"/>
  <c r="D209" i="25"/>
  <c r="D210" i="25"/>
  <c r="L210" i="25" s="1"/>
  <c r="N210" i="25" s="1"/>
  <c r="D211" i="25"/>
  <c r="D212" i="25"/>
  <c r="L212" i="25" s="1"/>
  <c r="N212" i="25" s="1"/>
  <c r="D213" i="25"/>
  <c r="D214" i="25"/>
  <c r="L214" i="25" s="1"/>
  <c r="N214" i="25" s="1"/>
  <c r="D215" i="25"/>
  <c r="D216" i="25"/>
  <c r="L216" i="25" s="1"/>
  <c r="N216" i="25" s="1"/>
  <c r="D217" i="25"/>
  <c r="D218" i="25"/>
  <c r="L218" i="25" s="1"/>
  <c r="N218" i="25" s="1"/>
  <c r="D219" i="25"/>
  <c r="D220" i="25"/>
  <c r="L220" i="25" s="1"/>
  <c r="N220" i="25" s="1"/>
  <c r="D221" i="25"/>
  <c r="D222" i="25"/>
  <c r="L222" i="25" s="1"/>
  <c r="N222" i="25" s="1"/>
  <c r="D223" i="25"/>
  <c r="D224" i="25"/>
  <c r="D225" i="25"/>
  <c r="D226" i="25"/>
  <c r="D227" i="25"/>
  <c r="D228" i="25"/>
  <c r="D229" i="25"/>
  <c r="D230" i="25"/>
  <c r="L230" i="25" s="1"/>
  <c r="N230" i="25" s="1"/>
  <c r="D231" i="25"/>
  <c r="D232" i="25"/>
  <c r="L232" i="25" s="1"/>
  <c r="N232" i="25" s="1"/>
  <c r="D233" i="25"/>
  <c r="D234" i="25"/>
  <c r="L234" i="25" s="1"/>
  <c r="N234" i="25" s="1"/>
  <c r="D235" i="25"/>
  <c r="D236" i="25"/>
  <c r="L236" i="25" s="1"/>
  <c r="N236" i="25" s="1"/>
  <c r="D237" i="25"/>
  <c r="D238" i="25"/>
  <c r="D239" i="25"/>
  <c r="D240" i="25"/>
  <c r="L240" i="25" s="1"/>
  <c r="N240" i="25" s="1"/>
  <c r="D241" i="25"/>
  <c r="D242" i="25"/>
  <c r="L242" i="25" s="1"/>
  <c r="N242" i="25" s="1"/>
  <c r="D243" i="25"/>
  <c r="D244" i="25"/>
  <c r="L244" i="25" s="1"/>
  <c r="N244" i="25" s="1"/>
  <c r="D245" i="25"/>
  <c r="D246" i="25"/>
  <c r="L246" i="25" s="1"/>
  <c r="N246" i="25" s="1"/>
  <c r="D247" i="25"/>
  <c r="D248" i="25"/>
  <c r="L248" i="25" s="1"/>
  <c r="N248" i="25" s="1"/>
  <c r="D249" i="25"/>
  <c r="D250" i="25"/>
  <c r="D251" i="25"/>
  <c r="D252" i="25"/>
  <c r="L252" i="25" s="1"/>
  <c r="N252" i="25" s="1"/>
  <c r="D253" i="25"/>
  <c r="D254" i="25"/>
  <c r="L254" i="25" s="1"/>
  <c r="N254" i="25" s="1"/>
  <c r="D255" i="25"/>
  <c r="D256" i="25"/>
  <c r="L256" i="25" s="1"/>
  <c r="N256" i="25" s="1"/>
  <c r="D257" i="25"/>
  <c r="D258" i="25"/>
  <c r="L258" i="25" s="1"/>
  <c r="N258" i="25" s="1"/>
  <c r="D259" i="25"/>
  <c r="D260" i="25"/>
  <c r="L260" i="25" s="1"/>
  <c r="N260" i="25" s="1"/>
  <c r="D261" i="25"/>
  <c r="D262" i="25"/>
  <c r="L262" i="25" s="1"/>
  <c r="N262" i="25" s="1"/>
  <c r="D263" i="25"/>
  <c r="D8" i="25"/>
  <c r="N264" i="25"/>
  <c r="L263" i="25"/>
  <c r="N263" i="25" s="1"/>
  <c r="L261" i="25"/>
  <c r="N261" i="25" s="1"/>
  <c r="L259" i="25"/>
  <c r="N259" i="25" s="1"/>
  <c r="L257" i="25"/>
  <c r="N257" i="25" s="1"/>
  <c r="L255" i="25"/>
  <c r="N255" i="25" s="1"/>
  <c r="N253" i="25"/>
  <c r="L251" i="25"/>
  <c r="N251" i="25" s="1"/>
  <c r="N250" i="25"/>
  <c r="L249" i="25"/>
  <c r="N249" i="25" s="1"/>
  <c r="L247" i="25"/>
  <c r="N247" i="25" s="1"/>
  <c r="L245" i="25"/>
  <c r="N245" i="25" s="1"/>
  <c r="L243" i="25"/>
  <c r="N243" i="25" s="1"/>
  <c r="L241" i="25"/>
  <c r="N241" i="25" s="1"/>
  <c r="L239" i="25"/>
  <c r="N239" i="25" s="1"/>
  <c r="N238" i="25"/>
  <c r="L237" i="25"/>
  <c r="N237" i="25" s="1"/>
  <c r="L235" i="25"/>
  <c r="N235" i="25" s="1"/>
  <c r="L233" i="25"/>
  <c r="N233" i="25" s="1"/>
  <c r="L231" i="25"/>
  <c r="N231" i="25" s="1"/>
  <c r="L228" i="25"/>
  <c r="N228" i="25" s="1"/>
  <c r="L227" i="25"/>
  <c r="N227" i="25" s="1"/>
  <c r="L226" i="25"/>
  <c r="N226" i="25" s="1"/>
  <c r="L221" i="25"/>
  <c r="N221" i="25" s="1"/>
  <c r="L219" i="25"/>
  <c r="N219" i="25" s="1"/>
  <c r="L217" i="25"/>
  <c r="N217" i="25" s="1"/>
  <c r="L215" i="25"/>
  <c r="N215" i="25" s="1"/>
  <c r="L213" i="25"/>
  <c r="N213" i="25" s="1"/>
  <c r="L211" i="25"/>
  <c r="N211" i="25" s="1"/>
  <c r="L209" i="25"/>
  <c r="N209" i="25" s="1"/>
  <c r="L207" i="25"/>
  <c r="N207" i="25" s="1"/>
  <c r="L205" i="25"/>
  <c r="N205" i="25" s="1"/>
  <c r="L203" i="25"/>
  <c r="N203" i="25" s="1"/>
  <c r="L201" i="25"/>
  <c r="N201" i="25" s="1"/>
  <c r="L199" i="25"/>
  <c r="N199" i="25" s="1"/>
  <c r="L197" i="25"/>
  <c r="N197" i="25" s="1"/>
  <c r="L196" i="25"/>
  <c r="N196" i="25" s="1"/>
  <c r="L195" i="25"/>
  <c r="N195" i="25" s="1"/>
  <c r="L194" i="25"/>
  <c r="N194" i="25" s="1"/>
  <c r="L193" i="25"/>
  <c r="N193" i="25" s="1"/>
  <c r="L192" i="25"/>
  <c r="N192" i="25" s="1"/>
  <c r="L191" i="25"/>
  <c r="N191" i="25" s="1"/>
  <c r="L190" i="25"/>
  <c r="N190" i="25" s="1"/>
  <c r="L189" i="25"/>
  <c r="N189" i="25" s="1"/>
  <c r="L188" i="25"/>
  <c r="N188" i="25" s="1"/>
  <c r="L187" i="25"/>
  <c r="N187" i="25" s="1"/>
  <c r="L186" i="25"/>
  <c r="N186" i="25" s="1"/>
  <c r="L185" i="25"/>
  <c r="N185" i="25" s="1"/>
  <c r="L181" i="25"/>
  <c r="N181" i="25" s="1"/>
  <c r="L179" i="25"/>
  <c r="N179" i="25" s="1"/>
  <c r="L177" i="25"/>
  <c r="N177" i="25" s="1"/>
  <c r="L175" i="25"/>
  <c r="N175" i="25" s="1"/>
  <c r="L173" i="25"/>
  <c r="N173" i="25" s="1"/>
  <c r="L171" i="25"/>
  <c r="N171" i="25" s="1"/>
  <c r="L169" i="25"/>
  <c r="N169" i="25" s="1"/>
  <c r="L167" i="25"/>
  <c r="N167" i="25" s="1"/>
  <c r="L165" i="25"/>
  <c r="N165" i="25" s="1"/>
  <c r="L163" i="25"/>
  <c r="N163" i="25" s="1"/>
  <c r="L161" i="25"/>
  <c r="N161" i="25" s="1"/>
  <c r="L159" i="25"/>
  <c r="N159" i="25" s="1"/>
  <c r="L157" i="25"/>
  <c r="N157" i="25" s="1"/>
  <c r="L155" i="25"/>
  <c r="N155" i="25" s="1"/>
  <c r="L153" i="25"/>
  <c r="N153" i="25" s="1"/>
  <c r="L151" i="25"/>
  <c r="N151" i="25" s="1"/>
  <c r="L149" i="25"/>
  <c r="N149" i="25" s="1"/>
  <c r="L147" i="25"/>
  <c r="N147" i="25" s="1"/>
  <c r="L145" i="25"/>
  <c r="N145" i="25" s="1"/>
  <c r="L143" i="25"/>
  <c r="N143" i="25" s="1"/>
  <c r="L141" i="25"/>
  <c r="N141" i="25" s="1"/>
  <c r="L139" i="25"/>
  <c r="N139" i="25" s="1"/>
  <c r="L137" i="25"/>
  <c r="N137" i="25" s="1"/>
  <c r="L135" i="25"/>
  <c r="N135" i="25" s="1"/>
  <c r="L133" i="25"/>
  <c r="N133" i="25" s="1"/>
  <c r="L131" i="25"/>
  <c r="N131" i="25" s="1"/>
  <c r="L129" i="25"/>
  <c r="N129" i="25" s="1"/>
  <c r="L127" i="25"/>
  <c r="N127" i="25" s="1"/>
  <c r="L125" i="25"/>
  <c r="N125" i="25" s="1"/>
  <c r="L123" i="25"/>
  <c r="N123" i="25" s="1"/>
  <c r="L121" i="25"/>
  <c r="N121" i="25" s="1"/>
  <c r="L119" i="25"/>
  <c r="N119" i="25" s="1"/>
  <c r="L117" i="25"/>
  <c r="N117" i="25" s="1"/>
  <c r="L115" i="25"/>
  <c r="N115" i="25" s="1"/>
  <c r="L113" i="25"/>
  <c r="N113" i="25" s="1"/>
  <c r="L109" i="25"/>
  <c r="N109" i="25" s="1"/>
  <c r="L107" i="25"/>
  <c r="N107" i="25" s="1"/>
  <c r="L106" i="25"/>
  <c r="N106" i="25" s="1"/>
  <c r="L105" i="25"/>
  <c r="N105" i="25" s="1"/>
  <c r="N103" i="25"/>
  <c r="L101" i="25"/>
  <c r="N101" i="25" s="1"/>
  <c r="L100" i="25"/>
  <c r="N100" i="25" s="1"/>
  <c r="L99" i="25"/>
  <c r="N99" i="25" s="1"/>
  <c r="L97" i="25"/>
  <c r="N97" i="25" s="1"/>
  <c r="L95" i="25"/>
  <c r="N95" i="25" s="1"/>
  <c r="L91" i="25"/>
  <c r="N91" i="25" s="1"/>
  <c r="L90" i="25"/>
  <c r="N90" i="25" s="1"/>
  <c r="L89" i="25"/>
  <c r="N89" i="25" s="1"/>
  <c r="L87" i="25"/>
  <c r="N87" i="25" s="1"/>
  <c r="L85" i="25"/>
  <c r="N85" i="25" s="1"/>
  <c r="L81" i="25"/>
  <c r="N81" i="25" s="1"/>
  <c r="L80" i="25"/>
  <c r="N80" i="25" s="1"/>
  <c r="L79" i="25"/>
  <c r="N79" i="25" s="1"/>
  <c r="L78" i="25"/>
  <c r="N78" i="25" s="1"/>
  <c r="L77" i="25"/>
  <c r="N77" i="25" s="1"/>
  <c r="L76" i="25"/>
  <c r="N76" i="25" s="1"/>
  <c r="L75" i="25"/>
  <c r="N75" i="25" s="1"/>
  <c r="L74" i="25"/>
  <c r="N74" i="25" s="1"/>
  <c r="L73" i="25"/>
  <c r="N73" i="25" s="1"/>
  <c r="L72" i="25"/>
  <c r="N72" i="25" s="1"/>
  <c r="L71" i="25"/>
  <c r="N71" i="25" s="1"/>
  <c r="L70" i="25"/>
  <c r="N70" i="25" s="1"/>
  <c r="L69" i="25"/>
  <c r="N69" i="25" s="1"/>
  <c r="L68" i="25"/>
  <c r="N68" i="25" s="1"/>
  <c r="L67" i="25"/>
  <c r="N67" i="25" s="1"/>
  <c r="L66" i="25"/>
  <c r="N66" i="25" s="1"/>
  <c r="L65" i="25"/>
  <c r="N65" i="25" s="1"/>
  <c r="L64" i="25"/>
  <c r="N64" i="25" s="1"/>
  <c r="L63" i="25"/>
  <c r="N63" i="25" s="1"/>
  <c r="L62" i="25"/>
  <c r="N62" i="25" s="1"/>
  <c r="L61" i="25"/>
  <c r="N61" i="25" s="1"/>
  <c r="L60" i="25"/>
  <c r="N60" i="25" s="1"/>
  <c r="L59" i="25"/>
  <c r="N59" i="25" s="1"/>
  <c r="L58" i="25"/>
  <c r="N58" i="25" s="1"/>
  <c r="L57" i="25"/>
  <c r="N57" i="25" s="1"/>
  <c r="L56" i="25"/>
  <c r="N56" i="25" s="1"/>
  <c r="L55" i="25"/>
  <c r="N55" i="25" s="1"/>
  <c r="L54" i="25"/>
  <c r="N54" i="25" s="1"/>
  <c r="L53" i="25"/>
  <c r="N53" i="25" s="1"/>
  <c r="L52" i="25"/>
  <c r="N52" i="25" s="1"/>
  <c r="L51" i="25"/>
  <c r="N51" i="25" s="1"/>
  <c r="L50" i="25"/>
  <c r="N50" i="25" s="1"/>
  <c r="L49" i="25"/>
  <c r="N49" i="25" s="1"/>
  <c r="L48" i="25"/>
  <c r="N48" i="25" s="1"/>
  <c r="L47" i="25"/>
  <c r="N47" i="25" s="1"/>
  <c r="L46" i="25"/>
  <c r="N46" i="25" s="1"/>
  <c r="L45" i="25"/>
  <c r="N45" i="25" s="1"/>
  <c r="L44" i="25"/>
  <c r="N44" i="25" s="1"/>
  <c r="L43" i="25"/>
  <c r="N43" i="25" s="1"/>
  <c r="L42" i="25"/>
  <c r="N42" i="25" s="1"/>
  <c r="L41" i="25"/>
  <c r="N41" i="25" s="1"/>
  <c r="L40" i="25"/>
  <c r="N40" i="25" s="1"/>
  <c r="L39" i="25"/>
  <c r="N39" i="25" s="1"/>
  <c r="L38" i="25"/>
  <c r="N38" i="25" s="1"/>
  <c r="L37" i="25"/>
  <c r="N37" i="25" s="1"/>
  <c r="L36" i="25"/>
  <c r="N36" i="25" s="1"/>
  <c r="L35" i="25"/>
  <c r="N35" i="25" s="1"/>
  <c r="L34" i="25"/>
  <c r="N34" i="25" s="1"/>
  <c r="L33" i="25"/>
  <c r="N33" i="25" s="1"/>
  <c r="L32" i="25"/>
  <c r="N32" i="25" s="1"/>
  <c r="L31" i="25"/>
  <c r="N31" i="25" s="1"/>
  <c r="L30" i="25"/>
  <c r="N30" i="25" s="1"/>
  <c r="L29" i="25"/>
  <c r="N29" i="25" s="1"/>
  <c r="L28" i="25"/>
  <c r="N28" i="25" s="1"/>
  <c r="L27" i="25"/>
  <c r="N27" i="25" s="1"/>
  <c r="L26" i="25"/>
  <c r="N26" i="25" s="1"/>
  <c r="L25" i="25"/>
  <c r="N25" i="25" s="1"/>
  <c r="L24" i="25"/>
  <c r="N24" i="25" s="1"/>
  <c r="L23" i="25"/>
  <c r="N23" i="25" s="1"/>
  <c r="L22" i="25"/>
  <c r="N22" i="25" s="1"/>
  <c r="L21" i="25"/>
  <c r="N21" i="25" s="1"/>
  <c r="L20" i="25"/>
  <c r="N20" i="25" s="1"/>
  <c r="L19" i="25"/>
  <c r="N19" i="25" s="1"/>
  <c r="L18" i="25"/>
  <c r="N18" i="25" s="1"/>
  <c r="L17" i="25"/>
  <c r="N17" i="25" s="1"/>
  <c r="L16" i="25"/>
  <c r="N16" i="25" s="1"/>
  <c r="L15" i="25"/>
  <c r="N15" i="25" s="1"/>
  <c r="L14" i="25"/>
  <c r="N14" i="25" s="1"/>
  <c r="L13" i="25"/>
  <c r="N13" i="25" s="1"/>
  <c r="L12" i="25"/>
  <c r="N12" i="25" s="1"/>
  <c r="L11" i="25"/>
  <c r="N11" i="25" s="1"/>
  <c r="L10" i="25"/>
  <c r="N10" i="25" s="1"/>
  <c r="L9" i="25"/>
  <c r="N9" i="25" s="1"/>
  <c r="L8" i="25"/>
  <c r="N8" i="25" s="1"/>
  <c r="L7" i="25"/>
  <c r="N7" i="25" s="1"/>
  <c r="D7" i="25"/>
  <c r="L182" i="24" l="1"/>
  <c r="N182" i="24" s="1"/>
  <c r="L183" i="24"/>
  <c r="N183" i="24" s="1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12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145" i="24"/>
  <c r="D146" i="24"/>
  <c r="D147" i="24"/>
  <c r="D148" i="24"/>
  <c r="D149" i="24"/>
  <c r="D150" i="24"/>
  <c r="D151" i="24"/>
  <c r="D152" i="24"/>
  <c r="D153" i="24"/>
  <c r="D154" i="24"/>
  <c r="D155" i="24"/>
  <c r="D156" i="24"/>
  <c r="D157" i="24"/>
  <c r="D158" i="24"/>
  <c r="D159" i="24"/>
  <c r="D160" i="24"/>
  <c r="D161" i="24"/>
  <c r="D162" i="24"/>
  <c r="D163" i="24"/>
  <c r="D164" i="24"/>
  <c r="D165" i="24"/>
  <c r="D166" i="24"/>
  <c r="D167" i="24"/>
  <c r="D168" i="24"/>
  <c r="D169" i="24"/>
  <c r="D170" i="24"/>
  <c r="D171" i="24"/>
  <c r="D172" i="24"/>
  <c r="D173" i="24"/>
  <c r="D174" i="24"/>
  <c r="D175" i="24"/>
  <c r="D176" i="24"/>
  <c r="D177" i="24"/>
  <c r="D178" i="24"/>
  <c r="D179" i="24"/>
  <c r="D180" i="24"/>
  <c r="D181" i="24"/>
  <c r="D184" i="24"/>
  <c r="D185" i="24"/>
  <c r="D186" i="24"/>
  <c r="D187" i="24"/>
  <c r="D188" i="24"/>
  <c r="D189" i="24"/>
  <c r="D190" i="24"/>
  <c r="D191" i="24"/>
  <c r="D192" i="24"/>
  <c r="D193" i="24"/>
  <c r="D194" i="24"/>
  <c r="D195" i="24"/>
  <c r="D196" i="24"/>
  <c r="D197" i="24"/>
  <c r="D198" i="24"/>
  <c r="D199" i="24"/>
  <c r="D200" i="24"/>
  <c r="D201" i="24"/>
  <c r="D202" i="24"/>
  <c r="D203" i="24"/>
  <c r="D204" i="24"/>
  <c r="D205" i="24"/>
  <c r="D206" i="24"/>
  <c r="D207" i="24"/>
  <c r="D208" i="24"/>
  <c r="D209" i="24"/>
  <c r="D210" i="24"/>
  <c r="D211" i="24"/>
  <c r="D212" i="24"/>
  <c r="D213" i="24"/>
  <c r="D214" i="24"/>
  <c r="D215" i="24"/>
  <c r="D216" i="24"/>
  <c r="D217" i="24"/>
  <c r="D218" i="24"/>
  <c r="D219" i="24"/>
  <c r="D220" i="24"/>
  <c r="D221" i="24"/>
  <c r="D222" i="24"/>
  <c r="D223" i="24"/>
  <c r="D224" i="24"/>
  <c r="D225" i="24"/>
  <c r="D226" i="24"/>
  <c r="D227" i="24"/>
  <c r="D228" i="24"/>
  <c r="D229" i="24"/>
  <c r="D230" i="24"/>
  <c r="D231" i="24"/>
  <c r="D232" i="24"/>
  <c r="D233" i="24"/>
  <c r="D234" i="24"/>
  <c r="D235" i="24"/>
  <c r="D236" i="24"/>
  <c r="D237" i="24"/>
  <c r="D238" i="24"/>
  <c r="D239" i="24"/>
  <c r="D240" i="24"/>
  <c r="D241" i="24"/>
  <c r="D242" i="24"/>
  <c r="D243" i="24"/>
  <c r="D244" i="24"/>
  <c r="D245" i="24"/>
  <c r="D246" i="24"/>
  <c r="D247" i="24"/>
  <c r="D248" i="24"/>
  <c r="D249" i="24"/>
  <c r="D250" i="24"/>
  <c r="D251" i="24"/>
  <c r="D252" i="24"/>
  <c r="L252" i="24" s="1"/>
  <c r="N252" i="24" s="1"/>
  <c r="D253" i="24"/>
  <c r="D254" i="24"/>
  <c r="L254" i="24" s="1"/>
  <c r="N254" i="24" s="1"/>
  <c r="D255" i="24"/>
  <c r="D256" i="24"/>
  <c r="L256" i="24" s="1"/>
  <c r="N256" i="24" s="1"/>
  <c r="D257" i="24"/>
  <c r="D258" i="24"/>
  <c r="L258" i="24" s="1"/>
  <c r="N258" i="24" s="1"/>
  <c r="D259" i="24"/>
  <c r="D260" i="24"/>
  <c r="L260" i="24" s="1"/>
  <c r="N260" i="24" s="1"/>
  <c r="D261" i="24"/>
  <c r="D262" i="24"/>
  <c r="L262" i="24" s="1"/>
  <c r="N262" i="24" s="1"/>
  <c r="D263" i="24"/>
  <c r="D8" i="24"/>
  <c r="N264" i="24"/>
  <c r="L263" i="24"/>
  <c r="N263" i="24" s="1"/>
  <c r="L261" i="24"/>
  <c r="N261" i="24" s="1"/>
  <c r="L259" i="24"/>
  <c r="N259" i="24" s="1"/>
  <c r="L257" i="24"/>
  <c r="N257" i="24" s="1"/>
  <c r="L255" i="24"/>
  <c r="N255" i="24" s="1"/>
  <c r="N253" i="24"/>
  <c r="L251" i="24"/>
  <c r="N251" i="24" s="1"/>
  <c r="N250" i="24"/>
  <c r="L249" i="24"/>
  <c r="N249" i="24" s="1"/>
  <c r="L248" i="24"/>
  <c r="N248" i="24" s="1"/>
  <c r="L247" i="24"/>
  <c r="N247" i="24" s="1"/>
  <c r="L246" i="24"/>
  <c r="N246" i="24" s="1"/>
  <c r="L245" i="24"/>
  <c r="N245" i="24" s="1"/>
  <c r="L244" i="24"/>
  <c r="N244" i="24" s="1"/>
  <c r="L243" i="24"/>
  <c r="N243" i="24" s="1"/>
  <c r="L242" i="24"/>
  <c r="N242" i="24" s="1"/>
  <c r="L241" i="24"/>
  <c r="N241" i="24" s="1"/>
  <c r="L240" i="24"/>
  <c r="N240" i="24" s="1"/>
  <c r="L239" i="24"/>
  <c r="N239" i="24" s="1"/>
  <c r="N238" i="24"/>
  <c r="L237" i="24"/>
  <c r="N237" i="24" s="1"/>
  <c r="L236" i="24"/>
  <c r="N236" i="24" s="1"/>
  <c r="L235" i="24"/>
  <c r="N235" i="24" s="1"/>
  <c r="L234" i="24"/>
  <c r="N234" i="24" s="1"/>
  <c r="L233" i="24"/>
  <c r="N233" i="24" s="1"/>
  <c r="L232" i="24"/>
  <c r="N232" i="24" s="1"/>
  <c r="L231" i="24"/>
  <c r="N231" i="24" s="1"/>
  <c r="L230" i="24"/>
  <c r="N230" i="24" s="1"/>
  <c r="L228" i="24"/>
  <c r="N228" i="24" s="1"/>
  <c r="L227" i="24"/>
  <c r="N227" i="24" s="1"/>
  <c r="L226" i="24"/>
  <c r="N226" i="24" s="1"/>
  <c r="L222" i="24"/>
  <c r="N222" i="24" s="1"/>
  <c r="L221" i="24"/>
  <c r="N221" i="24" s="1"/>
  <c r="L220" i="24"/>
  <c r="N220" i="24" s="1"/>
  <c r="L219" i="24"/>
  <c r="N219" i="24" s="1"/>
  <c r="L218" i="24"/>
  <c r="N218" i="24" s="1"/>
  <c r="L217" i="24"/>
  <c r="N217" i="24" s="1"/>
  <c r="L216" i="24"/>
  <c r="N216" i="24" s="1"/>
  <c r="L215" i="24"/>
  <c r="N215" i="24" s="1"/>
  <c r="L214" i="24"/>
  <c r="N214" i="24" s="1"/>
  <c r="L213" i="24"/>
  <c r="N213" i="24" s="1"/>
  <c r="L212" i="24"/>
  <c r="N212" i="24" s="1"/>
  <c r="L211" i="24"/>
  <c r="N211" i="24" s="1"/>
  <c r="L210" i="24"/>
  <c r="N210" i="24" s="1"/>
  <c r="L209" i="24"/>
  <c r="N209" i="24" s="1"/>
  <c r="L208" i="24"/>
  <c r="N208" i="24" s="1"/>
  <c r="L207" i="24"/>
  <c r="N207" i="24" s="1"/>
  <c r="L206" i="24"/>
  <c r="N206" i="24" s="1"/>
  <c r="L205" i="24"/>
  <c r="N205" i="24" s="1"/>
  <c r="L204" i="24"/>
  <c r="N204" i="24" s="1"/>
  <c r="L203" i="24"/>
  <c r="N203" i="24" s="1"/>
  <c r="L202" i="24"/>
  <c r="N202" i="24" s="1"/>
  <c r="L201" i="24"/>
  <c r="N201" i="24" s="1"/>
  <c r="L200" i="24"/>
  <c r="N200" i="24" s="1"/>
  <c r="L199" i="24"/>
  <c r="N199" i="24" s="1"/>
  <c r="L197" i="24"/>
  <c r="N197" i="24" s="1"/>
  <c r="L196" i="24"/>
  <c r="N196" i="24" s="1"/>
  <c r="L195" i="24"/>
  <c r="N195" i="24" s="1"/>
  <c r="L194" i="24"/>
  <c r="N194" i="24" s="1"/>
  <c r="L193" i="24"/>
  <c r="N193" i="24" s="1"/>
  <c r="L192" i="24"/>
  <c r="N192" i="24" s="1"/>
  <c r="L191" i="24"/>
  <c r="N191" i="24" s="1"/>
  <c r="L190" i="24"/>
  <c r="N190" i="24" s="1"/>
  <c r="L189" i="24"/>
  <c r="N189" i="24" s="1"/>
  <c r="L188" i="24"/>
  <c r="N188" i="24" s="1"/>
  <c r="L187" i="24"/>
  <c r="N187" i="24" s="1"/>
  <c r="L186" i="24"/>
  <c r="N186" i="24" s="1"/>
  <c r="L185" i="24"/>
  <c r="N185" i="24" s="1"/>
  <c r="L181" i="24"/>
  <c r="N181" i="24" s="1"/>
  <c r="L180" i="24"/>
  <c r="N180" i="24" s="1"/>
  <c r="L179" i="24"/>
  <c r="N179" i="24" s="1"/>
  <c r="L178" i="24"/>
  <c r="N178" i="24" s="1"/>
  <c r="L177" i="24"/>
  <c r="N177" i="24" s="1"/>
  <c r="L176" i="24"/>
  <c r="N176" i="24" s="1"/>
  <c r="L175" i="24"/>
  <c r="N175" i="24" s="1"/>
  <c r="L174" i="24"/>
  <c r="N174" i="24" s="1"/>
  <c r="L173" i="24"/>
  <c r="N173" i="24" s="1"/>
  <c r="L172" i="24"/>
  <c r="N172" i="24" s="1"/>
  <c r="L171" i="24"/>
  <c r="N171" i="24" s="1"/>
  <c r="L170" i="24"/>
  <c r="N170" i="24" s="1"/>
  <c r="L169" i="24"/>
  <c r="N169" i="24" s="1"/>
  <c r="L168" i="24"/>
  <c r="N168" i="24" s="1"/>
  <c r="L167" i="24"/>
  <c r="N167" i="24" s="1"/>
  <c r="L166" i="24"/>
  <c r="N166" i="24" s="1"/>
  <c r="L165" i="24"/>
  <c r="N165" i="24" s="1"/>
  <c r="L164" i="24"/>
  <c r="N164" i="24" s="1"/>
  <c r="L163" i="24"/>
  <c r="N163" i="24" s="1"/>
  <c r="L162" i="24"/>
  <c r="N162" i="24" s="1"/>
  <c r="L161" i="24"/>
  <c r="N161" i="24" s="1"/>
  <c r="L160" i="24"/>
  <c r="N160" i="24" s="1"/>
  <c r="L159" i="24"/>
  <c r="N159" i="24" s="1"/>
  <c r="L158" i="24"/>
  <c r="N158" i="24" s="1"/>
  <c r="L157" i="24"/>
  <c r="N157" i="24" s="1"/>
  <c r="L156" i="24"/>
  <c r="N156" i="24" s="1"/>
  <c r="L155" i="24"/>
  <c r="N155" i="24" s="1"/>
  <c r="L154" i="24"/>
  <c r="N154" i="24" s="1"/>
  <c r="L153" i="24"/>
  <c r="N153" i="24" s="1"/>
  <c r="L152" i="24"/>
  <c r="N152" i="24" s="1"/>
  <c r="L151" i="24"/>
  <c r="N151" i="24" s="1"/>
  <c r="L149" i="24"/>
  <c r="N149" i="24" s="1"/>
  <c r="L148" i="24"/>
  <c r="N148" i="24" s="1"/>
  <c r="L147" i="24"/>
  <c r="N147" i="24" s="1"/>
  <c r="L146" i="24"/>
  <c r="N146" i="24" s="1"/>
  <c r="L145" i="24"/>
  <c r="N145" i="24" s="1"/>
  <c r="L144" i="24"/>
  <c r="N144" i="24" s="1"/>
  <c r="L143" i="24"/>
  <c r="N143" i="24" s="1"/>
  <c r="L142" i="24"/>
  <c r="N142" i="24" s="1"/>
  <c r="L141" i="24"/>
  <c r="N141" i="24" s="1"/>
  <c r="L140" i="24"/>
  <c r="N140" i="24" s="1"/>
  <c r="L139" i="24"/>
  <c r="N139" i="24" s="1"/>
  <c r="L138" i="24"/>
  <c r="N138" i="24" s="1"/>
  <c r="L137" i="24"/>
  <c r="N137" i="24" s="1"/>
  <c r="L136" i="24"/>
  <c r="N136" i="24" s="1"/>
  <c r="L135" i="24"/>
  <c r="N135" i="24" s="1"/>
  <c r="L134" i="24"/>
  <c r="N134" i="24" s="1"/>
  <c r="L133" i="24"/>
  <c r="N133" i="24" s="1"/>
  <c r="L132" i="24"/>
  <c r="N132" i="24" s="1"/>
  <c r="L131" i="24"/>
  <c r="N131" i="24" s="1"/>
  <c r="L130" i="24"/>
  <c r="N130" i="24" s="1"/>
  <c r="L129" i="24"/>
  <c r="N129" i="24" s="1"/>
  <c r="L128" i="24"/>
  <c r="N128" i="24" s="1"/>
  <c r="L127" i="24"/>
  <c r="N127" i="24" s="1"/>
  <c r="L126" i="24"/>
  <c r="N126" i="24" s="1"/>
  <c r="L125" i="24"/>
  <c r="N125" i="24" s="1"/>
  <c r="L123" i="24"/>
  <c r="N123" i="24" s="1"/>
  <c r="L122" i="24"/>
  <c r="N122" i="24" s="1"/>
  <c r="L121" i="24"/>
  <c r="N121" i="24" s="1"/>
  <c r="L120" i="24"/>
  <c r="N120" i="24" s="1"/>
  <c r="L119" i="24"/>
  <c r="N119" i="24" s="1"/>
  <c r="L118" i="24"/>
  <c r="N118" i="24" s="1"/>
  <c r="L117" i="24"/>
  <c r="N117" i="24" s="1"/>
  <c r="L116" i="24"/>
  <c r="N116" i="24" s="1"/>
  <c r="L115" i="24"/>
  <c r="N115" i="24" s="1"/>
  <c r="L114" i="24"/>
  <c r="N114" i="24" s="1"/>
  <c r="L113" i="24"/>
  <c r="N113" i="24" s="1"/>
  <c r="L112" i="24"/>
  <c r="N112" i="24" s="1"/>
  <c r="L110" i="24"/>
  <c r="N110" i="24" s="1"/>
  <c r="L109" i="24"/>
  <c r="N109" i="24" s="1"/>
  <c r="L108" i="24"/>
  <c r="N108" i="24" s="1"/>
  <c r="L107" i="24"/>
  <c r="N107" i="24" s="1"/>
  <c r="L106" i="24"/>
  <c r="N106" i="24" s="1"/>
  <c r="L105" i="24"/>
  <c r="N105" i="24" s="1"/>
  <c r="L104" i="24"/>
  <c r="N104" i="24" s="1"/>
  <c r="N103" i="24"/>
  <c r="L102" i="24"/>
  <c r="N102" i="24" s="1"/>
  <c r="L101" i="24"/>
  <c r="N101" i="24" s="1"/>
  <c r="L100" i="24"/>
  <c r="N100" i="24" s="1"/>
  <c r="L99" i="24"/>
  <c r="N99" i="24" s="1"/>
  <c r="L98" i="24"/>
  <c r="N98" i="24" s="1"/>
  <c r="L97" i="24"/>
  <c r="N97" i="24" s="1"/>
  <c r="L96" i="24"/>
  <c r="N96" i="24" s="1"/>
  <c r="L95" i="24"/>
  <c r="N95" i="24" s="1"/>
  <c r="L94" i="24"/>
  <c r="N94" i="24" s="1"/>
  <c r="L91" i="24"/>
  <c r="N91" i="24" s="1"/>
  <c r="L90" i="24"/>
  <c r="N90" i="24" s="1"/>
  <c r="L89" i="24"/>
  <c r="N89" i="24" s="1"/>
  <c r="L88" i="24"/>
  <c r="N88" i="24" s="1"/>
  <c r="L87" i="24"/>
  <c r="N87" i="24" s="1"/>
  <c r="L86" i="24"/>
  <c r="N86" i="24" s="1"/>
  <c r="L85" i="24"/>
  <c r="N85" i="24" s="1"/>
  <c r="L84" i="24"/>
  <c r="N84" i="24" s="1"/>
  <c r="L82" i="24"/>
  <c r="N82" i="24" s="1"/>
  <c r="L81" i="24"/>
  <c r="N81" i="24" s="1"/>
  <c r="L80" i="24"/>
  <c r="N80" i="24" s="1"/>
  <c r="L79" i="24"/>
  <c r="N79" i="24" s="1"/>
  <c r="L78" i="24"/>
  <c r="N78" i="24" s="1"/>
  <c r="L77" i="24"/>
  <c r="N77" i="24" s="1"/>
  <c r="L76" i="24"/>
  <c r="N76" i="24" s="1"/>
  <c r="L75" i="24"/>
  <c r="N75" i="24" s="1"/>
  <c r="L74" i="24"/>
  <c r="N74" i="24" s="1"/>
  <c r="L73" i="24"/>
  <c r="N73" i="24" s="1"/>
  <c r="L72" i="24"/>
  <c r="N72" i="24" s="1"/>
  <c r="L71" i="24"/>
  <c r="N71" i="24" s="1"/>
  <c r="L70" i="24"/>
  <c r="N70" i="24" s="1"/>
  <c r="L69" i="24"/>
  <c r="N69" i="24" s="1"/>
  <c r="L68" i="24"/>
  <c r="N68" i="24" s="1"/>
  <c r="L67" i="24"/>
  <c r="N67" i="24" s="1"/>
  <c r="L66" i="24"/>
  <c r="N66" i="24" s="1"/>
  <c r="L65" i="24"/>
  <c r="N65" i="24" s="1"/>
  <c r="L64" i="24"/>
  <c r="N64" i="24" s="1"/>
  <c r="L63" i="24"/>
  <c r="N63" i="24" s="1"/>
  <c r="L62" i="24"/>
  <c r="N62" i="24" s="1"/>
  <c r="L61" i="24"/>
  <c r="N61" i="24" s="1"/>
  <c r="L60" i="24"/>
  <c r="N60" i="24" s="1"/>
  <c r="L59" i="24"/>
  <c r="N59" i="24" s="1"/>
  <c r="L58" i="24"/>
  <c r="N58" i="24" s="1"/>
  <c r="L57" i="24"/>
  <c r="N57" i="24" s="1"/>
  <c r="L56" i="24"/>
  <c r="N56" i="24" s="1"/>
  <c r="L55" i="24"/>
  <c r="N55" i="24" s="1"/>
  <c r="L54" i="24"/>
  <c r="N54" i="24" s="1"/>
  <c r="L53" i="24"/>
  <c r="N53" i="24" s="1"/>
  <c r="L52" i="24"/>
  <c r="N52" i="24" s="1"/>
  <c r="L51" i="24"/>
  <c r="N51" i="24" s="1"/>
  <c r="L50" i="24"/>
  <c r="N50" i="24" s="1"/>
  <c r="L49" i="24"/>
  <c r="N49" i="24" s="1"/>
  <c r="L48" i="24"/>
  <c r="N48" i="24" s="1"/>
  <c r="L47" i="24"/>
  <c r="N47" i="24" s="1"/>
  <c r="L46" i="24"/>
  <c r="N46" i="24" s="1"/>
  <c r="L45" i="24"/>
  <c r="N45" i="24" s="1"/>
  <c r="L44" i="24"/>
  <c r="N44" i="24" s="1"/>
  <c r="L43" i="24"/>
  <c r="N43" i="24" s="1"/>
  <c r="L42" i="24"/>
  <c r="N42" i="24" s="1"/>
  <c r="L41" i="24"/>
  <c r="N41" i="24" s="1"/>
  <c r="L40" i="24"/>
  <c r="N40" i="24" s="1"/>
  <c r="L39" i="24"/>
  <c r="N39" i="24" s="1"/>
  <c r="L38" i="24"/>
  <c r="N38" i="24" s="1"/>
  <c r="L37" i="24"/>
  <c r="N37" i="24" s="1"/>
  <c r="L36" i="24"/>
  <c r="N36" i="24" s="1"/>
  <c r="L35" i="24"/>
  <c r="N35" i="24" s="1"/>
  <c r="L34" i="24"/>
  <c r="N34" i="24" s="1"/>
  <c r="L33" i="24"/>
  <c r="N33" i="24" s="1"/>
  <c r="L32" i="24"/>
  <c r="N32" i="24" s="1"/>
  <c r="L31" i="24"/>
  <c r="N31" i="24" s="1"/>
  <c r="L30" i="24"/>
  <c r="N30" i="24" s="1"/>
  <c r="L29" i="24"/>
  <c r="N29" i="24" s="1"/>
  <c r="L28" i="24"/>
  <c r="N28" i="24" s="1"/>
  <c r="L27" i="24"/>
  <c r="N27" i="24" s="1"/>
  <c r="L26" i="24"/>
  <c r="N26" i="24" s="1"/>
  <c r="L25" i="24"/>
  <c r="N25" i="24" s="1"/>
  <c r="L24" i="24"/>
  <c r="N24" i="24" s="1"/>
  <c r="L23" i="24"/>
  <c r="N23" i="24" s="1"/>
  <c r="L22" i="24"/>
  <c r="N22" i="24" s="1"/>
  <c r="L21" i="24"/>
  <c r="N21" i="24" s="1"/>
  <c r="L20" i="24"/>
  <c r="N20" i="24" s="1"/>
  <c r="L19" i="24"/>
  <c r="N19" i="24" s="1"/>
  <c r="L18" i="24"/>
  <c r="N18" i="24" s="1"/>
  <c r="L17" i="24"/>
  <c r="N17" i="24" s="1"/>
  <c r="L16" i="24"/>
  <c r="N16" i="24" s="1"/>
  <c r="L15" i="24"/>
  <c r="N15" i="24" s="1"/>
  <c r="L14" i="24"/>
  <c r="N14" i="24" s="1"/>
  <c r="L13" i="24"/>
  <c r="N13" i="24" s="1"/>
  <c r="L12" i="24"/>
  <c r="N12" i="24" s="1"/>
  <c r="L11" i="24"/>
  <c r="N11" i="24" s="1"/>
  <c r="L10" i="24"/>
  <c r="N10" i="24" s="1"/>
  <c r="L9" i="24"/>
  <c r="N9" i="24" s="1"/>
  <c r="L8" i="24"/>
  <c r="N8" i="24" s="1"/>
  <c r="D7" i="24"/>
  <c r="L7" i="24" s="1"/>
  <c r="N7" i="24" s="1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144" i="23"/>
  <c r="D145" i="23"/>
  <c r="D146" i="23"/>
  <c r="D147" i="23"/>
  <c r="D148" i="23"/>
  <c r="D149" i="23"/>
  <c r="D150" i="23"/>
  <c r="D151" i="23"/>
  <c r="D152" i="23"/>
  <c r="D153" i="23"/>
  <c r="D154" i="23"/>
  <c r="D155" i="23"/>
  <c r="D156" i="23"/>
  <c r="D157" i="23"/>
  <c r="D158" i="23"/>
  <c r="D159" i="23"/>
  <c r="D160" i="23"/>
  <c r="D161" i="23"/>
  <c r="D162" i="23"/>
  <c r="D163" i="23"/>
  <c r="D164" i="23"/>
  <c r="D165" i="23"/>
  <c r="D166" i="23"/>
  <c r="D167" i="23"/>
  <c r="D168" i="23"/>
  <c r="D169" i="23"/>
  <c r="D170" i="23"/>
  <c r="D171" i="23"/>
  <c r="D172" i="23"/>
  <c r="D173" i="23"/>
  <c r="D174" i="23"/>
  <c r="D175" i="23"/>
  <c r="D176" i="23"/>
  <c r="D177" i="23"/>
  <c r="D178" i="23"/>
  <c r="D179" i="23"/>
  <c r="D180" i="23"/>
  <c r="D181" i="23"/>
  <c r="D182" i="23"/>
  <c r="D183" i="23"/>
  <c r="D184" i="23"/>
  <c r="D185" i="23"/>
  <c r="D186" i="23"/>
  <c r="D187" i="23"/>
  <c r="D188" i="23"/>
  <c r="D189" i="23"/>
  <c r="D190" i="23"/>
  <c r="D191" i="23"/>
  <c r="D192" i="23"/>
  <c r="D193" i="23"/>
  <c r="D194" i="23"/>
  <c r="D195" i="23"/>
  <c r="D196" i="23"/>
  <c r="D197" i="23"/>
  <c r="D198" i="23"/>
  <c r="D199" i="23"/>
  <c r="D200" i="23"/>
  <c r="D201" i="23"/>
  <c r="D202" i="23"/>
  <c r="D203" i="23"/>
  <c r="D204" i="23"/>
  <c r="D205" i="23"/>
  <c r="D206" i="23"/>
  <c r="D207" i="23"/>
  <c r="D208" i="23"/>
  <c r="D209" i="23"/>
  <c r="D210" i="23"/>
  <c r="D211" i="23"/>
  <c r="D212" i="23"/>
  <c r="D213" i="23"/>
  <c r="D214" i="23"/>
  <c r="D215" i="23"/>
  <c r="D216" i="23"/>
  <c r="D217" i="23"/>
  <c r="D218" i="23"/>
  <c r="D219" i="23"/>
  <c r="D220" i="23"/>
  <c r="D221" i="23"/>
  <c r="D222" i="23"/>
  <c r="D223" i="23"/>
  <c r="D224" i="23"/>
  <c r="D225" i="23"/>
  <c r="D226" i="23"/>
  <c r="D227" i="23"/>
  <c r="D228" i="23"/>
  <c r="D229" i="23"/>
  <c r="D230" i="23"/>
  <c r="D231" i="23"/>
  <c r="D232" i="23"/>
  <c r="D233" i="23"/>
  <c r="D234" i="23"/>
  <c r="D235" i="23"/>
  <c r="D236" i="23"/>
  <c r="D237" i="23"/>
  <c r="D238" i="23"/>
  <c r="D239" i="23"/>
  <c r="D240" i="23"/>
  <c r="D241" i="23"/>
  <c r="D242" i="23"/>
  <c r="D243" i="23"/>
  <c r="D244" i="23"/>
  <c r="D245" i="23"/>
  <c r="D246" i="23"/>
  <c r="D247" i="23"/>
  <c r="D248" i="23"/>
  <c r="D249" i="23"/>
  <c r="D250" i="23"/>
  <c r="D251" i="23"/>
  <c r="D252" i="23"/>
  <c r="D253" i="23"/>
  <c r="D254" i="23"/>
  <c r="D255" i="23"/>
  <c r="D256" i="23"/>
  <c r="D257" i="23"/>
  <c r="D258" i="23"/>
  <c r="D259" i="23"/>
  <c r="D260" i="23"/>
  <c r="D261" i="23"/>
  <c r="D262" i="23"/>
  <c r="L262" i="23" s="1"/>
  <c r="N262" i="23" s="1"/>
  <c r="D8" i="23"/>
  <c r="N263" i="23"/>
  <c r="L261" i="23"/>
  <c r="N261" i="23" s="1"/>
  <c r="L260" i="23"/>
  <c r="N260" i="23" s="1"/>
  <c r="L259" i="23"/>
  <c r="N259" i="23" s="1"/>
  <c r="L258" i="23"/>
  <c r="N258" i="23" s="1"/>
  <c r="L257" i="23"/>
  <c r="N257" i="23" s="1"/>
  <c r="L256" i="23"/>
  <c r="N256" i="23" s="1"/>
  <c r="L255" i="23"/>
  <c r="N255" i="23" s="1"/>
  <c r="L254" i="23"/>
  <c r="N254" i="23" s="1"/>
  <c r="L253" i="23"/>
  <c r="N253" i="23" s="1"/>
  <c r="N252" i="23"/>
  <c r="L251" i="23"/>
  <c r="N251" i="23" s="1"/>
  <c r="L250" i="23"/>
  <c r="N250" i="23" s="1"/>
  <c r="N249" i="23"/>
  <c r="L248" i="23"/>
  <c r="N248" i="23" s="1"/>
  <c r="L247" i="23"/>
  <c r="N247" i="23" s="1"/>
  <c r="L246" i="23"/>
  <c r="N246" i="23" s="1"/>
  <c r="L245" i="23"/>
  <c r="N245" i="23" s="1"/>
  <c r="L244" i="23"/>
  <c r="N244" i="23" s="1"/>
  <c r="L243" i="23"/>
  <c r="N243" i="23" s="1"/>
  <c r="L242" i="23"/>
  <c r="N242" i="23" s="1"/>
  <c r="L241" i="23"/>
  <c r="N241" i="23" s="1"/>
  <c r="L240" i="23"/>
  <c r="N240" i="23" s="1"/>
  <c r="L239" i="23"/>
  <c r="N239" i="23" s="1"/>
  <c r="L238" i="23"/>
  <c r="N238" i="23" s="1"/>
  <c r="N237" i="23"/>
  <c r="L236" i="23"/>
  <c r="N236" i="23" s="1"/>
  <c r="L235" i="23"/>
  <c r="N235" i="23" s="1"/>
  <c r="L234" i="23"/>
  <c r="N234" i="23" s="1"/>
  <c r="L233" i="23"/>
  <c r="N233" i="23" s="1"/>
  <c r="L232" i="23"/>
  <c r="N232" i="23" s="1"/>
  <c r="L231" i="23"/>
  <c r="N231" i="23" s="1"/>
  <c r="L230" i="23"/>
  <c r="N230" i="23" s="1"/>
  <c r="L229" i="23"/>
  <c r="N229" i="23" s="1"/>
  <c r="L227" i="23"/>
  <c r="N227" i="23" s="1"/>
  <c r="L226" i="23"/>
  <c r="N226" i="23" s="1"/>
  <c r="L225" i="23"/>
  <c r="N225" i="23" s="1"/>
  <c r="L221" i="23"/>
  <c r="N221" i="23" s="1"/>
  <c r="L220" i="23"/>
  <c r="N220" i="23" s="1"/>
  <c r="L219" i="23"/>
  <c r="N219" i="23" s="1"/>
  <c r="L218" i="23"/>
  <c r="N218" i="23" s="1"/>
  <c r="L217" i="23"/>
  <c r="N217" i="23" s="1"/>
  <c r="L216" i="23"/>
  <c r="N216" i="23" s="1"/>
  <c r="L215" i="23"/>
  <c r="N215" i="23" s="1"/>
  <c r="L214" i="23"/>
  <c r="N214" i="23" s="1"/>
  <c r="L213" i="23"/>
  <c r="N213" i="23" s="1"/>
  <c r="L212" i="23"/>
  <c r="N212" i="23" s="1"/>
  <c r="L211" i="23"/>
  <c r="N211" i="23" s="1"/>
  <c r="L210" i="23"/>
  <c r="N210" i="23" s="1"/>
  <c r="L209" i="23"/>
  <c r="N209" i="23" s="1"/>
  <c r="L208" i="23"/>
  <c r="N208" i="23" s="1"/>
  <c r="L207" i="23"/>
  <c r="N207" i="23" s="1"/>
  <c r="L206" i="23"/>
  <c r="N206" i="23" s="1"/>
  <c r="L205" i="23"/>
  <c r="N205" i="23" s="1"/>
  <c r="L204" i="23"/>
  <c r="N204" i="23" s="1"/>
  <c r="L203" i="23"/>
  <c r="N203" i="23" s="1"/>
  <c r="L202" i="23"/>
  <c r="N202" i="23" s="1"/>
  <c r="L201" i="23"/>
  <c r="N201" i="23" s="1"/>
  <c r="L200" i="23"/>
  <c r="N200" i="23" s="1"/>
  <c r="L199" i="23"/>
  <c r="N199" i="23" s="1"/>
  <c r="L198" i="23"/>
  <c r="N198" i="23" s="1"/>
  <c r="L196" i="23"/>
  <c r="N196" i="23" s="1"/>
  <c r="L195" i="23"/>
  <c r="N195" i="23" s="1"/>
  <c r="L194" i="23"/>
  <c r="N194" i="23" s="1"/>
  <c r="L193" i="23"/>
  <c r="N193" i="23" s="1"/>
  <c r="L192" i="23"/>
  <c r="N192" i="23" s="1"/>
  <c r="L191" i="23"/>
  <c r="N191" i="23" s="1"/>
  <c r="L190" i="23"/>
  <c r="N190" i="23" s="1"/>
  <c r="L189" i="23"/>
  <c r="N189" i="23" s="1"/>
  <c r="L188" i="23"/>
  <c r="N188" i="23" s="1"/>
  <c r="L187" i="23"/>
  <c r="N187" i="23" s="1"/>
  <c r="L186" i="23"/>
  <c r="N186" i="23" s="1"/>
  <c r="L185" i="23"/>
  <c r="N185" i="23" s="1"/>
  <c r="L184" i="23"/>
  <c r="N184" i="23" s="1"/>
  <c r="L182" i="23"/>
  <c r="N182" i="23" s="1"/>
  <c r="L181" i="23"/>
  <c r="N181" i="23" s="1"/>
  <c r="L180" i="23"/>
  <c r="N180" i="23" s="1"/>
  <c r="L179" i="23"/>
  <c r="N179" i="23" s="1"/>
  <c r="L178" i="23"/>
  <c r="N178" i="23" s="1"/>
  <c r="L177" i="23"/>
  <c r="N177" i="23" s="1"/>
  <c r="L176" i="23"/>
  <c r="N176" i="23" s="1"/>
  <c r="L175" i="23"/>
  <c r="N175" i="23" s="1"/>
  <c r="L174" i="23"/>
  <c r="N174" i="23" s="1"/>
  <c r="L173" i="23"/>
  <c r="N173" i="23" s="1"/>
  <c r="L172" i="23"/>
  <c r="N172" i="23" s="1"/>
  <c r="L171" i="23"/>
  <c r="N171" i="23" s="1"/>
  <c r="L170" i="23"/>
  <c r="N170" i="23" s="1"/>
  <c r="L169" i="23"/>
  <c r="N169" i="23" s="1"/>
  <c r="L168" i="23"/>
  <c r="N168" i="23" s="1"/>
  <c r="L167" i="23"/>
  <c r="N167" i="23" s="1"/>
  <c r="L166" i="23"/>
  <c r="N166" i="23" s="1"/>
  <c r="L165" i="23"/>
  <c r="N165" i="23" s="1"/>
  <c r="L164" i="23"/>
  <c r="N164" i="23" s="1"/>
  <c r="L163" i="23"/>
  <c r="N163" i="23" s="1"/>
  <c r="L162" i="23"/>
  <c r="N162" i="23" s="1"/>
  <c r="L161" i="23"/>
  <c r="N161" i="23" s="1"/>
  <c r="L160" i="23"/>
  <c r="N160" i="23" s="1"/>
  <c r="L159" i="23"/>
  <c r="N159" i="23" s="1"/>
  <c r="L158" i="23"/>
  <c r="N158" i="23" s="1"/>
  <c r="L157" i="23"/>
  <c r="N157" i="23" s="1"/>
  <c r="L156" i="23"/>
  <c r="N156" i="23" s="1"/>
  <c r="L155" i="23"/>
  <c r="N155" i="23" s="1"/>
  <c r="L154" i="23"/>
  <c r="N154" i="23" s="1"/>
  <c r="L153" i="23"/>
  <c r="N153" i="23" s="1"/>
  <c r="L152" i="23"/>
  <c r="N152" i="23" s="1"/>
  <c r="L151" i="23"/>
  <c r="N151" i="23" s="1"/>
  <c r="L149" i="23"/>
  <c r="N149" i="23" s="1"/>
  <c r="L148" i="23"/>
  <c r="N148" i="23" s="1"/>
  <c r="L147" i="23"/>
  <c r="N147" i="23" s="1"/>
  <c r="L146" i="23"/>
  <c r="N146" i="23" s="1"/>
  <c r="L145" i="23"/>
  <c r="N145" i="23" s="1"/>
  <c r="L144" i="23"/>
  <c r="N144" i="23" s="1"/>
  <c r="L143" i="23"/>
  <c r="N143" i="23" s="1"/>
  <c r="L142" i="23"/>
  <c r="N142" i="23" s="1"/>
  <c r="L141" i="23"/>
  <c r="N141" i="23" s="1"/>
  <c r="L140" i="23"/>
  <c r="N140" i="23" s="1"/>
  <c r="L139" i="23"/>
  <c r="N139" i="23" s="1"/>
  <c r="L138" i="23"/>
  <c r="N138" i="23" s="1"/>
  <c r="L137" i="23"/>
  <c r="N137" i="23" s="1"/>
  <c r="L136" i="23"/>
  <c r="N136" i="23" s="1"/>
  <c r="L135" i="23"/>
  <c r="N135" i="23" s="1"/>
  <c r="L134" i="23"/>
  <c r="N134" i="23" s="1"/>
  <c r="L133" i="23"/>
  <c r="N133" i="23" s="1"/>
  <c r="L132" i="23"/>
  <c r="N132" i="23" s="1"/>
  <c r="L131" i="23"/>
  <c r="N131" i="23" s="1"/>
  <c r="L130" i="23"/>
  <c r="N130" i="23" s="1"/>
  <c r="L129" i="23"/>
  <c r="N129" i="23" s="1"/>
  <c r="L128" i="23"/>
  <c r="N128" i="23" s="1"/>
  <c r="L127" i="23"/>
  <c r="N127" i="23" s="1"/>
  <c r="L126" i="23"/>
  <c r="N126" i="23" s="1"/>
  <c r="L125" i="23"/>
  <c r="N125" i="23" s="1"/>
  <c r="L123" i="23"/>
  <c r="N123" i="23" s="1"/>
  <c r="L122" i="23"/>
  <c r="N122" i="23" s="1"/>
  <c r="L121" i="23"/>
  <c r="N121" i="23" s="1"/>
  <c r="L120" i="23"/>
  <c r="N120" i="23" s="1"/>
  <c r="L119" i="23"/>
  <c r="N119" i="23" s="1"/>
  <c r="L118" i="23"/>
  <c r="N118" i="23" s="1"/>
  <c r="L117" i="23"/>
  <c r="N117" i="23" s="1"/>
  <c r="L116" i="23"/>
  <c r="N116" i="23" s="1"/>
  <c r="L115" i="23"/>
  <c r="N115" i="23" s="1"/>
  <c r="L114" i="23"/>
  <c r="N114" i="23" s="1"/>
  <c r="L113" i="23"/>
  <c r="N113" i="23" s="1"/>
  <c r="L112" i="23"/>
  <c r="N112" i="23" s="1"/>
  <c r="L110" i="23"/>
  <c r="N110" i="23" s="1"/>
  <c r="L109" i="23"/>
  <c r="N109" i="23" s="1"/>
  <c r="L108" i="23"/>
  <c r="N108" i="23" s="1"/>
  <c r="L107" i="23"/>
  <c r="N107" i="23" s="1"/>
  <c r="L106" i="23"/>
  <c r="N106" i="23" s="1"/>
  <c r="L105" i="23"/>
  <c r="N105" i="23" s="1"/>
  <c r="L104" i="23"/>
  <c r="N104" i="23" s="1"/>
  <c r="N103" i="23"/>
  <c r="L102" i="23"/>
  <c r="N102" i="23" s="1"/>
  <c r="L101" i="23"/>
  <c r="N101" i="23" s="1"/>
  <c r="L100" i="23"/>
  <c r="N100" i="23" s="1"/>
  <c r="L99" i="23"/>
  <c r="N99" i="23" s="1"/>
  <c r="L98" i="23"/>
  <c r="N98" i="23" s="1"/>
  <c r="L97" i="23"/>
  <c r="N97" i="23" s="1"/>
  <c r="L96" i="23"/>
  <c r="N96" i="23" s="1"/>
  <c r="L95" i="23"/>
  <c r="N95" i="23" s="1"/>
  <c r="L94" i="23"/>
  <c r="N94" i="23" s="1"/>
  <c r="L91" i="23"/>
  <c r="N91" i="23" s="1"/>
  <c r="L90" i="23"/>
  <c r="N90" i="23" s="1"/>
  <c r="L89" i="23"/>
  <c r="N89" i="23" s="1"/>
  <c r="L88" i="23"/>
  <c r="N88" i="23" s="1"/>
  <c r="L87" i="23"/>
  <c r="N87" i="23" s="1"/>
  <c r="L86" i="23"/>
  <c r="N86" i="23" s="1"/>
  <c r="L85" i="23"/>
  <c r="N85" i="23" s="1"/>
  <c r="L84" i="23"/>
  <c r="N84" i="23" s="1"/>
  <c r="L82" i="23"/>
  <c r="N82" i="23" s="1"/>
  <c r="L81" i="23"/>
  <c r="N81" i="23" s="1"/>
  <c r="L80" i="23"/>
  <c r="N80" i="23" s="1"/>
  <c r="L79" i="23"/>
  <c r="N79" i="23" s="1"/>
  <c r="L78" i="23"/>
  <c r="N78" i="23" s="1"/>
  <c r="L77" i="23"/>
  <c r="N77" i="23" s="1"/>
  <c r="L76" i="23"/>
  <c r="N76" i="23" s="1"/>
  <c r="L75" i="23"/>
  <c r="N75" i="23" s="1"/>
  <c r="L74" i="23"/>
  <c r="N74" i="23" s="1"/>
  <c r="L73" i="23"/>
  <c r="N73" i="23" s="1"/>
  <c r="L72" i="23"/>
  <c r="N72" i="23" s="1"/>
  <c r="L71" i="23"/>
  <c r="N71" i="23" s="1"/>
  <c r="L70" i="23"/>
  <c r="N70" i="23" s="1"/>
  <c r="L69" i="23"/>
  <c r="N69" i="23" s="1"/>
  <c r="L68" i="23"/>
  <c r="N68" i="23" s="1"/>
  <c r="L67" i="23"/>
  <c r="N67" i="23" s="1"/>
  <c r="L66" i="23"/>
  <c r="N66" i="23" s="1"/>
  <c r="L65" i="23"/>
  <c r="N65" i="23" s="1"/>
  <c r="L64" i="23"/>
  <c r="N64" i="23" s="1"/>
  <c r="L63" i="23"/>
  <c r="N63" i="23" s="1"/>
  <c r="L62" i="23"/>
  <c r="N62" i="23" s="1"/>
  <c r="L61" i="23"/>
  <c r="N61" i="23" s="1"/>
  <c r="L60" i="23"/>
  <c r="N60" i="23" s="1"/>
  <c r="L59" i="23"/>
  <c r="N59" i="23" s="1"/>
  <c r="L58" i="23"/>
  <c r="N58" i="23" s="1"/>
  <c r="L57" i="23"/>
  <c r="N57" i="23" s="1"/>
  <c r="L56" i="23"/>
  <c r="N56" i="23" s="1"/>
  <c r="L55" i="23"/>
  <c r="N55" i="23" s="1"/>
  <c r="L54" i="23"/>
  <c r="N54" i="23" s="1"/>
  <c r="L53" i="23"/>
  <c r="N53" i="23" s="1"/>
  <c r="L52" i="23"/>
  <c r="N52" i="23" s="1"/>
  <c r="L51" i="23"/>
  <c r="N51" i="23" s="1"/>
  <c r="L50" i="23"/>
  <c r="N50" i="23" s="1"/>
  <c r="L49" i="23"/>
  <c r="N49" i="23" s="1"/>
  <c r="L48" i="23"/>
  <c r="N48" i="23" s="1"/>
  <c r="L47" i="23"/>
  <c r="N47" i="23" s="1"/>
  <c r="L46" i="23"/>
  <c r="N46" i="23" s="1"/>
  <c r="L45" i="23"/>
  <c r="N45" i="23" s="1"/>
  <c r="L44" i="23"/>
  <c r="N44" i="23" s="1"/>
  <c r="L43" i="23"/>
  <c r="N43" i="23" s="1"/>
  <c r="L42" i="23"/>
  <c r="N42" i="23" s="1"/>
  <c r="L41" i="23"/>
  <c r="N41" i="23" s="1"/>
  <c r="L40" i="23"/>
  <c r="N40" i="23" s="1"/>
  <c r="L39" i="23"/>
  <c r="N39" i="23" s="1"/>
  <c r="L38" i="23"/>
  <c r="N38" i="23" s="1"/>
  <c r="L37" i="23"/>
  <c r="N37" i="23" s="1"/>
  <c r="L36" i="23"/>
  <c r="N36" i="23" s="1"/>
  <c r="L35" i="23"/>
  <c r="N35" i="23" s="1"/>
  <c r="L34" i="23"/>
  <c r="N34" i="23" s="1"/>
  <c r="L33" i="23"/>
  <c r="N33" i="23" s="1"/>
  <c r="L32" i="23"/>
  <c r="N32" i="23" s="1"/>
  <c r="L31" i="23"/>
  <c r="N31" i="23" s="1"/>
  <c r="L30" i="23"/>
  <c r="N30" i="23" s="1"/>
  <c r="L29" i="23"/>
  <c r="N29" i="23" s="1"/>
  <c r="L28" i="23"/>
  <c r="N28" i="23" s="1"/>
  <c r="L27" i="23"/>
  <c r="N27" i="23" s="1"/>
  <c r="L26" i="23"/>
  <c r="N26" i="23" s="1"/>
  <c r="L25" i="23"/>
  <c r="N25" i="23" s="1"/>
  <c r="L24" i="23"/>
  <c r="N24" i="23" s="1"/>
  <c r="L23" i="23"/>
  <c r="N23" i="23" s="1"/>
  <c r="L22" i="23"/>
  <c r="N22" i="23" s="1"/>
  <c r="L21" i="23"/>
  <c r="N21" i="23" s="1"/>
  <c r="L20" i="23"/>
  <c r="N20" i="23" s="1"/>
  <c r="L19" i="23"/>
  <c r="N19" i="23" s="1"/>
  <c r="L18" i="23"/>
  <c r="N18" i="23" s="1"/>
  <c r="L17" i="23"/>
  <c r="N17" i="23" s="1"/>
  <c r="L16" i="23"/>
  <c r="N16" i="23" s="1"/>
  <c r="L15" i="23"/>
  <c r="N15" i="23" s="1"/>
  <c r="L14" i="23"/>
  <c r="N14" i="23" s="1"/>
  <c r="L13" i="23"/>
  <c r="N13" i="23" s="1"/>
  <c r="L12" i="23"/>
  <c r="N12" i="23" s="1"/>
  <c r="L11" i="23"/>
  <c r="N11" i="23" s="1"/>
  <c r="L10" i="23"/>
  <c r="N10" i="23" s="1"/>
  <c r="L9" i="23"/>
  <c r="N9" i="23" s="1"/>
  <c r="L8" i="23"/>
  <c r="N8" i="23" s="1"/>
  <c r="D7" i="23"/>
  <c r="L7" i="23" s="1"/>
  <c r="N7" i="23" s="1"/>
  <c r="D9" i="22" l="1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08" i="22"/>
  <c r="D209" i="22"/>
  <c r="D210" i="22"/>
  <c r="D211" i="22"/>
  <c r="D212" i="22"/>
  <c r="D213" i="22"/>
  <c r="D214" i="22"/>
  <c r="D215" i="22"/>
  <c r="D216" i="22"/>
  <c r="D217" i="22"/>
  <c r="D218" i="22"/>
  <c r="D219" i="22"/>
  <c r="D220" i="22"/>
  <c r="D221" i="22"/>
  <c r="D222" i="22"/>
  <c r="D223" i="22"/>
  <c r="D224" i="22"/>
  <c r="D225" i="22"/>
  <c r="D226" i="22"/>
  <c r="D227" i="22"/>
  <c r="D228" i="22"/>
  <c r="D229" i="22"/>
  <c r="D230" i="22"/>
  <c r="D231" i="22"/>
  <c r="D232" i="22"/>
  <c r="D233" i="22"/>
  <c r="D234" i="22"/>
  <c r="D235" i="22"/>
  <c r="D236" i="22"/>
  <c r="D237" i="22"/>
  <c r="D238" i="22"/>
  <c r="D239" i="22"/>
  <c r="D240" i="22"/>
  <c r="D241" i="22"/>
  <c r="D242" i="22"/>
  <c r="D243" i="22"/>
  <c r="D244" i="22"/>
  <c r="D245" i="22"/>
  <c r="D246" i="22"/>
  <c r="D247" i="22"/>
  <c r="D248" i="22"/>
  <c r="D249" i="22"/>
  <c r="D250" i="22"/>
  <c r="D251" i="22"/>
  <c r="D252" i="22"/>
  <c r="D253" i="22"/>
  <c r="D254" i="22"/>
  <c r="D255" i="22"/>
  <c r="D256" i="22"/>
  <c r="D257" i="22"/>
  <c r="D258" i="22"/>
  <c r="D259" i="22"/>
  <c r="D260" i="22"/>
  <c r="D261" i="22"/>
  <c r="D262" i="22"/>
  <c r="L262" i="22" s="1"/>
  <c r="N262" i="22" s="1"/>
  <c r="D8" i="22"/>
  <c r="N263" i="22"/>
  <c r="L261" i="22"/>
  <c r="N261" i="22" s="1"/>
  <c r="L260" i="22"/>
  <c r="N260" i="22" s="1"/>
  <c r="L259" i="22"/>
  <c r="N259" i="22" s="1"/>
  <c r="L258" i="22"/>
  <c r="N258" i="22" s="1"/>
  <c r="L257" i="22"/>
  <c r="N257" i="22" s="1"/>
  <c r="L256" i="22"/>
  <c r="N256" i="22" s="1"/>
  <c r="L255" i="22"/>
  <c r="N255" i="22" s="1"/>
  <c r="L254" i="22"/>
  <c r="N254" i="22" s="1"/>
  <c r="L253" i="22"/>
  <c r="N253" i="22" s="1"/>
  <c r="N252" i="22"/>
  <c r="L251" i="22"/>
  <c r="N251" i="22" s="1"/>
  <c r="L250" i="22"/>
  <c r="N250" i="22" s="1"/>
  <c r="N249" i="22"/>
  <c r="L248" i="22"/>
  <c r="N248" i="22" s="1"/>
  <c r="L247" i="22"/>
  <c r="N247" i="22" s="1"/>
  <c r="L246" i="22"/>
  <c r="N246" i="22" s="1"/>
  <c r="L245" i="22"/>
  <c r="N245" i="22" s="1"/>
  <c r="L244" i="22"/>
  <c r="N244" i="22" s="1"/>
  <c r="L243" i="22"/>
  <c r="N243" i="22" s="1"/>
  <c r="L242" i="22"/>
  <c r="N242" i="22" s="1"/>
  <c r="L241" i="22"/>
  <c r="N241" i="22" s="1"/>
  <c r="L240" i="22"/>
  <c r="N240" i="22" s="1"/>
  <c r="L239" i="22"/>
  <c r="N239" i="22" s="1"/>
  <c r="L238" i="22"/>
  <c r="N238" i="22" s="1"/>
  <c r="N237" i="22"/>
  <c r="L236" i="22"/>
  <c r="N236" i="22" s="1"/>
  <c r="L235" i="22"/>
  <c r="N235" i="22" s="1"/>
  <c r="L234" i="22"/>
  <c r="N234" i="22" s="1"/>
  <c r="L233" i="22"/>
  <c r="N233" i="22" s="1"/>
  <c r="L232" i="22"/>
  <c r="N232" i="22" s="1"/>
  <c r="L231" i="22"/>
  <c r="N231" i="22" s="1"/>
  <c r="L230" i="22"/>
  <c r="N230" i="22" s="1"/>
  <c r="L229" i="22"/>
  <c r="N229" i="22" s="1"/>
  <c r="L227" i="22"/>
  <c r="N227" i="22" s="1"/>
  <c r="L226" i="22"/>
  <c r="N226" i="22" s="1"/>
  <c r="L225" i="22"/>
  <c r="N225" i="22" s="1"/>
  <c r="L221" i="22"/>
  <c r="N221" i="22" s="1"/>
  <c r="L220" i="22"/>
  <c r="N220" i="22" s="1"/>
  <c r="L219" i="22"/>
  <c r="N219" i="22" s="1"/>
  <c r="L218" i="22"/>
  <c r="N218" i="22" s="1"/>
  <c r="L217" i="22"/>
  <c r="N217" i="22" s="1"/>
  <c r="L216" i="22"/>
  <c r="N216" i="22" s="1"/>
  <c r="L215" i="22"/>
  <c r="N215" i="22" s="1"/>
  <c r="L214" i="22"/>
  <c r="N214" i="22" s="1"/>
  <c r="L213" i="22"/>
  <c r="N213" i="22" s="1"/>
  <c r="L212" i="22"/>
  <c r="N212" i="22" s="1"/>
  <c r="L211" i="22"/>
  <c r="N211" i="22" s="1"/>
  <c r="L210" i="22"/>
  <c r="N210" i="22" s="1"/>
  <c r="L209" i="22"/>
  <c r="N209" i="22" s="1"/>
  <c r="L208" i="22"/>
  <c r="N208" i="22" s="1"/>
  <c r="L207" i="22"/>
  <c r="N207" i="22" s="1"/>
  <c r="L206" i="22"/>
  <c r="N206" i="22" s="1"/>
  <c r="L205" i="22"/>
  <c r="N205" i="22" s="1"/>
  <c r="L204" i="22"/>
  <c r="N204" i="22" s="1"/>
  <c r="L203" i="22"/>
  <c r="N203" i="22" s="1"/>
  <c r="L202" i="22"/>
  <c r="N202" i="22" s="1"/>
  <c r="L201" i="22"/>
  <c r="N201" i="22" s="1"/>
  <c r="L200" i="22"/>
  <c r="N200" i="22" s="1"/>
  <c r="L199" i="22"/>
  <c r="N199" i="22" s="1"/>
  <c r="L198" i="22"/>
  <c r="N198" i="22" s="1"/>
  <c r="L196" i="22"/>
  <c r="N196" i="22" s="1"/>
  <c r="L195" i="22"/>
  <c r="N195" i="22" s="1"/>
  <c r="L194" i="22"/>
  <c r="N194" i="22" s="1"/>
  <c r="L193" i="22"/>
  <c r="N193" i="22" s="1"/>
  <c r="L192" i="22"/>
  <c r="N192" i="22" s="1"/>
  <c r="L191" i="22"/>
  <c r="N191" i="22" s="1"/>
  <c r="L190" i="22"/>
  <c r="N190" i="22" s="1"/>
  <c r="L189" i="22"/>
  <c r="N189" i="22" s="1"/>
  <c r="L188" i="22"/>
  <c r="N188" i="22" s="1"/>
  <c r="L187" i="22"/>
  <c r="N187" i="22" s="1"/>
  <c r="L186" i="22"/>
  <c r="N186" i="22" s="1"/>
  <c r="L185" i="22"/>
  <c r="N185" i="22" s="1"/>
  <c r="L184" i="22"/>
  <c r="N184" i="22" s="1"/>
  <c r="L182" i="22"/>
  <c r="N182" i="22" s="1"/>
  <c r="L181" i="22"/>
  <c r="N181" i="22" s="1"/>
  <c r="L180" i="22"/>
  <c r="N180" i="22" s="1"/>
  <c r="L179" i="22"/>
  <c r="N179" i="22" s="1"/>
  <c r="L178" i="22"/>
  <c r="N178" i="22" s="1"/>
  <c r="L177" i="22"/>
  <c r="N177" i="22" s="1"/>
  <c r="L176" i="22"/>
  <c r="N176" i="22" s="1"/>
  <c r="L175" i="22"/>
  <c r="N175" i="22" s="1"/>
  <c r="L174" i="22"/>
  <c r="N174" i="22" s="1"/>
  <c r="L173" i="22"/>
  <c r="N173" i="22" s="1"/>
  <c r="L172" i="22"/>
  <c r="N172" i="22" s="1"/>
  <c r="L171" i="22"/>
  <c r="N171" i="22" s="1"/>
  <c r="L170" i="22"/>
  <c r="N170" i="22" s="1"/>
  <c r="L169" i="22"/>
  <c r="N169" i="22" s="1"/>
  <c r="L168" i="22"/>
  <c r="N168" i="22" s="1"/>
  <c r="L167" i="22"/>
  <c r="N167" i="22" s="1"/>
  <c r="L166" i="22"/>
  <c r="N166" i="22" s="1"/>
  <c r="L165" i="22"/>
  <c r="N165" i="22" s="1"/>
  <c r="L164" i="22"/>
  <c r="N164" i="22" s="1"/>
  <c r="L163" i="22"/>
  <c r="N163" i="22" s="1"/>
  <c r="L162" i="22"/>
  <c r="N162" i="22" s="1"/>
  <c r="L161" i="22"/>
  <c r="N161" i="22" s="1"/>
  <c r="L160" i="22"/>
  <c r="N160" i="22" s="1"/>
  <c r="L159" i="22"/>
  <c r="N159" i="22" s="1"/>
  <c r="L158" i="22"/>
  <c r="N158" i="22" s="1"/>
  <c r="L157" i="22"/>
  <c r="N157" i="22" s="1"/>
  <c r="L156" i="22"/>
  <c r="N156" i="22" s="1"/>
  <c r="L155" i="22"/>
  <c r="N155" i="22" s="1"/>
  <c r="L154" i="22"/>
  <c r="N154" i="22" s="1"/>
  <c r="L153" i="22"/>
  <c r="N153" i="22" s="1"/>
  <c r="L152" i="22"/>
  <c r="N152" i="22" s="1"/>
  <c r="L151" i="22"/>
  <c r="N151" i="22" s="1"/>
  <c r="L149" i="22"/>
  <c r="N149" i="22" s="1"/>
  <c r="L148" i="22"/>
  <c r="N148" i="22" s="1"/>
  <c r="L147" i="22"/>
  <c r="N147" i="22" s="1"/>
  <c r="L146" i="22"/>
  <c r="N146" i="22" s="1"/>
  <c r="L145" i="22"/>
  <c r="N145" i="22" s="1"/>
  <c r="L144" i="22"/>
  <c r="N144" i="22" s="1"/>
  <c r="L143" i="22"/>
  <c r="N143" i="22" s="1"/>
  <c r="L142" i="22"/>
  <c r="N142" i="22" s="1"/>
  <c r="L141" i="22"/>
  <c r="N141" i="22" s="1"/>
  <c r="L140" i="22"/>
  <c r="N140" i="22" s="1"/>
  <c r="L139" i="22"/>
  <c r="N139" i="22" s="1"/>
  <c r="L138" i="22"/>
  <c r="N138" i="22" s="1"/>
  <c r="L137" i="22"/>
  <c r="N137" i="22" s="1"/>
  <c r="L136" i="22"/>
  <c r="N136" i="22" s="1"/>
  <c r="L135" i="22"/>
  <c r="N135" i="22" s="1"/>
  <c r="L134" i="22"/>
  <c r="N134" i="22" s="1"/>
  <c r="L133" i="22"/>
  <c r="N133" i="22" s="1"/>
  <c r="L132" i="22"/>
  <c r="N132" i="22" s="1"/>
  <c r="L131" i="22"/>
  <c r="N131" i="22" s="1"/>
  <c r="L130" i="22"/>
  <c r="N130" i="22" s="1"/>
  <c r="L129" i="22"/>
  <c r="N129" i="22" s="1"/>
  <c r="L128" i="22"/>
  <c r="N128" i="22" s="1"/>
  <c r="L127" i="22"/>
  <c r="N127" i="22" s="1"/>
  <c r="L126" i="22"/>
  <c r="N126" i="22" s="1"/>
  <c r="L125" i="22"/>
  <c r="N125" i="22" s="1"/>
  <c r="L123" i="22"/>
  <c r="N123" i="22" s="1"/>
  <c r="L122" i="22"/>
  <c r="N122" i="22" s="1"/>
  <c r="L121" i="22"/>
  <c r="N121" i="22" s="1"/>
  <c r="L120" i="22"/>
  <c r="N120" i="22" s="1"/>
  <c r="L119" i="22"/>
  <c r="N119" i="22" s="1"/>
  <c r="L118" i="22"/>
  <c r="N118" i="22" s="1"/>
  <c r="L117" i="22"/>
  <c r="N117" i="22" s="1"/>
  <c r="L116" i="22"/>
  <c r="N116" i="22" s="1"/>
  <c r="L115" i="22"/>
  <c r="N115" i="22" s="1"/>
  <c r="L114" i="22"/>
  <c r="N114" i="22" s="1"/>
  <c r="L113" i="22"/>
  <c r="N113" i="22" s="1"/>
  <c r="L112" i="22"/>
  <c r="N112" i="22" s="1"/>
  <c r="L110" i="22"/>
  <c r="N110" i="22" s="1"/>
  <c r="L109" i="22"/>
  <c r="N109" i="22" s="1"/>
  <c r="L108" i="22"/>
  <c r="N108" i="22" s="1"/>
  <c r="L107" i="22"/>
  <c r="N107" i="22" s="1"/>
  <c r="L106" i="22"/>
  <c r="N106" i="22" s="1"/>
  <c r="L105" i="22"/>
  <c r="N105" i="22" s="1"/>
  <c r="L104" i="22"/>
  <c r="N104" i="22" s="1"/>
  <c r="N103" i="22"/>
  <c r="L102" i="22"/>
  <c r="N102" i="22" s="1"/>
  <c r="L101" i="22"/>
  <c r="N101" i="22" s="1"/>
  <c r="L100" i="22"/>
  <c r="N100" i="22" s="1"/>
  <c r="L99" i="22"/>
  <c r="N99" i="22" s="1"/>
  <c r="L98" i="22"/>
  <c r="N98" i="22" s="1"/>
  <c r="L97" i="22"/>
  <c r="N97" i="22" s="1"/>
  <c r="L96" i="22"/>
  <c r="N96" i="22" s="1"/>
  <c r="L95" i="22"/>
  <c r="N95" i="22" s="1"/>
  <c r="L94" i="22"/>
  <c r="N94" i="22" s="1"/>
  <c r="L91" i="22"/>
  <c r="N91" i="22" s="1"/>
  <c r="L90" i="22"/>
  <c r="N90" i="22" s="1"/>
  <c r="L89" i="22"/>
  <c r="N89" i="22" s="1"/>
  <c r="L88" i="22"/>
  <c r="N88" i="22" s="1"/>
  <c r="L87" i="22"/>
  <c r="N87" i="22" s="1"/>
  <c r="L86" i="22"/>
  <c r="N86" i="22" s="1"/>
  <c r="L85" i="22"/>
  <c r="N85" i="22" s="1"/>
  <c r="L84" i="22"/>
  <c r="N84" i="22" s="1"/>
  <c r="L82" i="22"/>
  <c r="N82" i="22" s="1"/>
  <c r="L81" i="22"/>
  <c r="N81" i="22" s="1"/>
  <c r="L80" i="22"/>
  <c r="N80" i="22" s="1"/>
  <c r="L79" i="22"/>
  <c r="N79" i="22" s="1"/>
  <c r="L78" i="22"/>
  <c r="N78" i="22" s="1"/>
  <c r="L77" i="22"/>
  <c r="N77" i="22" s="1"/>
  <c r="L76" i="22"/>
  <c r="N76" i="22" s="1"/>
  <c r="L75" i="22"/>
  <c r="N75" i="22" s="1"/>
  <c r="L74" i="22"/>
  <c r="N74" i="22" s="1"/>
  <c r="L73" i="22"/>
  <c r="N73" i="22" s="1"/>
  <c r="L72" i="22"/>
  <c r="N72" i="22" s="1"/>
  <c r="L71" i="22"/>
  <c r="N71" i="22" s="1"/>
  <c r="L70" i="22"/>
  <c r="N70" i="22" s="1"/>
  <c r="L69" i="22"/>
  <c r="N69" i="22" s="1"/>
  <c r="L68" i="22"/>
  <c r="N68" i="22" s="1"/>
  <c r="L67" i="22"/>
  <c r="N67" i="22" s="1"/>
  <c r="L66" i="22"/>
  <c r="N66" i="22" s="1"/>
  <c r="L65" i="22"/>
  <c r="N65" i="22" s="1"/>
  <c r="L64" i="22"/>
  <c r="N64" i="22" s="1"/>
  <c r="L63" i="22"/>
  <c r="N63" i="22" s="1"/>
  <c r="L62" i="22"/>
  <c r="N62" i="22" s="1"/>
  <c r="L61" i="22"/>
  <c r="N61" i="22" s="1"/>
  <c r="L60" i="22"/>
  <c r="N60" i="22" s="1"/>
  <c r="L59" i="22"/>
  <c r="N59" i="22" s="1"/>
  <c r="L58" i="22"/>
  <c r="N58" i="22" s="1"/>
  <c r="L57" i="22"/>
  <c r="N57" i="22" s="1"/>
  <c r="L56" i="22"/>
  <c r="N56" i="22" s="1"/>
  <c r="L55" i="22"/>
  <c r="N55" i="22" s="1"/>
  <c r="L54" i="22"/>
  <c r="N54" i="22" s="1"/>
  <c r="L53" i="22"/>
  <c r="N53" i="22" s="1"/>
  <c r="L52" i="22"/>
  <c r="N52" i="22" s="1"/>
  <c r="L51" i="22"/>
  <c r="N51" i="22" s="1"/>
  <c r="L50" i="22"/>
  <c r="N50" i="22" s="1"/>
  <c r="L49" i="22"/>
  <c r="N49" i="22" s="1"/>
  <c r="L48" i="22"/>
  <c r="N48" i="22" s="1"/>
  <c r="L47" i="22"/>
  <c r="N47" i="22" s="1"/>
  <c r="L46" i="22"/>
  <c r="N46" i="22" s="1"/>
  <c r="L45" i="22"/>
  <c r="N45" i="22" s="1"/>
  <c r="L44" i="22"/>
  <c r="N44" i="22" s="1"/>
  <c r="L43" i="22"/>
  <c r="N43" i="22" s="1"/>
  <c r="L42" i="22"/>
  <c r="N42" i="22" s="1"/>
  <c r="L41" i="22"/>
  <c r="N41" i="22" s="1"/>
  <c r="L40" i="22"/>
  <c r="N40" i="22" s="1"/>
  <c r="L39" i="22"/>
  <c r="N39" i="22" s="1"/>
  <c r="L38" i="22"/>
  <c r="N38" i="22" s="1"/>
  <c r="L37" i="22"/>
  <c r="N37" i="22" s="1"/>
  <c r="L36" i="22"/>
  <c r="N36" i="22" s="1"/>
  <c r="L35" i="22"/>
  <c r="N35" i="22" s="1"/>
  <c r="L34" i="22"/>
  <c r="N34" i="22" s="1"/>
  <c r="L33" i="22"/>
  <c r="N33" i="22" s="1"/>
  <c r="L32" i="22"/>
  <c r="N32" i="22" s="1"/>
  <c r="L31" i="22"/>
  <c r="N31" i="22" s="1"/>
  <c r="L30" i="22"/>
  <c r="N30" i="22" s="1"/>
  <c r="L29" i="22"/>
  <c r="N29" i="22" s="1"/>
  <c r="L28" i="22"/>
  <c r="N28" i="22" s="1"/>
  <c r="L27" i="22"/>
  <c r="N27" i="22" s="1"/>
  <c r="L26" i="22"/>
  <c r="N26" i="22" s="1"/>
  <c r="L25" i="22"/>
  <c r="N25" i="22" s="1"/>
  <c r="L24" i="22"/>
  <c r="N24" i="22" s="1"/>
  <c r="L23" i="22"/>
  <c r="N23" i="22" s="1"/>
  <c r="L22" i="22"/>
  <c r="N22" i="22" s="1"/>
  <c r="L21" i="22"/>
  <c r="N21" i="22" s="1"/>
  <c r="L20" i="22"/>
  <c r="N20" i="22" s="1"/>
  <c r="L19" i="22"/>
  <c r="N19" i="22" s="1"/>
  <c r="L18" i="22"/>
  <c r="N18" i="22" s="1"/>
  <c r="L17" i="22"/>
  <c r="N17" i="22" s="1"/>
  <c r="L16" i="22"/>
  <c r="N16" i="22" s="1"/>
  <c r="L15" i="22"/>
  <c r="N15" i="22" s="1"/>
  <c r="L14" i="22"/>
  <c r="N14" i="22" s="1"/>
  <c r="L13" i="22"/>
  <c r="N13" i="22" s="1"/>
  <c r="L12" i="22"/>
  <c r="N12" i="22" s="1"/>
  <c r="L11" i="22"/>
  <c r="N11" i="22" s="1"/>
  <c r="L10" i="22"/>
  <c r="N10" i="22" s="1"/>
  <c r="L9" i="22"/>
  <c r="N9" i="22" s="1"/>
  <c r="L8" i="22"/>
  <c r="N8" i="22" s="1"/>
  <c r="D7" i="22"/>
  <c r="L7" i="22" s="1"/>
  <c r="N7" i="22" s="1"/>
  <c r="D9" i="21" l="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197" i="21"/>
  <c r="D198" i="21"/>
  <c r="D199" i="21"/>
  <c r="D200" i="21"/>
  <c r="D201" i="21"/>
  <c r="D202" i="21"/>
  <c r="D203" i="21"/>
  <c r="D204" i="21"/>
  <c r="D205" i="21"/>
  <c r="D206" i="21"/>
  <c r="D207" i="21"/>
  <c r="D208" i="21"/>
  <c r="D209" i="21"/>
  <c r="D210" i="21"/>
  <c r="D211" i="21"/>
  <c r="D212" i="21"/>
  <c r="D213" i="21"/>
  <c r="D214" i="21"/>
  <c r="D215" i="21"/>
  <c r="D216" i="21"/>
  <c r="D217" i="21"/>
  <c r="D218" i="21"/>
  <c r="D219" i="21"/>
  <c r="D220" i="21"/>
  <c r="D221" i="21"/>
  <c r="D222" i="21"/>
  <c r="D223" i="21"/>
  <c r="D224" i="21"/>
  <c r="D225" i="21"/>
  <c r="D226" i="21"/>
  <c r="D227" i="21"/>
  <c r="D228" i="21"/>
  <c r="D229" i="21"/>
  <c r="D230" i="21"/>
  <c r="D231" i="21"/>
  <c r="D232" i="21"/>
  <c r="D233" i="21"/>
  <c r="D234" i="21"/>
  <c r="D235" i="21"/>
  <c r="D236" i="21"/>
  <c r="D237" i="21"/>
  <c r="D238" i="21"/>
  <c r="D239" i="21"/>
  <c r="D240" i="21"/>
  <c r="D241" i="21"/>
  <c r="D242" i="21"/>
  <c r="D243" i="21"/>
  <c r="D244" i="21"/>
  <c r="D245" i="21"/>
  <c r="D246" i="21"/>
  <c r="D247" i="21"/>
  <c r="D248" i="21"/>
  <c r="D249" i="21"/>
  <c r="D250" i="21"/>
  <c r="D251" i="21"/>
  <c r="D252" i="21"/>
  <c r="D253" i="21"/>
  <c r="D254" i="21"/>
  <c r="D255" i="21"/>
  <c r="D256" i="21"/>
  <c r="D257" i="21"/>
  <c r="D258" i="21"/>
  <c r="D259" i="21"/>
  <c r="D260" i="21"/>
  <c r="D261" i="21"/>
  <c r="D262" i="21"/>
  <c r="L262" i="21" s="1"/>
  <c r="N262" i="21" s="1"/>
  <c r="D8" i="21"/>
  <c r="N263" i="21"/>
  <c r="L261" i="21"/>
  <c r="N261" i="21" s="1"/>
  <c r="L260" i="21"/>
  <c r="N260" i="21" s="1"/>
  <c r="L259" i="21"/>
  <c r="N259" i="21" s="1"/>
  <c r="L258" i="21"/>
  <c r="N258" i="21" s="1"/>
  <c r="L257" i="21"/>
  <c r="N257" i="21" s="1"/>
  <c r="L256" i="21"/>
  <c r="N256" i="21" s="1"/>
  <c r="L255" i="21"/>
  <c r="N255" i="21" s="1"/>
  <c r="L254" i="21"/>
  <c r="N254" i="21" s="1"/>
  <c r="L253" i="21"/>
  <c r="N253" i="21" s="1"/>
  <c r="N252" i="21"/>
  <c r="L251" i="21"/>
  <c r="N251" i="21" s="1"/>
  <c r="L250" i="21"/>
  <c r="N250" i="21" s="1"/>
  <c r="N249" i="21"/>
  <c r="L248" i="21"/>
  <c r="N248" i="21" s="1"/>
  <c r="L247" i="21"/>
  <c r="N247" i="21" s="1"/>
  <c r="L246" i="21"/>
  <c r="N246" i="21" s="1"/>
  <c r="L245" i="21"/>
  <c r="N245" i="21" s="1"/>
  <c r="L244" i="21"/>
  <c r="N244" i="21" s="1"/>
  <c r="L243" i="21"/>
  <c r="N243" i="21" s="1"/>
  <c r="L242" i="21"/>
  <c r="N242" i="21" s="1"/>
  <c r="L241" i="21"/>
  <c r="N241" i="21" s="1"/>
  <c r="L240" i="21"/>
  <c r="N240" i="21" s="1"/>
  <c r="L239" i="21"/>
  <c r="N239" i="21" s="1"/>
  <c r="L238" i="21"/>
  <c r="N238" i="21" s="1"/>
  <c r="N237" i="21"/>
  <c r="L236" i="21"/>
  <c r="N236" i="21" s="1"/>
  <c r="L235" i="21"/>
  <c r="N235" i="21" s="1"/>
  <c r="L234" i="21"/>
  <c r="N234" i="21" s="1"/>
  <c r="L233" i="21"/>
  <c r="N233" i="21" s="1"/>
  <c r="L232" i="21"/>
  <c r="N232" i="21" s="1"/>
  <c r="L231" i="21"/>
  <c r="N231" i="21" s="1"/>
  <c r="L230" i="21"/>
  <c r="N230" i="21" s="1"/>
  <c r="L229" i="21"/>
  <c r="N229" i="21" s="1"/>
  <c r="L227" i="21"/>
  <c r="N227" i="21" s="1"/>
  <c r="L226" i="21"/>
  <c r="N226" i="21" s="1"/>
  <c r="L225" i="21"/>
  <c r="N225" i="21" s="1"/>
  <c r="L221" i="21"/>
  <c r="N221" i="21" s="1"/>
  <c r="L220" i="21"/>
  <c r="N220" i="21" s="1"/>
  <c r="L219" i="21"/>
  <c r="N219" i="21" s="1"/>
  <c r="L218" i="21"/>
  <c r="N218" i="21" s="1"/>
  <c r="L217" i="21"/>
  <c r="N217" i="21" s="1"/>
  <c r="L216" i="21"/>
  <c r="N216" i="21" s="1"/>
  <c r="L215" i="21"/>
  <c r="N215" i="21" s="1"/>
  <c r="L214" i="21"/>
  <c r="N214" i="21" s="1"/>
  <c r="L213" i="21"/>
  <c r="N213" i="21" s="1"/>
  <c r="L212" i="21"/>
  <c r="N212" i="21" s="1"/>
  <c r="L211" i="21"/>
  <c r="N211" i="21" s="1"/>
  <c r="L210" i="21"/>
  <c r="N210" i="21" s="1"/>
  <c r="L209" i="21"/>
  <c r="N209" i="21" s="1"/>
  <c r="L208" i="21"/>
  <c r="N208" i="21" s="1"/>
  <c r="L207" i="21"/>
  <c r="N207" i="21" s="1"/>
  <c r="L206" i="21"/>
  <c r="N206" i="21" s="1"/>
  <c r="L205" i="21"/>
  <c r="N205" i="21" s="1"/>
  <c r="L204" i="21"/>
  <c r="N204" i="21" s="1"/>
  <c r="L203" i="21"/>
  <c r="N203" i="21" s="1"/>
  <c r="L202" i="21"/>
  <c r="N202" i="21" s="1"/>
  <c r="L201" i="21"/>
  <c r="N201" i="21" s="1"/>
  <c r="L200" i="21"/>
  <c r="N200" i="21" s="1"/>
  <c r="L199" i="21"/>
  <c r="N199" i="21" s="1"/>
  <c r="L198" i="21"/>
  <c r="N198" i="21" s="1"/>
  <c r="L196" i="21"/>
  <c r="N196" i="21" s="1"/>
  <c r="L195" i="21"/>
  <c r="N195" i="21" s="1"/>
  <c r="L194" i="21"/>
  <c r="N194" i="21" s="1"/>
  <c r="L193" i="21"/>
  <c r="N193" i="21" s="1"/>
  <c r="L192" i="21"/>
  <c r="N192" i="21" s="1"/>
  <c r="L191" i="21"/>
  <c r="N191" i="21" s="1"/>
  <c r="L190" i="21"/>
  <c r="N190" i="21" s="1"/>
  <c r="L189" i="21"/>
  <c r="N189" i="21" s="1"/>
  <c r="L188" i="21"/>
  <c r="N188" i="21" s="1"/>
  <c r="L187" i="21"/>
  <c r="N187" i="21" s="1"/>
  <c r="L186" i="21"/>
  <c r="N186" i="21" s="1"/>
  <c r="L185" i="21"/>
  <c r="N185" i="21" s="1"/>
  <c r="L184" i="21"/>
  <c r="N184" i="21" s="1"/>
  <c r="L182" i="21"/>
  <c r="N182" i="21" s="1"/>
  <c r="L181" i="21"/>
  <c r="N181" i="21" s="1"/>
  <c r="L180" i="21"/>
  <c r="N180" i="21" s="1"/>
  <c r="L179" i="21"/>
  <c r="N179" i="21" s="1"/>
  <c r="L178" i="21"/>
  <c r="N178" i="21" s="1"/>
  <c r="L177" i="21"/>
  <c r="N177" i="21" s="1"/>
  <c r="L176" i="21"/>
  <c r="N176" i="21" s="1"/>
  <c r="L175" i="21"/>
  <c r="N175" i="21" s="1"/>
  <c r="L174" i="21"/>
  <c r="N174" i="21" s="1"/>
  <c r="L173" i="21"/>
  <c r="N173" i="21" s="1"/>
  <c r="L172" i="21"/>
  <c r="N172" i="21" s="1"/>
  <c r="L171" i="21"/>
  <c r="N171" i="21" s="1"/>
  <c r="L170" i="21"/>
  <c r="N170" i="21" s="1"/>
  <c r="L169" i="21"/>
  <c r="N169" i="21" s="1"/>
  <c r="L168" i="21"/>
  <c r="N168" i="21" s="1"/>
  <c r="L167" i="21"/>
  <c r="N167" i="21" s="1"/>
  <c r="L166" i="21"/>
  <c r="N166" i="21" s="1"/>
  <c r="L165" i="21"/>
  <c r="N165" i="21" s="1"/>
  <c r="L164" i="21"/>
  <c r="N164" i="21" s="1"/>
  <c r="L163" i="21"/>
  <c r="N163" i="21" s="1"/>
  <c r="L162" i="21"/>
  <c r="N162" i="21" s="1"/>
  <c r="L161" i="21"/>
  <c r="N161" i="21" s="1"/>
  <c r="L160" i="21"/>
  <c r="N160" i="21" s="1"/>
  <c r="L159" i="21"/>
  <c r="N159" i="21" s="1"/>
  <c r="L158" i="21"/>
  <c r="N158" i="21" s="1"/>
  <c r="L157" i="21"/>
  <c r="N157" i="21" s="1"/>
  <c r="L156" i="21"/>
  <c r="N156" i="21" s="1"/>
  <c r="L155" i="21"/>
  <c r="N155" i="21" s="1"/>
  <c r="L154" i="21"/>
  <c r="N154" i="21" s="1"/>
  <c r="L153" i="21"/>
  <c r="N153" i="21" s="1"/>
  <c r="L152" i="21"/>
  <c r="N152" i="21" s="1"/>
  <c r="L151" i="21"/>
  <c r="N151" i="21" s="1"/>
  <c r="L149" i="21"/>
  <c r="N149" i="21" s="1"/>
  <c r="L148" i="21"/>
  <c r="N148" i="21" s="1"/>
  <c r="L147" i="21"/>
  <c r="N147" i="21" s="1"/>
  <c r="L146" i="21"/>
  <c r="N146" i="21" s="1"/>
  <c r="L145" i="21"/>
  <c r="N145" i="21" s="1"/>
  <c r="L144" i="21"/>
  <c r="N144" i="21" s="1"/>
  <c r="L143" i="21"/>
  <c r="N143" i="21" s="1"/>
  <c r="L142" i="21"/>
  <c r="N142" i="21" s="1"/>
  <c r="L141" i="21"/>
  <c r="N141" i="21" s="1"/>
  <c r="L140" i="21"/>
  <c r="N140" i="21" s="1"/>
  <c r="L139" i="21"/>
  <c r="N139" i="21" s="1"/>
  <c r="L138" i="21"/>
  <c r="N138" i="21" s="1"/>
  <c r="L137" i="21"/>
  <c r="N137" i="21" s="1"/>
  <c r="L136" i="21"/>
  <c r="N136" i="21" s="1"/>
  <c r="L135" i="21"/>
  <c r="N135" i="21" s="1"/>
  <c r="L134" i="21"/>
  <c r="N134" i="21" s="1"/>
  <c r="L133" i="21"/>
  <c r="N133" i="21" s="1"/>
  <c r="L132" i="21"/>
  <c r="N132" i="21" s="1"/>
  <c r="L131" i="21"/>
  <c r="N131" i="21" s="1"/>
  <c r="L130" i="21"/>
  <c r="N130" i="21" s="1"/>
  <c r="L129" i="21"/>
  <c r="N129" i="21" s="1"/>
  <c r="L128" i="21"/>
  <c r="N128" i="21" s="1"/>
  <c r="L127" i="21"/>
  <c r="N127" i="21" s="1"/>
  <c r="L126" i="21"/>
  <c r="N126" i="21" s="1"/>
  <c r="L125" i="21"/>
  <c r="N125" i="21" s="1"/>
  <c r="L123" i="21"/>
  <c r="N123" i="21" s="1"/>
  <c r="L122" i="21"/>
  <c r="N122" i="21" s="1"/>
  <c r="L121" i="21"/>
  <c r="N121" i="21" s="1"/>
  <c r="L120" i="21"/>
  <c r="N120" i="21" s="1"/>
  <c r="L119" i="21"/>
  <c r="N119" i="21" s="1"/>
  <c r="L118" i="21"/>
  <c r="N118" i="21" s="1"/>
  <c r="L117" i="21"/>
  <c r="N117" i="21" s="1"/>
  <c r="L116" i="21"/>
  <c r="N116" i="21" s="1"/>
  <c r="L115" i="21"/>
  <c r="N115" i="21" s="1"/>
  <c r="L114" i="21"/>
  <c r="N114" i="21" s="1"/>
  <c r="L113" i="21"/>
  <c r="N113" i="21" s="1"/>
  <c r="L112" i="21"/>
  <c r="N112" i="21" s="1"/>
  <c r="L110" i="21"/>
  <c r="N110" i="21" s="1"/>
  <c r="L109" i="21"/>
  <c r="N109" i="21" s="1"/>
  <c r="L108" i="21"/>
  <c r="N108" i="21" s="1"/>
  <c r="L107" i="21"/>
  <c r="N107" i="21" s="1"/>
  <c r="L106" i="21"/>
  <c r="N106" i="21" s="1"/>
  <c r="L105" i="21"/>
  <c r="N105" i="21" s="1"/>
  <c r="L104" i="21"/>
  <c r="N104" i="21" s="1"/>
  <c r="N103" i="21"/>
  <c r="L102" i="21"/>
  <c r="N102" i="21" s="1"/>
  <c r="L101" i="21"/>
  <c r="N101" i="21" s="1"/>
  <c r="L100" i="21"/>
  <c r="N100" i="21" s="1"/>
  <c r="L99" i="21"/>
  <c r="N99" i="21" s="1"/>
  <c r="L98" i="21"/>
  <c r="N98" i="21" s="1"/>
  <c r="L97" i="21"/>
  <c r="N97" i="21" s="1"/>
  <c r="L96" i="21"/>
  <c r="N96" i="21" s="1"/>
  <c r="L95" i="21"/>
  <c r="N95" i="21" s="1"/>
  <c r="L94" i="21"/>
  <c r="N94" i="21" s="1"/>
  <c r="L91" i="21"/>
  <c r="N91" i="21" s="1"/>
  <c r="L90" i="21"/>
  <c r="N90" i="21" s="1"/>
  <c r="L89" i="21"/>
  <c r="N89" i="21" s="1"/>
  <c r="L88" i="21"/>
  <c r="N88" i="21" s="1"/>
  <c r="L87" i="21"/>
  <c r="N87" i="21" s="1"/>
  <c r="L86" i="21"/>
  <c r="N86" i="21" s="1"/>
  <c r="L85" i="21"/>
  <c r="N85" i="21" s="1"/>
  <c r="L84" i="21"/>
  <c r="N84" i="21" s="1"/>
  <c r="L82" i="21"/>
  <c r="N82" i="21" s="1"/>
  <c r="L81" i="21"/>
  <c r="N81" i="21" s="1"/>
  <c r="L80" i="21"/>
  <c r="N80" i="21" s="1"/>
  <c r="L79" i="21"/>
  <c r="N79" i="21" s="1"/>
  <c r="L78" i="21"/>
  <c r="N78" i="21" s="1"/>
  <c r="L77" i="21"/>
  <c r="N77" i="21" s="1"/>
  <c r="L76" i="21"/>
  <c r="N76" i="21" s="1"/>
  <c r="L75" i="21"/>
  <c r="N75" i="21" s="1"/>
  <c r="L74" i="21"/>
  <c r="N74" i="21" s="1"/>
  <c r="L73" i="21"/>
  <c r="N73" i="21" s="1"/>
  <c r="L72" i="21"/>
  <c r="N72" i="21" s="1"/>
  <c r="L71" i="21"/>
  <c r="N71" i="21" s="1"/>
  <c r="L70" i="21"/>
  <c r="N70" i="21" s="1"/>
  <c r="L69" i="21"/>
  <c r="N69" i="21" s="1"/>
  <c r="L68" i="21"/>
  <c r="N68" i="21" s="1"/>
  <c r="L67" i="21"/>
  <c r="N67" i="21" s="1"/>
  <c r="L66" i="21"/>
  <c r="N66" i="21" s="1"/>
  <c r="L65" i="21"/>
  <c r="N65" i="21" s="1"/>
  <c r="L64" i="21"/>
  <c r="N64" i="21" s="1"/>
  <c r="L63" i="21"/>
  <c r="N63" i="21" s="1"/>
  <c r="L62" i="21"/>
  <c r="N62" i="21" s="1"/>
  <c r="L61" i="21"/>
  <c r="N61" i="21" s="1"/>
  <c r="L60" i="21"/>
  <c r="N60" i="21" s="1"/>
  <c r="L59" i="21"/>
  <c r="N59" i="21" s="1"/>
  <c r="L58" i="21"/>
  <c r="N58" i="21" s="1"/>
  <c r="L57" i="21"/>
  <c r="N57" i="21" s="1"/>
  <c r="L56" i="21"/>
  <c r="N56" i="21" s="1"/>
  <c r="L55" i="21"/>
  <c r="N55" i="21" s="1"/>
  <c r="L54" i="21"/>
  <c r="N54" i="21" s="1"/>
  <c r="L53" i="21"/>
  <c r="N53" i="21" s="1"/>
  <c r="L52" i="21"/>
  <c r="N52" i="21" s="1"/>
  <c r="L51" i="21"/>
  <c r="N51" i="21" s="1"/>
  <c r="L50" i="21"/>
  <c r="N50" i="21" s="1"/>
  <c r="L49" i="21"/>
  <c r="N49" i="21" s="1"/>
  <c r="L48" i="21"/>
  <c r="N48" i="21" s="1"/>
  <c r="L47" i="21"/>
  <c r="N47" i="21" s="1"/>
  <c r="L46" i="21"/>
  <c r="N46" i="21" s="1"/>
  <c r="L45" i="21"/>
  <c r="N45" i="21" s="1"/>
  <c r="L44" i="21"/>
  <c r="N44" i="21" s="1"/>
  <c r="L43" i="21"/>
  <c r="N43" i="21" s="1"/>
  <c r="L42" i="21"/>
  <c r="N42" i="21" s="1"/>
  <c r="L41" i="21"/>
  <c r="N41" i="21" s="1"/>
  <c r="L40" i="21"/>
  <c r="N40" i="21" s="1"/>
  <c r="L39" i="21"/>
  <c r="N39" i="21" s="1"/>
  <c r="L38" i="21"/>
  <c r="N38" i="21" s="1"/>
  <c r="L37" i="21"/>
  <c r="N37" i="21" s="1"/>
  <c r="L36" i="21"/>
  <c r="N36" i="21" s="1"/>
  <c r="L35" i="21"/>
  <c r="N35" i="21" s="1"/>
  <c r="L34" i="21"/>
  <c r="N34" i="21" s="1"/>
  <c r="L33" i="21"/>
  <c r="N33" i="21" s="1"/>
  <c r="L32" i="21"/>
  <c r="N32" i="21" s="1"/>
  <c r="L31" i="21"/>
  <c r="N31" i="21" s="1"/>
  <c r="L30" i="21"/>
  <c r="N30" i="21" s="1"/>
  <c r="L29" i="21"/>
  <c r="N29" i="21" s="1"/>
  <c r="L28" i="21"/>
  <c r="N28" i="21" s="1"/>
  <c r="L27" i="21"/>
  <c r="N27" i="21" s="1"/>
  <c r="L26" i="21"/>
  <c r="N26" i="21" s="1"/>
  <c r="L25" i="21"/>
  <c r="N25" i="21" s="1"/>
  <c r="L24" i="21"/>
  <c r="N24" i="21" s="1"/>
  <c r="L23" i="21"/>
  <c r="N23" i="21" s="1"/>
  <c r="L22" i="21"/>
  <c r="N22" i="21" s="1"/>
  <c r="L21" i="21"/>
  <c r="N21" i="21" s="1"/>
  <c r="L20" i="21"/>
  <c r="N20" i="21" s="1"/>
  <c r="L19" i="21"/>
  <c r="N19" i="21" s="1"/>
  <c r="L18" i="21"/>
  <c r="N18" i="21" s="1"/>
  <c r="L17" i="21"/>
  <c r="N17" i="21" s="1"/>
  <c r="L16" i="21"/>
  <c r="N16" i="21" s="1"/>
  <c r="L15" i="21"/>
  <c r="N15" i="21" s="1"/>
  <c r="L14" i="21"/>
  <c r="N14" i="21" s="1"/>
  <c r="L13" i="21"/>
  <c r="N13" i="21" s="1"/>
  <c r="L12" i="21"/>
  <c r="N12" i="21" s="1"/>
  <c r="L11" i="21"/>
  <c r="N11" i="21" s="1"/>
  <c r="L10" i="21"/>
  <c r="N10" i="21" s="1"/>
  <c r="L9" i="21"/>
  <c r="N9" i="21" s="1"/>
  <c r="L8" i="21"/>
  <c r="N8" i="21" s="1"/>
  <c r="D7" i="21"/>
  <c r="L7" i="21" s="1"/>
  <c r="N7" i="21" s="1"/>
  <c r="D9" i="18" l="1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256" i="18"/>
  <c r="D257" i="18"/>
  <c r="D258" i="18"/>
  <c r="D259" i="18"/>
  <c r="D260" i="18"/>
  <c r="D261" i="18"/>
  <c r="D262" i="18"/>
  <c r="D8" i="18"/>
  <c r="N263" i="18"/>
  <c r="L262" i="18"/>
  <c r="N262" i="18" s="1"/>
  <c r="L261" i="18"/>
  <c r="N261" i="18" s="1"/>
  <c r="L260" i="18"/>
  <c r="N260" i="18" s="1"/>
  <c r="L259" i="18"/>
  <c r="N259" i="18" s="1"/>
  <c r="L258" i="18"/>
  <c r="N258" i="18" s="1"/>
  <c r="L257" i="18"/>
  <c r="N257" i="18" s="1"/>
  <c r="L256" i="18"/>
  <c r="N256" i="18" s="1"/>
  <c r="L255" i="18"/>
  <c r="N255" i="18" s="1"/>
  <c r="L254" i="18"/>
  <c r="N254" i="18" s="1"/>
  <c r="L253" i="18"/>
  <c r="N253" i="18" s="1"/>
  <c r="N252" i="18"/>
  <c r="L251" i="18"/>
  <c r="N251" i="18" s="1"/>
  <c r="L250" i="18"/>
  <c r="N250" i="18" s="1"/>
  <c r="N249" i="18"/>
  <c r="L248" i="18"/>
  <c r="N248" i="18" s="1"/>
  <c r="L247" i="18"/>
  <c r="N247" i="18" s="1"/>
  <c r="L246" i="18"/>
  <c r="N246" i="18" s="1"/>
  <c r="L245" i="18"/>
  <c r="N245" i="18" s="1"/>
  <c r="L244" i="18"/>
  <c r="N244" i="18" s="1"/>
  <c r="L243" i="18"/>
  <c r="N243" i="18" s="1"/>
  <c r="L242" i="18"/>
  <c r="N242" i="18" s="1"/>
  <c r="L241" i="18"/>
  <c r="N241" i="18" s="1"/>
  <c r="L240" i="18"/>
  <c r="N240" i="18" s="1"/>
  <c r="L239" i="18"/>
  <c r="N239" i="18" s="1"/>
  <c r="L238" i="18"/>
  <c r="N238" i="18" s="1"/>
  <c r="N237" i="18"/>
  <c r="L236" i="18"/>
  <c r="N236" i="18" s="1"/>
  <c r="L235" i="18"/>
  <c r="N235" i="18" s="1"/>
  <c r="L234" i="18"/>
  <c r="N234" i="18" s="1"/>
  <c r="L233" i="18"/>
  <c r="N233" i="18" s="1"/>
  <c r="L232" i="18"/>
  <c r="N232" i="18" s="1"/>
  <c r="L231" i="18"/>
  <c r="N231" i="18" s="1"/>
  <c r="L230" i="18"/>
  <c r="N230" i="18" s="1"/>
  <c r="L229" i="18"/>
  <c r="N229" i="18" s="1"/>
  <c r="L227" i="18"/>
  <c r="N227" i="18" s="1"/>
  <c r="L226" i="18"/>
  <c r="N226" i="18" s="1"/>
  <c r="L225" i="18"/>
  <c r="N225" i="18" s="1"/>
  <c r="L221" i="18"/>
  <c r="N221" i="18" s="1"/>
  <c r="L220" i="18"/>
  <c r="N220" i="18" s="1"/>
  <c r="L219" i="18"/>
  <c r="N219" i="18" s="1"/>
  <c r="L218" i="18"/>
  <c r="N218" i="18" s="1"/>
  <c r="L217" i="18"/>
  <c r="N217" i="18" s="1"/>
  <c r="L216" i="18"/>
  <c r="N216" i="18" s="1"/>
  <c r="L215" i="18"/>
  <c r="N215" i="18" s="1"/>
  <c r="L214" i="18"/>
  <c r="N214" i="18" s="1"/>
  <c r="L213" i="18"/>
  <c r="N213" i="18" s="1"/>
  <c r="L212" i="18"/>
  <c r="N212" i="18" s="1"/>
  <c r="L211" i="18"/>
  <c r="N211" i="18" s="1"/>
  <c r="L210" i="18"/>
  <c r="N210" i="18" s="1"/>
  <c r="L209" i="18"/>
  <c r="N209" i="18" s="1"/>
  <c r="L208" i="18"/>
  <c r="N208" i="18" s="1"/>
  <c r="L207" i="18"/>
  <c r="N207" i="18" s="1"/>
  <c r="L206" i="18"/>
  <c r="N206" i="18" s="1"/>
  <c r="L205" i="18"/>
  <c r="N205" i="18" s="1"/>
  <c r="L204" i="18"/>
  <c r="N204" i="18" s="1"/>
  <c r="L203" i="18"/>
  <c r="N203" i="18" s="1"/>
  <c r="L202" i="18"/>
  <c r="N202" i="18" s="1"/>
  <c r="L201" i="18"/>
  <c r="N201" i="18" s="1"/>
  <c r="L200" i="18"/>
  <c r="N200" i="18" s="1"/>
  <c r="L199" i="18"/>
  <c r="N199" i="18" s="1"/>
  <c r="L198" i="18"/>
  <c r="N198" i="18" s="1"/>
  <c r="L196" i="18"/>
  <c r="N196" i="18" s="1"/>
  <c r="L195" i="18"/>
  <c r="N195" i="18" s="1"/>
  <c r="L194" i="18"/>
  <c r="N194" i="18" s="1"/>
  <c r="L193" i="18"/>
  <c r="N193" i="18" s="1"/>
  <c r="L192" i="18"/>
  <c r="N192" i="18" s="1"/>
  <c r="L191" i="18"/>
  <c r="N191" i="18" s="1"/>
  <c r="L190" i="18"/>
  <c r="N190" i="18" s="1"/>
  <c r="L189" i="18"/>
  <c r="N189" i="18" s="1"/>
  <c r="L188" i="18"/>
  <c r="N188" i="18" s="1"/>
  <c r="L187" i="18"/>
  <c r="N187" i="18" s="1"/>
  <c r="L186" i="18"/>
  <c r="N186" i="18" s="1"/>
  <c r="L185" i="18"/>
  <c r="N185" i="18" s="1"/>
  <c r="L184" i="18"/>
  <c r="N184" i="18" s="1"/>
  <c r="L182" i="18"/>
  <c r="N182" i="18" s="1"/>
  <c r="L181" i="18"/>
  <c r="N181" i="18" s="1"/>
  <c r="L180" i="18"/>
  <c r="N180" i="18" s="1"/>
  <c r="L179" i="18"/>
  <c r="N179" i="18" s="1"/>
  <c r="L178" i="18"/>
  <c r="N178" i="18" s="1"/>
  <c r="L177" i="18"/>
  <c r="N177" i="18" s="1"/>
  <c r="L176" i="18"/>
  <c r="N176" i="18" s="1"/>
  <c r="L175" i="18"/>
  <c r="N175" i="18" s="1"/>
  <c r="L174" i="18"/>
  <c r="N174" i="18" s="1"/>
  <c r="L173" i="18"/>
  <c r="N173" i="18" s="1"/>
  <c r="L172" i="18"/>
  <c r="N172" i="18" s="1"/>
  <c r="N171" i="18"/>
  <c r="L171" i="18"/>
  <c r="L170" i="18"/>
  <c r="N170" i="18" s="1"/>
  <c r="L169" i="18"/>
  <c r="N169" i="18" s="1"/>
  <c r="L168" i="18"/>
  <c r="N168" i="18" s="1"/>
  <c r="L167" i="18"/>
  <c r="N167" i="18" s="1"/>
  <c r="L166" i="18"/>
  <c r="N166" i="18" s="1"/>
  <c r="L165" i="18"/>
  <c r="N165" i="18" s="1"/>
  <c r="L164" i="18"/>
  <c r="N164" i="18" s="1"/>
  <c r="L163" i="18"/>
  <c r="N163" i="18" s="1"/>
  <c r="L162" i="18"/>
  <c r="N162" i="18" s="1"/>
  <c r="L161" i="18"/>
  <c r="N161" i="18" s="1"/>
  <c r="L160" i="18"/>
  <c r="N160" i="18" s="1"/>
  <c r="L159" i="18"/>
  <c r="N159" i="18" s="1"/>
  <c r="L158" i="18"/>
  <c r="N158" i="18" s="1"/>
  <c r="L157" i="18"/>
  <c r="N157" i="18" s="1"/>
  <c r="L156" i="18"/>
  <c r="N156" i="18" s="1"/>
  <c r="L155" i="18"/>
  <c r="N155" i="18" s="1"/>
  <c r="L154" i="18"/>
  <c r="N154" i="18" s="1"/>
  <c r="L153" i="18"/>
  <c r="N153" i="18" s="1"/>
  <c r="L152" i="18"/>
  <c r="N152" i="18" s="1"/>
  <c r="L151" i="18"/>
  <c r="N151" i="18" s="1"/>
  <c r="L149" i="18"/>
  <c r="N149" i="18" s="1"/>
  <c r="L148" i="18"/>
  <c r="N148" i="18" s="1"/>
  <c r="L147" i="18"/>
  <c r="N147" i="18" s="1"/>
  <c r="L146" i="18"/>
  <c r="N146" i="18" s="1"/>
  <c r="L145" i="18"/>
  <c r="N145" i="18" s="1"/>
  <c r="L144" i="18"/>
  <c r="N144" i="18" s="1"/>
  <c r="L143" i="18"/>
  <c r="N143" i="18" s="1"/>
  <c r="L142" i="18"/>
  <c r="N142" i="18" s="1"/>
  <c r="L141" i="18"/>
  <c r="N141" i="18" s="1"/>
  <c r="L140" i="18"/>
  <c r="N140" i="18" s="1"/>
  <c r="L139" i="18"/>
  <c r="N139" i="18" s="1"/>
  <c r="L138" i="18"/>
  <c r="N138" i="18" s="1"/>
  <c r="L137" i="18"/>
  <c r="N137" i="18" s="1"/>
  <c r="L136" i="18"/>
  <c r="N136" i="18" s="1"/>
  <c r="L135" i="18"/>
  <c r="N135" i="18" s="1"/>
  <c r="L134" i="18"/>
  <c r="N134" i="18" s="1"/>
  <c r="L133" i="18"/>
  <c r="N133" i="18" s="1"/>
  <c r="L132" i="18"/>
  <c r="N132" i="18" s="1"/>
  <c r="L131" i="18"/>
  <c r="N131" i="18" s="1"/>
  <c r="L130" i="18"/>
  <c r="N130" i="18" s="1"/>
  <c r="L129" i="18"/>
  <c r="N129" i="18" s="1"/>
  <c r="L128" i="18"/>
  <c r="N128" i="18" s="1"/>
  <c r="L127" i="18"/>
  <c r="N127" i="18" s="1"/>
  <c r="L126" i="18"/>
  <c r="N126" i="18" s="1"/>
  <c r="L125" i="18"/>
  <c r="N125" i="18" s="1"/>
  <c r="L123" i="18"/>
  <c r="N123" i="18" s="1"/>
  <c r="L122" i="18"/>
  <c r="N122" i="18" s="1"/>
  <c r="L121" i="18"/>
  <c r="N121" i="18" s="1"/>
  <c r="L120" i="18"/>
  <c r="N120" i="18" s="1"/>
  <c r="L119" i="18"/>
  <c r="N119" i="18" s="1"/>
  <c r="L118" i="18"/>
  <c r="N118" i="18" s="1"/>
  <c r="L117" i="18"/>
  <c r="N117" i="18" s="1"/>
  <c r="L116" i="18"/>
  <c r="N116" i="18" s="1"/>
  <c r="L115" i="18"/>
  <c r="N115" i="18" s="1"/>
  <c r="L114" i="18"/>
  <c r="N114" i="18" s="1"/>
  <c r="L113" i="18"/>
  <c r="N113" i="18" s="1"/>
  <c r="L112" i="18"/>
  <c r="N112" i="18" s="1"/>
  <c r="L110" i="18"/>
  <c r="N110" i="18" s="1"/>
  <c r="L109" i="18"/>
  <c r="N109" i="18" s="1"/>
  <c r="L108" i="18"/>
  <c r="N108" i="18" s="1"/>
  <c r="L107" i="18"/>
  <c r="N107" i="18" s="1"/>
  <c r="L106" i="18"/>
  <c r="N106" i="18" s="1"/>
  <c r="L105" i="18"/>
  <c r="N105" i="18" s="1"/>
  <c r="L104" i="18"/>
  <c r="N104" i="18" s="1"/>
  <c r="N103" i="18"/>
  <c r="L102" i="18"/>
  <c r="N102" i="18" s="1"/>
  <c r="L101" i="18"/>
  <c r="N101" i="18" s="1"/>
  <c r="L100" i="18"/>
  <c r="N100" i="18" s="1"/>
  <c r="L99" i="18"/>
  <c r="N99" i="18" s="1"/>
  <c r="L98" i="18"/>
  <c r="N98" i="18" s="1"/>
  <c r="L97" i="18"/>
  <c r="N97" i="18" s="1"/>
  <c r="L96" i="18"/>
  <c r="N96" i="18" s="1"/>
  <c r="L95" i="18"/>
  <c r="N95" i="18" s="1"/>
  <c r="L94" i="18"/>
  <c r="N94" i="18" s="1"/>
  <c r="L91" i="18"/>
  <c r="N91" i="18" s="1"/>
  <c r="L90" i="18"/>
  <c r="N90" i="18" s="1"/>
  <c r="L89" i="18"/>
  <c r="N89" i="18" s="1"/>
  <c r="L88" i="18"/>
  <c r="N88" i="18" s="1"/>
  <c r="L87" i="18"/>
  <c r="N87" i="18" s="1"/>
  <c r="L86" i="18"/>
  <c r="N86" i="18" s="1"/>
  <c r="L85" i="18"/>
  <c r="N85" i="18" s="1"/>
  <c r="L84" i="18"/>
  <c r="N84" i="18" s="1"/>
  <c r="L82" i="18"/>
  <c r="N82" i="18" s="1"/>
  <c r="L81" i="18"/>
  <c r="N81" i="18" s="1"/>
  <c r="L80" i="18"/>
  <c r="N80" i="18" s="1"/>
  <c r="L79" i="18"/>
  <c r="N79" i="18" s="1"/>
  <c r="L78" i="18"/>
  <c r="N78" i="18" s="1"/>
  <c r="L77" i="18"/>
  <c r="N77" i="18" s="1"/>
  <c r="L76" i="18"/>
  <c r="N76" i="18" s="1"/>
  <c r="L75" i="18"/>
  <c r="N75" i="18" s="1"/>
  <c r="L74" i="18"/>
  <c r="N74" i="18" s="1"/>
  <c r="L73" i="18"/>
  <c r="N73" i="18" s="1"/>
  <c r="L72" i="18"/>
  <c r="N72" i="18" s="1"/>
  <c r="L71" i="18"/>
  <c r="N71" i="18" s="1"/>
  <c r="L70" i="18"/>
  <c r="N70" i="18" s="1"/>
  <c r="L69" i="18"/>
  <c r="N69" i="18" s="1"/>
  <c r="L68" i="18"/>
  <c r="N68" i="18" s="1"/>
  <c r="L67" i="18"/>
  <c r="N67" i="18" s="1"/>
  <c r="L66" i="18"/>
  <c r="N66" i="18" s="1"/>
  <c r="L65" i="18"/>
  <c r="N65" i="18" s="1"/>
  <c r="L64" i="18"/>
  <c r="N64" i="18" s="1"/>
  <c r="L63" i="18"/>
  <c r="N63" i="18" s="1"/>
  <c r="L62" i="18"/>
  <c r="N62" i="18" s="1"/>
  <c r="L61" i="18"/>
  <c r="N61" i="18" s="1"/>
  <c r="L60" i="18"/>
  <c r="N60" i="18" s="1"/>
  <c r="L59" i="18"/>
  <c r="N59" i="18" s="1"/>
  <c r="L58" i="18"/>
  <c r="N58" i="18" s="1"/>
  <c r="L57" i="18"/>
  <c r="N57" i="18" s="1"/>
  <c r="L56" i="18"/>
  <c r="N56" i="18" s="1"/>
  <c r="L55" i="18"/>
  <c r="N55" i="18" s="1"/>
  <c r="L54" i="18"/>
  <c r="N54" i="18" s="1"/>
  <c r="L53" i="18"/>
  <c r="N53" i="18" s="1"/>
  <c r="L52" i="18"/>
  <c r="N52" i="18" s="1"/>
  <c r="L51" i="18"/>
  <c r="N51" i="18" s="1"/>
  <c r="L50" i="18"/>
  <c r="N50" i="18" s="1"/>
  <c r="L49" i="18"/>
  <c r="N49" i="18" s="1"/>
  <c r="L48" i="18"/>
  <c r="N48" i="18" s="1"/>
  <c r="L47" i="18"/>
  <c r="N47" i="18" s="1"/>
  <c r="L46" i="18"/>
  <c r="N46" i="18" s="1"/>
  <c r="L45" i="18"/>
  <c r="N45" i="18" s="1"/>
  <c r="L44" i="18"/>
  <c r="N44" i="18" s="1"/>
  <c r="L43" i="18"/>
  <c r="N43" i="18" s="1"/>
  <c r="L42" i="18"/>
  <c r="N42" i="18" s="1"/>
  <c r="L41" i="18"/>
  <c r="N41" i="18" s="1"/>
  <c r="L40" i="18"/>
  <c r="N40" i="18" s="1"/>
  <c r="L39" i="18"/>
  <c r="N39" i="18" s="1"/>
  <c r="L38" i="18"/>
  <c r="N38" i="18" s="1"/>
  <c r="L37" i="18"/>
  <c r="N37" i="18" s="1"/>
  <c r="L36" i="18"/>
  <c r="N36" i="18" s="1"/>
  <c r="L35" i="18"/>
  <c r="N35" i="18" s="1"/>
  <c r="L34" i="18"/>
  <c r="N34" i="18" s="1"/>
  <c r="L33" i="18"/>
  <c r="N33" i="18" s="1"/>
  <c r="L32" i="18"/>
  <c r="N32" i="18" s="1"/>
  <c r="L31" i="18"/>
  <c r="N31" i="18" s="1"/>
  <c r="L30" i="18"/>
  <c r="N30" i="18" s="1"/>
  <c r="L29" i="18"/>
  <c r="N29" i="18" s="1"/>
  <c r="L28" i="18"/>
  <c r="N28" i="18" s="1"/>
  <c r="L27" i="18"/>
  <c r="N27" i="18" s="1"/>
  <c r="L26" i="18"/>
  <c r="N26" i="18" s="1"/>
  <c r="L25" i="18"/>
  <c r="N25" i="18" s="1"/>
  <c r="L24" i="18"/>
  <c r="N24" i="18" s="1"/>
  <c r="L23" i="18"/>
  <c r="N23" i="18" s="1"/>
  <c r="L22" i="18"/>
  <c r="N22" i="18" s="1"/>
  <c r="L21" i="18"/>
  <c r="N21" i="18" s="1"/>
  <c r="L20" i="18"/>
  <c r="N20" i="18" s="1"/>
  <c r="L19" i="18"/>
  <c r="N19" i="18" s="1"/>
  <c r="L18" i="18"/>
  <c r="N18" i="18" s="1"/>
  <c r="L17" i="18"/>
  <c r="N17" i="18" s="1"/>
  <c r="L16" i="18"/>
  <c r="N16" i="18" s="1"/>
  <c r="L15" i="18"/>
  <c r="N15" i="18" s="1"/>
  <c r="L14" i="18"/>
  <c r="N14" i="18" s="1"/>
  <c r="L13" i="18"/>
  <c r="N13" i="18" s="1"/>
  <c r="L12" i="18"/>
  <c r="N12" i="18" s="1"/>
  <c r="L11" i="18"/>
  <c r="N11" i="18" s="1"/>
  <c r="L10" i="18"/>
  <c r="N10" i="18" s="1"/>
  <c r="L9" i="18"/>
  <c r="N9" i="18" s="1"/>
  <c r="L8" i="18"/>
  <c r="N8" i="18" s="1"/>
  <c r="D7" i="18"/>
  <c r="L7" i="18" s="1"/>
  <c r="N7" i="18" s="1"/>
  <c r="D9" i="15" l="1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L84" i="15" s="1"/>
  <c r="N84" i="15" s="1"/>
  <c r="D85" i="15"/>
  <c r="D86" i="15"/>
  <c r="L86" i="15" s="1"/>
  <c r="N86" i="15" s="1"/>
  <c r="D87" i="15"/>
  <c r="D88" i="15"/>
  <c r="L88" i="15" s="1"/>
  <c r="N88" i="15" s="1"/>
  <c r="D89" i="15"/>
  <c r="D90" i="15"/>
  <c r="L90" i="15" s="1"/>
  <c r="N90" i="15" s="1"/>
  <c r="D91" i="15"/>
  <c r="D92" i="15"/>
  <c r="D93" i="15"/>
  <c r="D94" i="15"/>
  <c r="L94" i="15" s="1"/>
  <c r="N94" i="15" s="1"/>
  <c r="D95" i="15"/>
  <c r="D96" i="15"/>
  <c r="L96" i="15" s="1"/>
  <c r="N96" i="15" s="1"/>
  <c r="D97" i="15"/>
  <c r="D98" i="15"/>
  <c r="L98" i="15" s="1"/>
  <c r="N98" i="15" s="1"/>
  <c r="D99" i="15"/>
  <c r="D100" i="15"/>
  <c r="L100" i="15" s="1"/>
  <c r="N100" i="15" s="1"/>
  <c r="D101" i="15"/>
  <c r="D102" i="15"/>
  <c r="L102" i="15" s="1"/>
  <c r="N102" i="15" s="1"/>
  <c r="D103" i="15"/>
  <c r="D104" i="15"/>
  <c r="L104" i="15" s="1"/>
  <c r="N104" i="15" s="1"/>
  <c r="D105" i="15"/>
  <c r="D106" i="15"/>
  <c r="L106" i="15" s="1"/>
  <c r="N106" i="15" s="1"/>
  <c r="D107" i="15"/>
  <c r="D108" i="15"/>
  <c r="L108" i="15" s="1"/>
  <c r="N108" i="15" s="1"/>
  <c r="D109" i="15"/>
  <c r="D110" i="15"/>
  <c r="L110" i="15" s="1"/>
  <c r="N110" i="15" s="1"/>
  <c r="D111" i="15"/>
  <c r="D112" i="15"/>
  <c r="D113" i="15"/>
  <c r="D114" i="15"/>
  <c r="L114" i="15" s="1"/>
  <c r="N114" i="15" s="1"/>
  <c r="D115" i="15"/>
  <c r="D116" i="15"/>
  <c r="D117" i="15"/>
  <c r="D118" i="15"/>
  <c r="L118" i="15" s="1"/>
  <c r="N118" i="15" s="1"/>
  <c r="D119" i="15"/>
  <c r="D120" i="15"/>
  <c r="L120" i="15" s="1"/>
  <c r="N120" i="15" s="1"/>
  <c r="D121" i="15"/>
  <c r="D122" i="15"/>
  <c r="L122" i="15" s="1"/>
  <c r="N122" i="15" s="1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L152" i="15" s="1"/>
  <c r="N152" i="15" s="1"/>
  <c r="D153" i="15"/>
  <c r="D154" i="15"/>
  <c r="L154" i="15" s="1"/>
  <c r="N154" i="15" s="1"/>
  <c r="D155" i="15"/>
  <c r="D156" i="15"/>
  <c r="L156" i="15" s="1"/>
  <c r="N156" i="15" s="1"/>
  <c r="D157" i="15"/>
  <c r="D158" i="15"/>
  <c r="L158" i="15" s="1"/>
  <c r="N158" i="15" s="1"/>
  <c r="D159" i="15"/>
  <c r="D160" i="15"/>
  <c r="L160" i="15" s="1"/>
  <c r="N160" i="15" s="1"/>
  <c r="D161" i="15"/>
  <c r="D162" i="15"/>
  <c r="L162" i="15" s="1"/>
  <c r="N162" i="15" s="1"/>
  <c r="D163" i="15"/>
  <c r="D164" i="15"/>
  <c r="L164" i="15" s="1"/>
  <c r="N164" i="15" s="1"/>
  <c r="D165" i="15"/>
  <c r="D166" i="15"/>
  <c r="L166" i="15" s="1"/>
  <c r="N166" i="15" s="1"/>
  <c r="D167" i="15"/>
  <c r="D168" i="15"/>
  <c r="L168" i="15" s="1"/>
  <c r="N168" i="15" s="1"/>
  <c r="D169" i="15"/>
  <c r="D170" i="15"/>
  <c r="L170" i="15" s="1"/>
  <c r="N170" i="15" s="1"/>
  <c r="D171" i="15"/>
  <c r="D172" i="15"/>
  <c r="L172" i="15" s="1"/>
  <c r="N172" i="15" s="1"/>
  <c r="D173" i="15"/>
  <c r="D174" i="15"/>
  <c r="L174" i="15" s="1"/>
  <c r="N174" i="15" s="1"/>
  <c r="D175" i="15"/>
  <c r="D176" i="15"/>
  <c r="L176" i="15" s="1"/>
  <c r="N176" i="15" s="1"/>
  <c r="D177" i="15"/>
  <c r="D178" i="15"/>
  <c r="L178" i="15" s="1"/>
  <c r="N178" i="15" s="1"/>
  <c r="D179" i="15"/>
  <c r="D180" i="15"/>
  <c r="L180" i="15" s="1"/>
  <c r="N180" i="15" s="1"/>
  <c r="D181" i="15"/>
  <c r="D182" i="15"/>
  <c r="L182" i="15" s="1"/>
  <c r="N182" i="15" s="1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L198" i="15" s="1"/>
  <c r="N198" i="15" s="1"/>
  <c r="D199" i="15"/>
  <c r="D200" i="15"/>
  <c r="L200" i="15" s="1"/>
  <c r="N200" i="15" s="1"/>
  <c r="D201" i="15"/>
  <c r="D202" i="15"/>
  <c r="L202" i="15" s="1"/>
  <c r="N202" i="15" s="1"/>
  <c r="D203" i="15"/>
  <c r="D204" i="15"/>
  <c r="L204" i="15" s="1"/>
  <c r="N204" i="15" s="1"/>
  <c r="D205" i="15"/>
  <c r="D206" i="15"/>
  <c r="L206" i="15" s="1"/>
  <c r="N206" i="15" s="1"/>
  <c r="D207" i="15"/>
  <c r="D208" i="15"/>
  <c r="L208" i="15" s="1"/>
  <c r="N208" i="15" s="1"/>
  <c r="D209" i="15"/>
  <c r="D210" i="15"/>
  <c r="L210" i="15" s="1"/>
  <c r="N210" i="15" s="1"/>
  <c r="D211" i="15"/>
  <c r="D212" i="15"/>
  <c r="L212" i="15" s="1"/>
  <c r="N212" i="15" s="1"/>
  <c r="D213" i="15"/>
  <c r="D214" i="15"/>
  <c r="L214" i="15" s="1"/>
  <c r="N214" i="15" s="1"/>
  <c r="D215" i="15"/>
  <c r="D216" i="15"/>
  <c r="L216" i="15" s="1"/>
  <c r="N216" i="15" s="1"/>
  <c r="D217" i="15"/>
  <c r="D218" i="15"/>
  <c r="L218" i="15" s="1"/>
  <c r="N218" i="15" s="1"/>
  <c r="D219" i="15"/>
  <c r="D220" i="15"/>
  <c r="L220" i="15" s="1"/>
  <c r="N220" i="15" s="1"/>
  <c r="D221" i="15"/>
  <c r="D222" i="15"/>
  <c r="D223" i="15"/>
  <c r="D224" i="15"/>
  <c r="D225" i="15"/>
  <c r="D226" i="15"/>
  <c r="D227" i="15"/>
  <c r="D228" i="15"/>
  <c r="D229" i="15"/>
  <c r="D230" i="15"/>
  <c r="L230" i="15" s="1"/>
  <c r="N230" i="15" s="1"/>
  <c r="D231" i="15"/>
  <c r="D232" i="15"/>
  <c r="L232" i="15" s="1"/>
  <c r="N232" i="15" s="1"/>
  <c r="D233" i="15"/>
  <c r="D234" i="15"/>
  <c r="L234" i="15" s="1"/>
  <c r="N234" i="15" s="1"/>
  <c r="D235" i="15"/>
  <c r="D236" i="15"/>
  <c r="L236" i="15" s="1"/>
  <c r="N236" i="15" s="1"/>
  <c r="D237" i="15"/>
  <c r="D238" i="15"/>
  <c r="L238" i="15" s="1"/>
  <c r="N238" i="15" s="1"/>
  <c r="D239" i="15"/>
  <c r="D240" i="15"/>
  <c r="L240" i="15" s="1"/>
  <c r="N240" i="15" s="1"/>
  <c r="D241" i="15"/>
  <c r="D242" i="15"/>
  <c r="L242" i="15" s="1"/>
  <c r="N242" i="15" s="1"/>
  <c r="D243" i="15"/>
  <c r="D244" i="15"/>
  <c r="L244" i="15" s="1"/>
  <c r="N244" i="15" s="1"/>
  <c r="D245" i="15"/>
  <c r="D246" i="15"/>
  <c r="L246" i="15" s="1"/>
  <c r="N246" i="15" s="1"/>
  <c r="D247" i="15"/>
  <c r="D248" i="15"/>
  <c r="L248" i="15" s="1"/>
  <c r="N248" i="15" s="1"/>
  <c r="D249" i="15"/>
  <c r="D250" i="15"/>
  <c r="L250" i="15" s="1"/>
  <c r="N250" i="15" s="1"/>
  <c r="D251" i="15"/>
  <c r="D252" i="15"/>
  <c r="D253" i="15"/>
  <c r="D254" i="15"/>
  <c r="L254" i="15" s="1"/>
  <c r="N254" i="15" s="1"/>
  <c r="D255" i="15"/>
  <c r="D256" i="15"/>
  <c r="L256" i="15" s="1"/>
  <c r="N256" i="15" s="1"/>
  <c r="D257" i="15"/>
  <c r="D258" i="15"/>
  <c r="L258" i="15" s="1"/>
  <c r="N258" i="15" s="1"/>
  <c r="D259" i="15"/>
  <c r="D260" i="15"/>
  <c r="L260" i="15" s="1"/>
  <c r="N260" i="15" s="1"/>
  <c r="D261" i="15"/>
  <c r="D262" i="15"/>
  <c r="L262" i="15" s="1"/>
  <c r="N262" i="15" s="1"/>
  <c r="D8" i="15"/>
  <c r="N263" i="15"/>
  <c r="L261" i="15"/>
  <c r="N261" i="15" s="1"/>
  <c r="L259" i="15"/>
  <c r="N259" i="15" s="1"/>
  <c r="L257" i="15"/>
  <c r="N257" i="15" s="1"/>
  <c r="L255" i="15"/>
  <c r="N255" i="15" s="1"/>
  <c r="L253" i="15"/>
  <c r="N253" i="15" s="1"/>
  <c r="N252" i="15"/>
  <c r="L251" i="15"/>
  <c r="N251" i="15" s="1"/>
  <c r="N249" i="15"/>
  <c r="L247" i="15"/>
  <c r="N247" i="15" s="1"/>
  <c r="L245" i="15"/>
  <c r="N245" i="15" s="1"/>
  <c r="L243" i="15"/>
  <c r="N243" i="15" s="1"/>
  <c r="L241" i="15"/>
  <c r="N241" i="15" s="1"/>
  <c r="L239" i="15"/>
  <c r="N239" i="15" s="1"/>
  <c r="N237" i="15"/>
  <c r="L235" i="15"/>
  <c r="N235" i="15" s="1"/>
  <c r="L233" i="15"/>
  <c r="N233" i="15" s="1"/>
  <c r="L231" i="15"/>
  <c r="N231" i="15" s="1"/>
  <c r="L229" i="15"/>
  <c r="N229" i="15" s="1"/>
  <c r="L227" i="15"/>
  <c r="N227" i="15" s="1"/>
  <c r="L226" i="15"/>
  <c r="N226" i="15" s="1"/>
  <c r="L225" i="15"/>
  <c r="N225" i="15" s="1"/>
  <c r="L221" i="15"/>
  <c r="N221" i="15" s="1"/>
  <c r="L219" i="15"/>
  <c r="N219" i="15" s="1"/>
  <c r="L217" i="15"/>
  <c r="N217" i="15" s="1"/>
  <c r="L215" i="15"/>
  <c r="N215" i="15" s="1"/>
  <c r="L213" i="15"/>
  <c r="N213" i="15" s="1"/>
  <c r="L211" i="15"/>
  <c r="N211" i="15" s="1"/>
  <c r="L209" i="15"/>
  <c r="N209" i="15" s="1"/>
  <c r="L207" i="15"/>
  <c r="N207" i="15" s="1"/>
  <c r="L205" i="15"/>
  <c r="N205" i="15" s="1"/>
  <c r="L203" i="15"/>
  <c r="N203" i="15" s="1"/>
  <c r="L201" i="15"/>
  <c r="N201" i="15" s="1"/>
  <c r="L199" i="15"/>
  <c r="N199" i="15" s="1"/>
  <c r="L196" i="15"/>
  <c r="N196" i="15" s="1"/>
  <c r="L195" i="15"/>
  <c r="N195" i="15" s="1"/>
  <c r="L194" i="15"/>
  <c r="N194" i="15" s="1"/>
  <c r="L193" i="15"/>
  <c r="N193" i="15" s="1"/>
  <c r="L192" i="15"/>
  <c r="N192" i="15" s="1"/>
  <c r="L191" i="15"/>
  <c r="N191" i="15" s="1"/>
  <c r="L190" i="15"/>
  <c r="N190" i="15" s="1"/>
  <c r="L189" i="15"/>
  <c r="N189" i="15" s="1"/>
  <c r="L188" i="15"/>
  <c r="N188" i="15" s="1"/>
  <c r="L187" i="15"/>
  <c r="N187" i="15" s="1"/>
  <c r="L186" i="15"/>
  <c r="N186" i="15" s="1"/>
  <c r="L185" i="15"/>
  <c r="N185" i="15" s="1"/>
  <c r="L184" i="15"/>
  <c r="N184" i="15" s="1"/>
  <c r="L181" i="15"/>
  <c r="N181" i="15" s="1"/>
  <c r="L179" i="15"/>
  <c r="N179" i="15" s="1"/>
  <c r="L177" i="15"/>
  <c r="N177" i="15" s="1"/>
  <c r="L175" i="15"/>
  <c r="N175" i="15" s="1"/>
  <c r="L173" i="15"/>
  <c r="N173" i="15" s="1"/>
  <c r="L171" i="15"/>
  <c r="N171" i="15" s="1"/>
  <c r="L169" i="15"/>
  <c r="N169" i="15" s="1"/>
  <c r="L167" i="15"/>
  <c r="N167" i="15" s="1"/>
  <c r="L165" i="15"/>
  <c r="N165" i="15" s="1"/>
  <c r="L163" i="15"/>
  <c r="N163" i="15" s="1"/>
  <c r="L161" i="15"/>
  <c r="N161" i="15" s="1"/>
  <c r="L159" i="15"/>
  <c r="N159" i="15" s="1"/>
  <c r="L157" i="15"/>
  <c r="N157" i="15" s="1"/>
  <c r="L155" i="15"/>
  <c r="N155" i="15" s="1"/>
  <c r="L153" i="15"/>
  <c r="N153" i="15" s="1"/>
  <c r="L151" i="15"/>
  <c r="N151" i="15" s="1"/>
  <c r="L149" i="15"/>
  <c r="N149" i="15" s="1"/>
  <c r="L148" i="15"/>
  <c r="N148" i="15" s="1"/>
  <c r="L147" i="15"/>
  <c r="N147" i="15" s="1"/>
  <c r="L146" i="15"/>
  <c r="N146" i="15" s="1"/>
  <c r="L145" i="15"/>
  <c r="N145" i="15" s="1"/>
  <c r="L144" i="15"/>
  <c r="N144" i="15" s="1"/>
  <c r="L143" i="15"/>
  <c r="N143" i="15" s="1"/>
  <c r="L142" i="15"/>
  <c r="N142" i="15" s="1"/>
  <c r="L141" i="15"/>
  <c r="N141" i="15" s="1"/>
  <c r="L140" i="15"/>
  <c r="N140" i="15" s="1"/>
  <c r="L139" i="15"/>
  <c r="N139" i="15" s="1"/>
  <c r="L138" i="15"/>
  <c r="N138" i="15" s="1"/>
  <c r="L137" i="15"/>
  <c r="N137" i="15" s="1"/>
  <c r="L136" i="15"/>
  <c r="N136" i="15" s="1"/>
  <c r="L135" i="15"/>
  <c r="N135" i="15" s="1"/>
  <c r="L134" i="15"/>
  <c r="N134" i="15" s="1"/>
  <c r="L133" i="15"/>
  <c r="N133" i="15" s="1"/>
  <c r="L132" i="15"/>
  <c r="N132" i="15" s="1"/>
  <c r="L131" i="15"/>
  <c r="N131" i="15" s="1"/>
  <c r="L130" i="15"/>
  <c r="N130" i="15" s="1"/>
  <c r="L129" i="15"/>
  <c r="N129" i="15" s="1"/>
  <c r="L128" i="15"/>
  <c r="N128" i="15" s="1"/>
  <c r="L127" i="15"/>
  <c r="N127" i="15" s="1"/>
  <c r="L126" i="15"/>
  <c r="N126" i="15" s="1"/>
  <c r="L125" i="15"/>
  <c r="N125" i="15" s="1"/>
  <c r="L123" i="15"/>
  <c r="N123" i="15" s="1"/>
  <c r="L121" i="15"/>
  <c r="N121" i="15" s="1"/>
  <c r="L119" i="15"/>
  <c r="N119" i="15" s="1"/>
  <c r="L117" i="15"/>
  <c r="N117" i="15" s="1"/>
  <c r="L116" i="15"/>
  <c r="N116" i="15" s="1"/>
  <c r="L115" i="15"/>
  <c r="N115" i="15" s="1"/>
  <c r="L113" i="15"/>
  <c r="N113" i="15" s="1"/>
  <c r="L112" i="15"/>
  <c r="N112" i="15" s="1"/>
  <c r="L109" i="15"/>
  <c r="N109" i="15" s="1"/>
  <c r="L107" i="15"/>
  <c r="N107" i="15" s="1"/>
  <c r="L105" i="15"/>
  <c r="N105" i="15" s="1"/>
  <c r="N103" i="15"/>
  <c r="L101" i="15"/>
  <c r="N101" i="15" s="1"/>
  <c r="L99" i="15"/>
  <c r="N99" i="15" s="1"/>
  <c r="L97" i="15"/>
  <c r="N97" i="15" s="1"/>
  <c r="L95" i="15"/>
  <c r="N95" i="15" s="1"/>
  <c r="L91" i="15"/>
  <c r="N91" i="15" s="1"/>
  <c r="L89" i="15"/>
  <c r="N89" i="15" s="1"/>
  <c r="L87" i="15"/>
  <c r="N87" i="15" s="1"/>
  <c r="L85" i="15"/>
  <c r="N85" i="15" s="1"/>
  <c r="L82" i="15"/>
  <c r="N82" i="15" s="1"/>
  <c r="L81" i="15"/>
  <c r="N81" i="15" s="1"/>
  <c r="L80" i="15"/>
  <c r="N80" i="15" s="1"/>
  <c r="L79" i="15"/>
  <c r="N79" i="15" s="1"/>
  <c r="L78" i="15"/>
  <c r="N78" i="15" s="1"/>
  <c r="L77" i="15"/>
  <c r="N77" i="15" s="1"/>
  <c r="L76" i="15"/>
  <c r="N76" i="15" s="1"/>
  <c r="L75" i="15"/>
  <c r="N75" i="15" s="1"/>
  <c r="L74" i="15"/>
  <c r="N74" i="15" s="1"/>
  <c r="L73" i="15"/>
  <c r="N73" i="15" s="1"/>
  <c r="L72" i="15"/>
  <c r="N72" i="15" s="1"/>
  <c r="L71" i="15"/>
  <c r="N71" i="15" s="1"/>
  <c r="L70" i="15"/>
  <c r="N70" i="15" s="1"/>
  <c r="L69" i="15"/>
  <c r="N69" i="15" s="1"/>
  <c r="L68" i="15"/>
  <c r="N68" i="15" s="1"/>
  <c r="L67" i="15"/>
  <c r="N67" i="15" s="1"/>
  <c r="L66" i="15"/>
  <c r="N66" i="15" s="1"/>
  <c r="L65" i="15"/>
  <c r="N65" i="15" s="1"/>
  <c r="L64" i="15"/>
  <c r="N64" i="15" s="1"/>
  <c r="L63" i="15"/>
  <c r="N63" i="15" s="1"/>
  <c r="L62" i="15"/>
  <c r="N62" i="15" s="1"/>
  <c r="L61" i="15"/>
  <c r="N61" i="15" s="1"/>
  <c r="L60" i="15"/>
  <c r="N60" i="15" s="1"/>
  <c r="L59" i="15"/>
  <c r="N59" i="15" s="1"/>
  <c r="L58" i="15"/>
  <c r="N58" i="15" s="1"/>
  <c r="L57" i="15"/>
  <c r="N57" i="15" s="1"/>
  <c r="L56" i="15"/>
  <c r="N56" i="15" s="1"/>
  <c r="L55" i="15"/>
  <c r="N55" i="15" s="1"/>
  <c r="L54" i="15"/>
  <c r="N54" i="15" s="1"/>
  <c r="L53" i="15"/>
  <c r="N53" i="15" s="1"/>
  <c r="L52" i="15"/>
  <c r="N52" i="15" s="1"/>
  <c r="L51" i="15"/>
  <c r="N51" i="15" s="1"/>
  <c r="L50" i="15"/>
  <c r="N50" i="15" s="1"/>
  <c r="L49" i="15"/>
  <c r="N49" i="15" s="1"/>
  <c r="L48" i="15"/>
  <c r="N48" i="15" s="1"/>
  <c r="L47" i="15"/>
  <c r="N47" i="15" s="1"/>
  <c r="L46" i="15"/>
  <c r="N46" i="15" s="1"/>
  <c r="L45" i="15"/>
  <c r="N45" i="15" s="1"/>
  <c r="L44" i="15"/>
  <c r="N44" i="15" s="1"/>
  <c r="L43" i="15"/>
  <c r="N43" i="15" s="1"/>
  <c r="L42" i="15"/>
  <c r="N42" i="15" s="1"/>
  <c r="L41" i="15"/>
  <c r="N41" i="15" s="1"/>
  <c r="L40" i="15"/>
  <c r="N40" i="15" s="1"/>
  <c r="L39" i="15"/>
  <c r="N39" i="15" s="1"/>
  <c r="L38" i="15"/>
  <c r="N38" i="15" s="1"/>
  <c r="L37" i="15"/>
  <c r="N37" i="15" s="1"/>
  <c r="L36" i="15"/>
  <c r="N36" i="15" s="1"/>
  <c r="L35" i="15"/>
  <c r="N35" i="15" s="1"/>
  <c r="L34" i="15"/>
  <c r="N34" i="15" s="1"/>
  <c r="L33" i="15"/>
  <c r="N33" i="15" s="1"/>
  <c r="L32" i="15"/>
  <c r="N32" i="15" s="1"/>
  <c r="L31" i="15"/>
  <c r="N31" i="15" s="1"/>
  <c r="L30" i="15"/>
  <c r="N30" i="15" s="1"/>
  <c r="L29" i="15"/>
  <c r="N29" i="15" s="1"/>
  <c r="L28" i="15"/>
  <c r="N28" i="15" s="1"/>
  <c r="L27" i="15"/>
  <c r="N27" i="15" s="1"/>
  <c r="L26" i="15"/>
  <c r="N26" i="15" s="1"/>
  <c r="L25" i="15"/>
  <c r="N25" i="15" s="1"/>
  <c r="L24" i="15"/>
  <c r="N24" i="15" s="1"/>
  <c r="L23" i="15"/>
  <c r="N23" i="15" s="1"/>
  <c r="L22" i="15"/>
  <c r="N22" i="15" s="1"/>
  <c r="L21" i="15"/>
  <c r="N21" i="15" s="1"/>
  <c r="L20" i="15"/>
  <c r="N20" i="15" s="1"/>
  <c r="L19" i="15"/>
  <c r="N19" i="15" s="1"/>
  <c r="L18" i="15"/>
  <c r="N18" i="15" s="1"/>
  <c r="L17" i="15"/>
  <c r="N17" i="15" s="1"/>
  <c r="L16" i="15"/>
  <c r="N16" i="15" s="1"/>
  <c r="L15" i="15"/>
  <c r="N15" i="15" s="1"/>
  <c r="L14" i="15"/>
  <c r="N14" i="15" s="1"/>
  <c r="L13" i="15"/>
  <c r="N13" i="15" s="1"/>
  <c r="L12" i="15"/>
  <c r="N12" i="15" s="1"/>
  <c r="L11" i="15"/>
  <c r="N11" i="15" s="1"/>
  <c r="L10" i="15"/>
  <c r="N10" i="15" s="1"/>
  <c r="L9" i="15"/>
  <c r="N9" i="15" s="1"/>
  <c r="L8" i="15"/>
  <c r="N8" i="15" s="1"/>
  <c r="L7" i="15"/>
  <c r="N7" i="15" s="1"/>
  <c r="D7" i="15"/>
  <c r="D9" i="14" l="1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L262" i="14" s="1"/>
  <c r="N262" i="14" s="1"/>
  <c r="D8" i="14"/>
  <c r="N263" i="14"/>
  <c r="L261" i="14"/>
  <c r="N261" i="14" s="1"/>
  <c r="L260" i="14"/>
  <c r="N260" i="14" s="1"/>
  <c r="L259" i="14"/>
  <c r="N259" i="14" s="1"/>
  <c r="L258" i="14"/>
  <c r="N258" i="14" s="1"/>
  <c r="L257" i="14"/>
  <c r="N257" i="14" s="1"/>
  <c r="L256" i="14"/>
  <c r="N256" i="14" s="1"/>
  <c r="L255" i="14"/>
  <c r="N255" i="14" s="1"/>
  <c r="L254" i="14"/>
  <c r="N254" i="14" s="1"/>
  <c r="L253" i="14"/>
  <c r="N253" i="14" s="1"/>
  <c r="N252" i="14"/>
  <c r="L251" i="14"/>
  <c r="N251" i="14" s="1"/>
  <c r="L250" i="14"/>
  <c r="N250" i="14" s="1"/>
  <c r="N249" i="14"/>
  <c r="L248" i="14"/>
  <c r="N248" i="14" s="1"/>
  <c r="L247" i="14"/>
  <c r="N247" i="14" s="1"/>
  <c r="L246" i="14"/>
  <c r="N246" i="14" s="1"/>
  <c r="L245" i="14"/>
  <c r="N245" i="14" s="1"/>
  <c r="L244" i="14"/>
  <c r="N244" i="14" s="1"/>
  <c r="L243" i="14"/>
  <c r="N243" i="14" s="1"/>
  <c r="L242" i="14"/>
  <c r="N242" i="14" s="1"/>
  <c r="L241" i="14"/>
  <c r="N241" i="14" s="1"/>
  <c r="L240" i="14"/>
  <c r="N240" i="14" s="1"/>
  <c r="L239" i="14"/>
  <c r="N239" i="14" s="1"/>
  <c r="L238" i="14"/>
  <c r="N238" i="14" s="1"/>
  <c r="N237" i="14"/>
  <c r="L236" i="14"/>
  <c r="N236" i="14" s="1"/>
  <c r="L235" i="14"/>
  <c r="N235" i="14" s="1"/>
  <c r="L234" i="14"/>
  <c r="N234" i="14" s="1"/>
  <c r="L233" i="14"/>
  <c r="N233" i="14" s="1"/>
  <c r="L232" i="14"/>
  <c r="N232" i="14" s="1"/>
  <c r="L231" i="14"/>
  <c r="N231" i="14" s="1"/>
  <c r="L230" i="14"/>
  <c r="N230" i="14" s="1"/>
  <c r="L229" i="14"/>
  <c r="N229" i="14" s="1"/>
  <c r="L227" i="14"/>
  <c r="N227" i="14" s="1"/>
  <c r="L226" i="14"/>
  <c r="N226" i="14" s="1"/>
  <c r="L225" i="14"/>
  <c r="N225" i="14" s="1"/>
  <c r="L221" i="14"/>
  <c r="N221" i="14" s="1"/>
  <c r="L220" i="14"/>
  <c r="N220" i="14" s="1"/>
  <c r="L219" i="14"/>
  <c r="N219" i="14" s="1"/>
  <c r="L218" i="14"/>
  <c r="N218" i="14" s="1"/>
  <c r="L217" i="14"/>
  <c r="N217" i="14" s="1"/>
  <c r="L216" i="14"/>
  <c r="N216" i="14" s="1"/>
  <c r="L215" i="14"/>
  <c r="N215" i="14" s="1"/>
  <c r="L214" i="14"/>
  <c r="N214" i="14" s="1"/>
  <c r="L213" i="14"/>
  <c r="N213" i="14" s="1"/>
  <c r="L212" i="14"/>
  <c r="N212" i="14" s="1"/>
  <c r="L211" i="14"/>
  <c r="N211" i="14" s="1"/>
  <c r="L210" i="14"/>
  <c r="N210" i="14" s="1"/>
  <c r="L209" i="14"/>
  <c r="N209" i="14" s="1"/>
  <c r="L208" i="14"/>
  <c r="N208" i="14" s="1"/>
  <c r="L207" i="14"/>
  <c r="N207" i="14" s="1"/>
  <c r="L206" i="14"/>
  <c r="N206" i="14" s="1"/>
  <c r="L205" i="14"/>
  <c r="N205" i="14" s="1"/>
  <c r="L204" i="14"/>
  <c r="N204" i="14" s="1"/>
  <c r="L203" i="14"/>
  <c r="N203" i="14" s="1"/>
  <c r="L202" i="14"/>
  <c r="N202" i="14" s="1"/>
  <c r="L201" i="14"/>
  <c r="N201" i="14" s="1"/>
  <c r="L200" i="14"/>
  <c r="N200" i="14" s="1"/>
  <c r="L199" i="14"/>
  <c r="N199" i="14" s="1"/>
  <c r="L198" i="14"/>
  <c r="N198" i="14" s="1"/>
  <c r="L196" i="14"/>
  <c r="N196" i="14" s="1"/>
  <c r="L195" i="14"/>
  <c r="N195" i="14" s="1"/>
  <c r="L194" i="14"/>
  <c r="N194" i="14" s="1"/>
  <c r="L193" i="14"/>
  <c r="N193" i="14" s="1"/>
  <c r="L192" i="14"/>
  <c r="N192" i="14" s="1"/>
  <c r="L191" i="14"/>
  <c r="N191" i="14" s="1"/>
  <c r="L190" i="14"/>
  <c r="N190" i="14" s="1"/>
  <c r="L189" i="14"/>
  <c r="N189" i="14" s="1"/>
  <c r="L188" i="14"/>
  <c r="N188" i="14" s="1"/>
  <c r="L187" i="14"/>
  <c r="N187" i="14" s="1"/>
  <c r="L186" i="14"/>
  <c r="N186" i="14" s="1"/>
  <c r="L185" i="14"/>
  <c r="N185" i="14" s="1"/>
  <c r="L184" i="14"/>
  <c r="N184" i="14" s="1"/>
  <c r="L182" i="14"/>
  <c r="N182" i="14" s="1"/>
  <c r="L181" i="14"/>
  <c r="N181" i="14" s="1"/>
  <c r="L180" i="14"/>
  <c r="N180" i="14" s="1"/>
  <c r="L179" i="14"/>
  <c r="N179" i="14" s="1"/>
  <c r="L178" i="14"/>
  <c r="N178" i="14" s="1"/>
  <c r="L177" i="14"/>
  <c r="N177" i="14" s="1"/>
  <c r="L176" i="14"/>
  <c r="N176" i="14" s="1"/>
  <c r="L175" i="14"/>
  <c r="N175" i="14" s="1"/>
  <c r="L174" i="14"/>
  <c r="N174" i="14" s="1"/>
  <c r="L173" i="14"/>
  <c r="N173" i="14" s="1"/>
  <c r="L172" i="14"/>
  <c r="N172" i="14" s="1"/>
  <c r="L171" i="14"/>
  <c r="N171" i="14" s="1"/>
  <c r="L170" i="14"/>
  <c r="N170" i="14" s="1"/>
  <c r="L169" i="14"/>
  <c r="N169" i="14" s="1"/>
  <c r="L168" i="14"/>
  <c r="N168" i="14" s="1"/>
  <c r="L167" i="14"/>
  <c r="N167" i="14" s="1"/>
  <c r="L166" i="14"/>
  <c r="N166" i="14" s="1"/>
  <c r="L165" i="14"/>
  <c r="N165" i="14" s="1"/>
  <c r="L164" i="14"/>
  <c r="N164" i="14" s="1"/>
  <c r="L163" i="14"/>
  <c r="N163" i="14" s="1"/>
  <c r="L162" i="14"/>
  <c r="N162" i="14" s="1"/>
  <c r="L161" i="14"/>
  <c r="N161" i="14" s="1"/>
  <c r="L160" i="14"/>
  <c r="N160" i="14" s="1"/>
  <c r="L159" i="14"/>
  <c r="N159" i="14" s="1"/>
  <c r="L158" i="14"/>
  <c r="N158" i="14" s="1"/>
  <c r="L157" i="14"/>
  <c r="N157" i="14" s="1"/>
  <c r="L156" i="14"/>
  <c r="N156" i="14" s="1"/>
  <c r="L155" i="14"/>
  <c r="N155" i="14" s="1"/>
  <c r="L154" i="14"/>
  <c r="N154" i="14" s="1"/>
  <c r="L153" i="14"/>
  <c r="N153" i="14" s="1"/>
  <c r="L152" i="14"/>
  <c r="N152" i="14" s="1"/>
  <c r="L151" i="14"/>
  <c r="N151" i="14" s="1"/>
  <c r="L149" i="14"/>
  <c r="N149" i="14" s="1"/>
  <c r="L148" i="14"/>
  <c r="N148" i="14" s="1"/>
  <c r="L147" i="14"/>
  <c r="N147" i="14" s="1"/>
  <c r="L146" i="14"/>
  <c r="N146" i="14" s="1"/>
  <c r="L145" i="14"/>
  <c r="N145" i="14" s="1"/>
  <c r="L144" i="14"/>
  <c r="N144" i="14" s="1"/>
  <c r="L143" i="14"/>
  <c r="N143" i="14" s="1"/>
  <c r="L142" i="14"/>
  <c r="N142" i="14" s="1"/>
  <c r="L141" i="14"/>
  <c r="N141" i="14" s="1"/>
  <c r="L140" i="14"/>
  <c r="N140" i="14" s="1"/>
  <c r="L139" i="14"/>
  <c r="N139" i="14" s="1"/>
  <c r="L138" i="14"/>
  <c r="N138" i="14" s="1"/>
  <c r="L137" i="14"/>
  <c r="N137" i="14" s="1"/>
  <c r="L136" i="14"/>
  <c r="N136" i="14" s="1"/>
  <c r="L135" i="14"/>
  <c r="N135" i="14" s="1"/>
  <c r="L134" i="14"/>
  <c r="N134" i="14" s="1"/>
  <c r="L133" i="14"/>
  <c r="N133" i="14" s="1"/>
  <c r="L132" i="14"/>
  <c r="N132" i="14" s="1"/>
  <c r="L131" i="14"/>
  <c r="N131" i="14" s="1"/>
  <c r="L130" i="14"/>
  <c r="N130" i="14" s="1"/>
  <c r="L129" i="14"/>
  <c r="N129" i="14" s="1"/>
  <c r="L128" i="14"/>
  <c r="N128" i="14" s="1"/>
  <c r="L127" i="14"/>
  <c r="N127" i="14" s="1"/>
  <c r="L126" i="14"/>
  <c r="N126" i="14" s="1"/>
  <c r="L125" i="14"/>
  <c r="N125" i="14" s="1"/>
  <c r="L123" i="14"/>
  <c r="N123" i="14" s="1"/>
  <c r="L122" i="14"/>
  <c r="N122" i="14" s="1"/>
  <c r="L121" i="14"/>
  <c r="N121" i="14" s="1"/>
  <c r="L120" i="14"/>
  <c r="N120" i="14" s="1"/>
  <c r="L119" i="14"/>
  <c r="N119" i="14" s="1"/>
  <c r="L118" i="14"/>
  <c r="N118" i="14" s="1"/>
  <c r="L117" i="14"/>
  <c r="N117" i="14" s="1"/>
  <c r="L116" i="14"/>
  <c r="N116" i="14" s="1"/>
  <c r="L115" i="14"/>
  <c r="N115" i="14" s="1"/>
  <c r="L114" i="14"/>
  <c r="N114" i="14" s="1"/>
  <c r="L113" i="14"/>
  <c r="N113" i="14" s="1"/>
  <c r="L112" i="14"/>
  <c r="N112" i="14" s="1"/>
  <c r="L110" i="14"/>
  <c r="N110" i="14" s="1"/>
  <c r="L109" i="14"/>
  <c r="N109" i="14" s="1"/>
  <c r="L108" i="14"/>
  <c r="N108" i="14" s="1"/>
  <c r="L107" i="14"/>
  <c r="N107" i="14" s="1"/>
  <c r="L106" i="14"/>
  <c r="N106" i="14" s="1"/>
  <c r="L105" i="14"/>
  <c r="N105" i="14" s="1"/>
  <c r="L104" i="14"/>
  <c r="N104" i="14" s="1"/>
  <c r="N103" i="14"/>
  <c r="L102" i="14"/>
  <c r="N102" i="14" s="1"/>
  <c r="L101" i="14"/>
  <c r="N101" i="14" s="1"/>
  <c r="L100" i="14"/>
  <c r="N100" i="14" s="1"/>
  <c r="L99" i="14"/>
  <c r="N99" i="14" s="1"/>
  <c r="L98" i="14"/>
  <c r="N98" i="14" s="1"/>
  <c r="L97" i="14"/>
  <c r="N97" i="14" s="1"/>
  <c r="L96" i="14"/>
  <c r="N96" i="14" s="1"/>
  <c r="L95" i="14"/>
  <c r="N95" i="14" s="1"/>
  <c r="L94" i="14"/>
  <c r="N94" i="14" s="1"/>
  <c r="L91" i="14"/>
  <c r="N91" i="14" s="1"/>
  <c r="L90" i="14"/>
  <c r="N90" i="14" s="1"/>
  <c r="L89" i="14"/>
  <c r="N89" i="14" s="1"/>
  <c r="L88" i="14"/>
  <c r="N88" i="14" s="1"/>
  <c r="L87" i="14"/>
  <c r="N87" i="14" s="1"/>
  <c r="L86" i="14"/>
  <c r="N86" i="14" s="1"/>
  <c r="L85" i="14"/>
  <c r="N85" i="14" s="1"/>
  <c r="L84" i="14"/>
  <c r="N84" i="14" s="1"/>
  <c r="L82" i="14"/>
  <c r="N82" i="14" s="1"/>
  <c r="L81" i="14"/>
  <c r="N81" i="14" s="1"/>
  <c r="L80" i="14"/>
  <c r="N80" i="14" s="1"/>
  <c r="L79" i="14"/>
  <c r="N79" i="14" s="1"/>
  <c r="L78" i="14"/>
  <c r="N78" i="14" s="1"/>
  <c r="L77" i="14"/>
  <c r="N77" i="14" s="1"/>
  <c r="L76" i="14"/>
  <c r="N76" i="14" s="1"/>
  <c r="L75" i="14"/>
  <c r="N75" i="14" s="1"/>
  <c r="L74" i="14"/>
  <c r="N74" i="14" s="1"/>
  <c r="L73" i="14"/>
  <c r="N73" i="14" s="1"/>
  <c r="L72" i="14"/>
  <c r="N72" i="14" s="1"/>
  <c r="L71" i="14"/>
  <c r="N71" i="14" s="1"/>
  <c r="L70" i="14"/>
  <c r="N70" i="14" s="1"/>
  <c r="L69" i="14"/>
  <c r="N69" i="14" s="1"/>
  <c r="L68" i="14"/>
  <c r="N68" i="14" s="1"/>
  <c r="L67" i="14"/>
  <c r="N67" i="14" s="1"/>
  <c r="L66" i="14"/>
  <c r="N66" i="14" s="1"/>
  <c r="L65" i="14"/>
  <c r="N65" i="14" s="1"/>
  <c r="L64" i="14"/>
  <c r="N64" i="14" s="1"/>
  <c r="L63" i="14"/>
  <c r="N63" i="14" s="1"/>
  <c r="L62" i="14"/>
  <c r="N62" i="14" s="1"/>
  <c r="L61" i="14"/>
  <c r="N61" i="14" s="1"/>
  <c r="L60" i="14"/>
  <c r="N60" i="14" s="1"/>
  <c r="L59" i="14"/>
  <c r="N59" i="14" s="1"/>
  <c r="L58" i="14"/>
  <c r="N58" i="14" s="1"/>
  <c r="L57" i="14"/>
  <c r="N57" i="14" s="1"/>
  <c r="L56" i="14"/>
  <c r="N56" i="14" s="1"/>
  <c r="L55" i="14"/>
  <c r="N55" i="14" s="1"/>
  <c r="L54" i="14"/>
  <c r="N54" i="14" s="1"/>
  <c r="L53" i="14"/>
  <c r="N53" i="14" s="1"/>
  <c r="L52" i="14"/>
  <c r="N52" i="14" s="1"/>
  <c r="L51" i="14"/>
  <c r="N51" i="14" s="1"/>
  <c r="L50" i="14"/>
  <c r="N50" i="14" s="1"/>
  <c r="L49" i="14"/>
  <c r="N49" i="14" s="1"/>
  <c r="L48" i="14"/>
  <c r="N48" i="14" s="1"/>
  <c r="L47" i="14"/>
  <c r="N47" i="14" s="1"/>
  <c r="L46" i="14"/>
  <c r="N46" i="14" s="1"/>
  <c r="L45" i="14"/>
  <c r="N45" i="14" s="1"/>
  <c r="L44" i="14"/>
  <c r="N44" i="14" s="1"/>
  <c r="L43" i="14"/>
  <c r="N43" i="14" s="1"/>
  <c r="L42" i="14"/>
  <c r="N42" i="14" s="1"/>
  <c r="L41" i="14"/>
  <c r="N41" i="14" s="1"/>
  <c r="L40" i="14"/>
  <c r="N40" i="14" s="1"/>
  <c r="L39" i="14"/>
  <c r="N39" i="14" s="1"/>
  <c r="L38" i="14"/>
  <c r="N38" i="14" s="1"/>
  <c r="L37" i="14"/>
  <c r="N37" i="14" s="1"/>
  <c r="L36" i="14"/>
  <c r="N36" i="14" s="1"/>
  <c r="L35" i="14"/>
  <c r="N35" i="14" s="1"/>
  <c r="L34" i="14"/>
  <c r="N34" i="14" s="1"/>
  <c r="L33" i="14"/>
  <c r="N33" i="14" s="1"/>
  <c r="L32" i="14"/>
  <c r="N32" i="14" s="1"/>
  <c r="L31" i="14"/>
  <c r="N31" i="14" s="1"/>
  <c r="L30" i="14"/>
  <c r="N30" i="14" s="1"/>
  <c r="L29" i="14"/>
  <c r="N29" i="14" s="1"/>
  <c r="L28" i="14"/>
  <c r="N28" i="14" s="1"/>
  <c r="L27" i="14"/>
  <c r="N27" i="14" s="1"/>
  <c r="L26" i="14"/>
  <c r="N26" i="14" s="1"/>
  <c r="L25" i="14"/>
  <c r="N25" i="14" s="1"/>
  <c r="L24" i="14"/>
  <c r="N24" i="14" s="1"/>
  <c r="L23" i="14"/>
  <c r="N23" i="14" s="1"/>
  <c r="L22" i="14"/>
  <c r="N22" i="14" s="1"/>
  <c r="L21" i="14"/>
  <c r="N21" i="14" s="1"/>
  <c r="L20" i="14"/>
  <c r="N20" i="14" s="1"/>
  <c r="L19" i="14"/>
  <c r="N19" i="14" s="1"/>
  <c r="L18" i="14"/>
  <c r="N18" i="14" s="1"/>
  <c r="L17" i="14"/>
  <c r="N17" i="14" s="1"/>
  <c r="L16" i="14"/>
  <c r="N16" i="14" s="1"/>
  <c r="L15" i="14"/>
  <c r="N15" i="14" s="1"/>
  <c r="L14" i="14"/>
  <c r="N14" i="14" s="1"/>
  <c r="L13" i="14"/>
  <c r="N13" i="14" s="1"/>
  <c r="L12" i="14"/>
  <c r="N12" i="14" s="1"/>
  <c r="L11" i="14"/>
  <c r="N11" i="14" s="1"/>
  <c r="L10" i="14"/>
  <c r="N10" i="14" s="1"/>
  <c r="L9" i="14"/>
  <c r="N9" i="14" s="1"/>
  <c r="L8" i="14"/>
  <c r="N8" i="14" s="1"/>
  <c r="D7" i="14"/>
  <c r="L7" i="14" s="1"/>
  <c r="N7" i="14" s="1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8" i="13"/>
  <c r="L8" i="13" s="1"/>
  <c r="N8" i="13" s="1"/>
  <c r="N263" i="13"/>
  <c r="L262" i="13"/>
  <c r="N262" i="13" s="1"/>
  <c r="L261" i="13"/>
  <c r="N261" i="13" s="1"/>
  <c r="L260" i="13"/>
  <c r="N260" i="13" s="1"/>
  <c r="L259" i="13"/>
  <c r="N259" i="13" s="1"/>
  <c r="L258" i="13"/>
  <c r="N258" i="13" s="1"/>
  <c r="L257" i="13"/>
  <c r="N257" i="13" s="1"/>
  <c r="L256" i="13"/>
  <c r="N256" i="13" s="1"/>
  <c r="L255" i="13"/>
  <c r="N255" i="13" s="1"/>
  <c r="L254" i="13"/>
  <c r="N254" i="13" s="1"/>
  <c r="L253" i="13"/>
  <c r="N253" i="13" s="1"/>
  <c r="N252" i="13"/>
  <c r="L251" i="13"/>
  <c r="N251" i="13" s="1"/>
  <c r="L250" i="13"/>
  <c r="N250" i="13" s="1"/>
  <c r="N249" i="13"/>
  <c r="L248" i="13"/>
  <c r="N248" i="13" s="1"/>
  <c r="L247" i="13"/>
  <c r="N247" i="13" s="1"/>
  <c r="L246" i="13"/>
  <c r="N246" i="13" s="1"/>
  <c r="L245" i="13"/>
  <c r="N245" i="13" s="1"/>
  <c r="L244" i="13"/>
  <c r="N244" i="13" s="1"/>
  <c r="L243" i="13"/>
  <c r="N243" i="13" s="1"/>
  <c r="L242" i="13"/>
  <c r="N242" i="13" s="1"/>
  <c r="L241" i="13"/>
  <c r="N241" i="13" s="1"/>
  <c r="L240" i="13"/>
  <c r="N240" i="13" s="1"/>
  <c r="L239" i="13"/>
  <c r="N239" i="13" s="1"/>
  <c r="L238" i="13"/>
  <c r="N238" i="13" s="1"/>
  <c r="N237" i="13"/>
  <c r="L236" i="13"/>
  <c r="N236" i="13" s="1"/>
  <c r="L235" i="13"/>
  <c r="N235" i="13" s="1"/>
  <c r="L234" i="13"/>
  <c r="N234" i="13" s="1"/>
  <c r="L233" i="13"/>
  <c r="N233" i="13" s="1"/>
  <c r="L232" i="13"/>
  <c r="N232" i="13" s="1"/>
  <c r="L231" i="13"/>
  <c r="N231" i="13" s="1"/>
  <c r="L230" i="13"/>
  <c r="N230" i="13" s="1"/>
  <c r="L229" i="13"/>
  <c r="N229" i="13" s="1"/>
  <c r="L227" i="13"/>
  <c r="N227" i="13" s="1"/>
  <c r="L226" i="13"/>
  <c r="N226" i="13" s="1"/>
  <c r="L225" i="13"/>
  <c r="N225" i="13" s="1"/>
  <c r="L221" i="13"/>
  <c r="N221" i="13" s="1"/>
  <c r="L220" i="13"/>
  <c r="N220" i="13" s="1"/>
  <c r="L219" i="13"/>
  <c r="N219" i="13" s="1"/>
  <c r="L218" i="13"/>
  <c r="N218" i="13" s="1"/>
  <c r="L217" i="13"/>
  <c r="N217" i="13" s="1"/>
  <c r="L216" i="13"/>
  <c r="N216" i="13" s="1"/>
  <c r="L215" i="13"/>
  <c r="N215" i="13" s="1"/>
  <c r="L214" i="13"/>
  <c r="N214" i="13" s="1"/>
  <c r="L213" i="13"/>
  <c r="N213" i="13" s="1"/>
  <c r="L212" i="13"/>
  <c r="N212" i="13" s="1"/>
  <c r="L211" i="13"/>
  <c r="N211" i="13" s="1"/>
  <c r="L210" i="13"/>
  <c r="N210" i="13" s="1"/>
  <c r="L209" i="13"/>
  <c r="N209" i="13" s="1"/>
  <c r="L208" i="13"/>
  <c r="N208" i="13" s="1"/>
  <c r="L207" i="13"/>
  <c r="N207" i="13" s="1"/>
  <c r="L206" i="13"/>
  <c r="N206" i="13" s="1"/>
  <c r="L205" i="13"/>
  <c r="N205" i="13" s="1"/>
  <c r="L204" i="13"/>
  <c r="N204" i="13" s="1"/>
  <c r="L203" i="13"/>
  <c r="N203" i="13" s="1"/>
  <c r="L202" i="13"/>
  <c r="N202" i="13" s="1"/>
  <c r="L201" i="13"/>
  <c r="N201" i="13" s="1"/>
  <c r="L200" i="13"/>
  <c r="N200" i="13" s="1"/>
  <c r="L199" i="13"/>
  <c r="N199" i="13" s="1"/>
  <c r="L198" i="13"/>
  <c r="N198" i="13" s="1"/>
  <c r="L196" i="13"/>
  <c r="N196" i="13" s="1"/>
  <c r="L195" i="13"/>
  <c r="N195" i="13" s="1"/>
  <c r="L194" i="13"/>
  <c r="N194" i="13" s="1"/>
  <c r="L193" i="13"/>
  <c r="N193" i="13" s="1"/>
  <c r="L192" i="13"/>
  <c r="N192" i="13" s="1"/>
  <c r="L191" i="13"/>
  <c r="N191" i="13" s="1"/>
  <c r="L190" i="13"/>
  <c r="N190" i="13" s="1"/>
  <c r="L189" i="13"/>
  <c r="N189" i="13" s="1"/>
  <c r="L188" i="13"/>
  <c r="N188" i="13" s="1"/>
  <c r="L187" i="13"/>
  <c r="N187" i="13" s="1"/>
  <c r="L186" i="13"/>
  <c r="N186" i="13" s="1"/>
  <c r="L185" i="13"/>
  <c r="N185" i="13" s="1"/>
  <c r="L184" i="13"/>
  <c r="N184" i="13" s="1"/>
  <c r="L182" i="13"/>
  <c r="N182" i="13" s="1"/>
  <c r="L181" i="13"/>
  <c r="N181" i="13" s="1"/>
  <c r="L180" i="13"/>
  <c r="N180" i="13" s="1"/>
  <c r="L179" i="13"/>
  <c r="N179" i="13" s="1"/>
  <c r="L178" i="13"/>
  <c r="N178" i="13" s="1"/>
  <c r="L177" i="13"/>
  <c r="N177" i="13" s="1"/>
  <c r="L176" i="13"/>
  <c r="N176" i="13" s="1"/>
  <c r="L175" i="13"/>
  <c r="N175" i="13" s="1"/>
  <c r="L174" i="13"/>
  <c r="N174" i="13" s="1"/>
  <c r="L173" i="13"/>
  <c r="N173" i="13" s="1"/>
  <c r="L172" i="13"/>
  <c r="N172" i="13" s="1"/>
  <c r="L171" i="13"/>
  <c r="N171" i="13" s="1"/>
  <c r="L170" i="13"/>
  <c r="N170" i="13" s="1"/>
  <c r="L169" i="13"/>
  <c r="N169" i="13" s="1"/>
  <c r="L168" i="13"/>
  <c r="N168" i="13" s="1"/>
  <c r="L167" i="13"/>
  <c r="N167" i="13" s="1"/>
  <c r="L166" i="13"/>
  <c r="N166" i="13" s="1"/>
  <c r="L165" i="13"/>
  <c r="N165" i="13" s="1"/>
  <c r="L164" i="13"/>
  <c r="N164" i="13" s="1"/>
  <c r="L163" i="13"/>
  <c r="N163" i="13" s="1"/>
  <c r="L162" i="13"/>
  <c r="N162" i="13" s="1"/>
  <c r="L161" i="13"/>
  <c r="N161" i="13" s="1"/>
  <c r="L160" i="13"/>
  <c r="N160" i="13" s="1"/>
  <c r="L159" i="13"/>
  <c r="N159" i="13" s="1"/>
  <c r="L158" i="13"/>
  <c r="N158" i="13" s="1"/>
  <c r="L157" i="13"/>
  <c r="N157" i="13" s="1"/>
  <c r="L156" i="13"/>
  <c r="N156" i="13" s="1"/>
  <c r="L155" i="13"/>
  <c r="N155" i="13" s="1"/>
  <c r="L154" i="13"/>
  <c r="N154" i="13" s="1"/>
  <c r="L153" i="13"/>
  <c r="N153" i="13" s="1"/>
  <c r="L152" i="13"/>
  <c r="N152" i="13" s="1"/>
  <c r="L151" i="13"/>
  <c r="N151" i="13" s="1"/>
  <c r="L149" i="13"/>
  <c r="N149" i="13" s="1"/>
  <c r="L148" i="13"/>
  <c r="N148" i="13" s="1"/>
  <c r="L147" i="13"/>
  <c r="N147" i="13" s="1"/>
  <c r="L146" i="13"/>
  <c r="N146" i="13" s="1"/>
  <c r="L145" i="13"/>
  <c r="N145" i="13" s="1"/>
  <c r="L144" i="13"/>
  <c r="N144" i="13" s="1"/>
  <c r="L143" i="13"/>
  <c r="N143" i="13" s="1"/>
  <c r="L142" i="13"/>
  <c r="N142" i="13" s="1"/>
  <c r="L141" i="13"/>
  <c r="N141" i="13" s="1"/>
  <c r="L140" i="13"/>
  <c r="N140" i="13" s="1"/>
  <c r="L139" i="13"/>
  <c r="N139" i="13" s="1"/>
  <c r="L138" i="13"/>
  <c r="N138" i="13" s="1"/>
  <c r="L137" i="13"/>
  <c r="N137" i="13" s="1"/>
  <c r="L136" i="13"/>
  <c r="N136" i="13" s="1"/>
  <c r="L135" i="13"/>
  <c r="N135" i="13" s="1"/>
  <c r="L134" i="13"/>
  <c r="N134" i="13" s="1"/>
  <c r="L133" i="13"/>
  <c r="N133" i="13" s="1"/>
  <c r="L132" i="13"/>
  <c r="N132" i="13" s="1"/>
  <c r="L131" i="13"/>
  <c r="N131" i="13" s="1"/>
  <c r="L130" i="13"/>
  <c r="N130" i="13" s="1"/>
  <c r="L129" i="13"/>
  <c r="N129" i="13" s="1"/>
  <c r="L128" i="13"/>
  <c r="N128" i="13" s="1"/>
  <c r="L127" i="13"/>
  <c r="N127" i="13" s="1"/>
  <c r="L126" i="13"/>
  <c r="N126" i="13" s="1"/>
  <c r="L125" i="13"/>
  <c r="N125" i="13" s="1"/>
  <c r="L123" i="13"/>
  <c r="N123" i="13" s="1"/>
  <c r="L122" i="13"/>
  <c r="N122" i="13" s="1"/>
  <c r="L121" i="13"/>
  <c r="N121" i="13" s="1"/>
  <c r="L120" i="13"/>
  <c r="N120" i="13" s="1"/>
  <c r="L119" i="13"/>
  <c r="N119" i="13" s="1"/>
  <c r="L118" i="13"/>
  <c r="N118" i="13" s="1"/>
  <c r="L117" i="13"/>
  <c r="N117" i="13" s="1"/>
  <c r="L116" i="13"/>
  <c r="N116" i="13" s="1"/>
  <c r="L115" i="13"/>
  <c r="N115" i="13" s="1"/>
  <c r="L114" i="13"/>
  <c r="N114" i="13" s="1"/>
  <c r="L113" i="13"/>
  <c r="N113" i="13" s="1"/>
  <c r="L112" i="13"/>
  <c r="N112" i="13" s="1"/>
  <c r="L110" i="13"/>
  <c r="N110" i="13" s="1"/>
  <c r="L109" i="13"/>
  <c r="N109" i="13" s="1"/>
  <c r="L108" i="13"/>
  <c r="N108" i="13" s="1"/>
  <c r="L107" i="13"/>
  <c r="N107" i="13" s="1"/>
  <c r="L106" i="13"/>
  <c r="N106" i="13" s="1"/>
  <c r="L105" i="13"/>
  <c r="N105" i="13" s="1"/>
  <c r="L104" i="13"/>
  <c r="N104" i="13" s="1"/>
  <c r="N103" i="13"/>
  <c r="L102" i="13"/>
  <c r="N102" i="13" s="1"/>
  <c r="L101" i="13"/>
  <c r="N101" i="13" s="1"/>
  <c r="L100" i="13"/>
  <c r="N100" i="13" s="1"/>
  <c r="L99" i="13"/>
  <c r="N99" i="13" s="1"/>
  <c r="L98" i="13"/>
  <c r="N98" i="13" s="1"/>
  <c r="L97" i="13"/>
  <c r="N97" i="13" s="1"/>
  <c r="L96" i="13"/>
  <c r="N96" i="13" s="1"/>
  <c r="L95" i="13"/>
  <c r="N95" i="13" s="1"/>
  <c r="L94" i="13"/>
  <c r="N94" i="13" s="1"/>
  <c r="L91" i="13"/>
  <c r="N91" i="13" s="1"/>
  <c r="L90" i="13"/>
  <c r="N90" i="13" s="1"/>
  <c r="L89" i="13"/>
  <c r="N89" i="13" s="1"/>
  <c r="L88" i="13"/>
  <c r="N88" i="13" s="1"/>
  <c r="L87" i="13"/>
  <c r="N87" i="13" s="1"/>
  <c r="L86" i="13"/>
  <c r="N86" i="13" s="1"/>
  <c r="L85" i="13"/>
  <c r="N85" i="13" s="1"/>
  <c r="L84" i="13"/>
  <c r="N84" i="13" s="1"/>
  <c r="L82" i="13"/>
  <c r="N82" i="13" s="1"/>
  <c r="L81" i="13"/>
  <c r="N81" i="13" s="1"/>
  <c r="L80" i="13"/>
  <c r="N80" i="13" s="1"/>
  <c r="L79" i="13"/>
  <c r="N79" i="13" s="1"/>
  <c r="L78" i="13"/>
  <c r="N78" i="13" s="1"/>
  <c r="L77" i="13"/>
  <c r="N77" i="13" s="1"/>
  <c r="L76" i="13"/>
  <c r="N76" i="13" s="1"/>
  <c r="L75" i="13"/>
  <c r="N75" i="13" s="1"/>
  <c r="L74" i="13"/>
  <c r="N74" i="13" s="1"/>
  <c r="L73" i="13"/>
  <c r="N73" i="13" s="1"/>
  <c r="L72" i="13"/>
  <c r="N72" i="13" s="1"/>
  <c r="L71" i="13"/>
  <c r="N71" i="13" s="1"/>
  <c r="L70" i="13"/>
  <c r="N70" i="13" s="1"/>
  <c r="L69" i="13"/>
  <c r="N69" i="13" s="1"/>
  <c r="L68" i="13"/>
  <c r="N68" i="13" s="1"/>
  <c r="L67" i="13"/>
  <c r="N67" i="13" s="1"/>
  <c r="L66" i="13"/>
  <c r="N66" i="13" s="1"/>
  <c r="L65" i="13"/>
  <c r="N65" i="13" s="1"/>
  <c r="L64" i="13"/>
  <c r="N64" i="13" s="1"/>
  <c r="L63" i="13"/>
  <c r="N63" i="13" s="1"/>
  <c r="L62" i="13"/>
  <c r="N62" i="13" s="1"/>
  <c r="L61" i="13"/>
  <c r="N61" i="13" s="1"/>
  <c r="L60" i="13"/>
  <c r="N60" i="13" s="1"/>
  <c r="L59" i="13"/>
  <c r="N59" i="13" s="1"/>
  <c r="L58" i="13"/>
  <c r="N58" i="13" s="1"/>
  <c r="L57" i="13"/>
  <c r="N57" i="13" s="1"/>
  <c r="L56" i="13"/>
  <c r="N56" i="13" s="1"/>
  <c r="L55" i="13"/>
  <c r="N55" i="13" s="1"/>
  <c r="L54" i="13"/>
  <c r="N54" i="13" s="1"/>
  <c r="L53" i="13"/>
  <c r="N53" i="13" s="1"/>
  <c r="L52" i="13"/>
  <c r="N52" i="13" s="1"/>
  <c r="L51" i="13"/>
  <c r="N51" i="13" s="1"/>
  <c r="L50" i="13"/>
  <c r="N50" i="13" s="1"/>
  <c r="L49" i="13"/>
  <c r="N49" i="13" s="1"/>
  <c r="L48" i="13"/>
  <c r="N48" i="13" s="1"/>
  <c r="L47" i="13"/>
  <c r="N47" i="13" s="1"/>
  <c r="L46" i="13"/>
  <c r="N46" i="13" s="1"/>
  <c r="L45" i="13"/>
  <c r="N45" i="13" s="1"/>
  <c r="L44" i="13"/>
  <c r="N44" i="13" s="1"/>
  <c r="L43" i="13"/>
  <c r="N43" i="13" s="1"/>
  <c r="L42" i="13"/>
  <c r="N42" i="13" s="1"/>
  <c r="L41" i="13"/>
  <c r="N41" i="13" s="1"/>
  <c r="L40" i="13"/>
  <c r="N40" i="13" s="1"/>
  <c r="L39" i="13"/>
  <c r="N39" i="13" s="1"/>
  <c r="L38" i="13"/>
  <c r="N38" i="13" s="1"/>
  <c r="L37" i="13"/>
  <c r="N37" i="13" s="1"/>
  <c r="L36" i="13"/>
  <c r="N36" i="13" s="1"/>
  <c r="L35" i="13"/>
  <c r="N35" i="13" s="1"/>
  <c r="L34" i="13"/>
  <c r="N34" i="13" s="1"/>
  <c r="L33" i="13"/>
  <c r="N33" i="13" s="1"/>
  <c r="L32" i="13"/>
  <c r="N32" i="13" s="1"/>
  <c r="L31" i="13"/>
  <c r="N31" i="13" s="1"/>
  <c r="L30" i="13"/>
  <c r="N30" i="13" s="1"/>
  <c r="L29" i="13"/>
  <c r="N29" i="13" s="1"/>
  <c r="L28" i="13"/>
  <c r="N28" i="13" s="1"/>
  <c r="L27" i="13"/>
  <c r="N27" i="13" s="1"/>
  <c r="L26" i="13"/>
  <c r="N26" i="13" s="1"/>
  <c r="L25" i="13"/>
  <c r="N25" i="13" s="1"/>
  <c r="L24" i="13"/>
  <c r="N24" i="13" s="1"/>
  <c r="L23" i="13"/>
  <c r="N23" i="13" s="1"/>
  <c r="L22" i="13"/>
  <c r="N22" i="13" s="1"/>
  <c r="L21" i="13"/>
  <c r="N21" i="13" s="1"/>
  <c r="L20" i="13"/>
  <c r="N20" i="13" s="1"/>
  <c r="L19" i="13"/>
  <c r="N19" i="13" s="1"/>
  <c r="L18" i="13"/>
  <c r="N18" i="13" s="1"/>
  <c r="L17" i="13"/>
  <c r="N17" i="13" s="1"/>
  <c r="L16" i="13"/>
  <c r="N16" i="13" s="1"/>
  <c r="L15" i="13"/>
  <c r="N15" i="13" s="1"/>
  <c r="L14" i="13"/>
  <c r="N14" i="13" s="1"/>
  <c r="L13" i="13"/>
  <c r="N13" i="13" s="1"/>
  <c r="L12" i="13"/>
  <c r="N12" i="13" s="1"/>
  <c r="L11" i="13"/>
  <c r="N11" i="13" s="1"/>
  <c r="L10" i="13"/>
  <c r="N10" i="13" s="1"/>
  <c r="L9" i="13"/>
  <c r="N9" i="13" s="1"/>
  <c r="D7" i="13"/>
  <c r="L7" i="13" s="1"/>
  <c r="N7" i="13" s="1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L262" i="12" s="1"/>
  <c r="N262" i="12" s="1"/>
  <c r="D8" i="12"/>
  <c r="N263" i="12"/>
  <c r="L261" i="12"/>
  <c r="N261" i="12" s="1"/>
  <c r="L260" i="12"/>
  <c r="N260" i="12" s="1"/>
  <c r="L259" i="12"/>
  <c r="N259" i="12" s="1"/>
  <c r="L258" i="12"/>
  <c r="N258" i="12" s="1"/>
  <c r="L257" i="12"/>
  <c r="N257" i="12" s="1"/>
  <c r="L256" i="12"/>
  <c r="N256" i="12" s="1"/>
  <c r="L255" i="12"/>
  <c r="N255" i="12" s="1"/>
  <c r="L254" i="12"/>
  <c r="N254" i="12" s="1"/>
  <c r="L253" i="12"/>
  <c r="N253" i="12" s="1"/>
  <c r="N252" i="12"/>
  <c r="L251" i="12"/>
  <c r="N251" i="12" s="1"/>
  <c r="L250" i="12"/>
  <c r="N250" i="12" s="1"/>
  <c r="N249" i="12"/>
  <c r="L248" i="12"/>
  <c r="N248" i="12" s="1"/>
  <c r="L247" i="12"/>
  <c r="N247" i="12" s="1"/>
  <c r="L246" i="12"/>
  <c r="N246" i="12" s="1"/>
  <c r="L245" i="12"/>
  <c r="N245" i="12" s="1"/>
  <c r="L244" i="12"/>
  <c r="N244" i="12" s="1"/>
  <c r="L243" i="12"/>
  <c r="N243" i="12" s="1"/>
  <c r="L242" i="12"/>
  <c r="N242" i="12" s="1"/>
  <c r="L241" i="12"/>
  <c r="N241" i="12" s="1"/>
  <c r="L240" i="12"/>
  <c r="N240" i="12" s="1"/>
  <c r="L239" i="12"/>
  <c r="N239" i="12" s="1"/>
  <c r="L238" i="12"/>
  <c r="N238" i="12" s="1"/>
  <c r="N237" i="12"/>
  <c r="L236" i="12"/>
  <c r="N236" i="12" s="1"/>
  <c r="L235" i="12"/>
  <c r="N235" i="12" s="1"/>
  <c r="L234" i="12"/>
  <c r="N234" i="12" s="1"/>
  <c r="L233" i="12"/>
  <c r="N233" i="12" s="1"/>
  <c r="L232" i="12"/>
  <c r="N232" i="12" s="1"/>
  <c r="L231" i="12"/>
  <c r="N231" i="12" s="1"/>
  <c r="L230" i="12"/>
  <c r="N230" i="12" s="1"/>
  <c r="L229" i="12"/>
  <c r="N229" i="12" s="1"/>
  <c r="L227" i="12"/>
  <c r="N227" i="12" s="1"/>
  <c r="L226" i="12"/>
  <c r="N226" i="12" s="1"/>
  <c r="L225" i="12"/>
  <c r="N225" i="12" s="1"/>
  <c r="L221" i="12"/>
  <c r="N221" i="12" s="1"/>
  <c r="L220" i="12"/>
  <c r="N220" i="12" s="1"/>
  <c r="L219" i="12"/>
  <c r="N219" i="12" s="1"/>
  <c r="L218" i="12"/>
  <c r="N218" i="12" s="1"/>
  <c r="L217" i="12"/>
  <c r="N217" i="12" s="1"/>
  <c r="L216" i="12"/>
  <c r="N216" i="12" s="1"/>
  <c r="L215" i="12"/>
  <c r="N215" i="12" s="1"/>
  <c r="L214" i="12"/>
  <c r="N214" i="12" s="1"/>
  <c r="L213" i="12"/>
  <c r="N213" i="12" s="1"/>
  <c r="L212" i="12"/>
  <c r="N212" i="12" s="1"/>
  <c r="L211" i="12"/>
  <c r="N211" i="12" s="1"/>
  <c r="L210" i="12"/>
  <c r="N210" i="12" s="1"/>
  <c r="L209" i="12"/>
  <c r="N209" i="12" s="1"/>
  <c r="L208" i="12"/>
  <c r="N208" i="12" s="1"/>
  <c r="L207" i="12"/>
  <c r="N207" i="12" s="1"/>
  <c r="L206" i="12"/>
  <c r="N206" i="12" s="1"/>
  <c r="L205" i="12"/>
  <c r="N205" i="12" s="1"/>
  <c r="L204" i="12"/>
  <c r="N204" i="12" s="1"/>
  <c r="L203" i="12"/>
  <c r="N203" i="12" s="1"/>
  <c r="L202" i="12"/>
  <c r="N202" i="12" s="1"/>
  <c r="L201" i="12"/>
  <c r="N201" i="12" s="1"/>
  <c r="L200" i="12"/>
  <c r="N200" i="12" s="1"/>
  <c r="L199" i="12"/>
  <c r="N199" i="12" s="1"/>
  <c r="L198" i="12"/>
  <c r="N198" i="12" s="1"/>
  <c r="L196" i="12"/>
  <c r="N196" i="12" s="1"/>
  <c r="L195" i="12"/>
  <c r="N195" i="12" s="1"/>
  <c r="L194" i="12"/>
  <c r="N194" i="12" s="1"/>
  <c r="L193" i="12"/>
  <c r="N193" i="12" s="1"/>
  <c r="L192" i="12"/>
  <c r="N192" i="12" s="1"/>
  <c r="L191" i="12"/>
  <c r="N191" i="12" s="1"/>
  <c r="L190" i="12"/>
  <c r="N190" i="12" s="1"/>
  <c r="L189" i="12"/>
  <c r="N189" i="12" s="1"/>
  <c r="L188" i="12"/>
  <c r="N188" i="12" s="1"/>
  <c r="L187" i="12"/>
  <c r="N187" i="12" s="1"/>
  <c r="L186" i="12"/>
  <c r="N186" i="12" s="1"/>
  <c r="L185" i="12"/>
  <c r="N185" i="12" s="1"/>
  <c r="L184" i="12"/>
  <c r="N184" i="12" s="1"/>
  <c r="L182" i="12"/>
  <c r="N182" i="12" s="1"/>
  <c r="L181" i="12"/>
  <c r="N181" i="12" s="1"/>
  <c r="N180" i="12"/>
  <c r="L180" i="12"/>
  <c r="L179" i="12"/>
  <c r="N179" i="12" s="1"/>
  <c r="L178" i="12"/>
  <c r="N178" i="12" s="1"/>
  <c r="L177" i="12"/>
  <c r="N177" i="12" s="1"/>
  <c r="L176" i="12"/>
  <c r="N176" i="12" s="1"/>
  <c r="L175" i="12"/>
  <c r="N175" i="12" s="1"/>
  <c r="L174" i="12"/>
  <c r="N174" i="12" s="1"/>
  <c r="L173" i="12"/>
  <c r="N173" i="12" s="1"/>
  <c r="L172" i="12"/>
  <c r="N172" i="12" s="1"/>
  <c r="L171" i="12"/>
  <c r="N171" i="12" s="1"/>
  <c r="L170" i="12"/>
  <c r="N170" i="12" s="1"/>
  <c r="L169" i="12"/>
  <c r="N169" i="12" s="1"/>
  <c r="L168" i="12"/>
  <c r="N168" i="12" s="1"/>
  <c r="L167" i="12"/>
  <c r="N167" i="12" s="1"/>
  <c r="L166" i="12"/>
  <c r="N166" i="12" s="1"/>
  <c r="L165" i="12"/>
  <c r="N165" i="12" s="1"/>
  <c r="L164" i="12"/>
  <c r="N164" i="12" s="1"/>
  <c r="L163" i="12"/>
  <c r="N163" i="12" s="1"/>
  <c r="L162" i="12"/>
  <c r="N162" i="12" s="1"/>
  <c r="L161" i="12"/>
  <c r="N161" i="12" s="1"/>
  <c r="L160" i="12"/>
  <c r="N160" i="12" s="1"/>
  <c r="L159" i="12"/>
  <c r="N159" i="12" s="1"/>
  <c r="L158" i="12"/>
  <c r="N158" i="12" s="1"/>
  <c r="L157" i="12"/>
  <c r="N157" i="12" s="1"/>
  <c r="L156" i="12"/>
  <c r="N156" i="12" s="1"/>
  <c r="L155" i="12"/>
  <c r="N155" i="12" s="1"/>
  <c r="L154" i="12"/>
  <c r="N154" i="12" s="1"/>
  <c r="L153" i="12"/>
  <c r="N153" i="12" s="1"/>
  <c r="L152" i="12"/>
  <c r="N152" i="12" s="1"/>
  <c r="L151" i="12"/>
  <c r="N151" i="12" s="1"/>
  <c r="L149" i="12"/>
  <c r="N149" i="12" s="1"/>
  <c r="L148" i="12"/>
  <c r="N148" i="12" s="1"/>
  <c r="L147" i="12"/>
  <c r="N147" i="12" s="1"/>
  <c r="L146" i="12"/>
  <c r="N146" i="12" s="1"/>
  <c r="L145" i="12"/>
  <c r="N145" i="12" s="1"/>
  <c r="L144" i="12"/>
  <c r="N144" i="12" s="1"/>
  <c r="L143" i="12"/>
  <c r="N143" i="12" s="1"/>
  <c r="L142" i="12"/>
  <c r="N142" i="12" s="1"/>
  <c r="L141" i="12"/>
  <c r="N141" i="12" s="1"/>
  <c r="L140" i="12"/>
  <c r="N140" i="12" s="1"/>
  <c r="L139" i="12"/>
  <c r="N139" i="12" s="1"/>
  <c r="L138" i="12"/>
  <c r="N138" i="12" s="1"/>
  <c r="L137" i="12"/>
  <c r="N137" i="12" s="1"/>
  <c r="L136" i="12"/>
  <c r="N136" i="12" s="1"/>
  <c r="L135" i="12"/>
  <c r="N135" i="12" s="1"/>
  <c r="L134" i="12"/>
  <c r="N134" i="12" s="1"/>
  <c r="L133" i="12"/>
  <c r="N133" i="12" s="1"/>
  <c r="L132" i="12"/>
  <c r="N132" i="12" s="1"/>
  <c r="L131" i="12"/>
  <c r="N131" i="12" s="1"/>
  <c r="L130" i="12"/>
  <c r="N130" i="12" s="1"/>
  <c r="L129" i="12"/>
  <c r="N129" i="12" s="1"/>
  <c r="L128" i="12"/>
  <c r="N128" i="12" s="1"/>
  <c r="L127" i="12"/>
  <c r="N127" i="12" s="1"/>
  <c r="L126" i="12"/>
  <c r="N126" i="12" s="1"/>
  <c r="L125" i="12"/>
  <c r="N125" i="12" s="1"/>
  <c r="L123" i="12"/>
  <c r="N123" i="12" s="1"/>
  <c r="L122" i="12"/>
  <c r="N122" i="12" s="1"/>
  <c r="L121" i="12"/>
  <c r="N121" i="12" s="1"/>
  <c r="L120" i="12"/>
  <c r="N120" i="12" s="1"/>
  <c r="L119" i="12"/>
  <c r="N119" i="12" s="1"/>
  <c r="L118" i="12"/>
  <c r="N118" i="12" s="1"/>
  <c r="L117" i="12"/>
  <c r="N117" i="12" s="1"/>
  <c r="L116" i="12"/>
  <c r="N116" i="12" s="1"/>
  <c r="L115" i="12"/>
  <c r="N115" i="12" s="1"/>
  <c r="L114" i="12"/>
  <c r="N114" i="12" s="1"/>
  <c r="L113" i="12"/>
  <c r="N113" i="12" s="1"/>
  <c r="L112" i="12"/>
  <c r="N112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N105" i="12" s="1"/>
  <c r="L104" i="12"/>
  <c r="N104" i="12" s="1"/>
  <c r="N103" i="12"/>
  <c r="L102" i="12"/>
  <c r="N102" i="12" s="1"/>
  <c r="L101" i="12"/>
  <c r="N101" i="12" s="1"/>
  <c r="L100" i="12"/>
  <c r="N100" i="12" s="1"/>
  <c r="L99" i="12"/>
  <c r="N99" i="12" s="1"/>
  <c r="L98" i="12"/>
  <c r="N98" i="12" s="1"/>
  <c r="L97" i="12"/>
  <c r="N97" i="12" s="1"/>
  <c r="L96" i="12"/>
  <c r="N96" i="12" s="1"/>
  <c r="L95" i="12"/>
  <c r="N95" i="12" s="1"/>
  <c r="L94" i="12"/>
  <c r="N94" i="12" s="1"/>
  <c r="L91" i="12"/>
  <c r="N91" i="12" s="1"/>
  <c r="L90" i="12"/>
  <c r="N90" i="12" s="1"/>
  <c r="L89" i="12"/>
  <c r="N89" i="12" s="1"/>
  <c r="L88" i="12"/>
  <c r="N88" i="12" s="1"/>
  <c r="L87" i="12"/>
  <c r="N87" i="12" s="1"/>
  <c r="L86" i="12"/>
  <c r="N86" i="12" s="1"/>
  <c r="L85" i="12"/>
  <c r="N85" i="12" s="1"/>
  <c r="L84" i="12"/>
  <c r="N84" i="12" s="1"/>
  <c r="L82" i="12"/>
  <c r="N82" i="12" s="1"/>
  <c r="L81" i="12"/>
  <c r="N81" i="12" s="1"/>
  <c r="L80" i="12"/>
  <c r="N80" i="12" s="1"/>
  <c r="L79" i="12"/>
  <c r="N79" i="12" s="1"/>
  <c r="L78" i="12"/>
  <c r="N78" i="12" s="1"/>
  <c r="L77" i="12"/>
  <c r="N77" i="12" s="1"/>
  <c r="L76" i="12"/>
  <c r="N76" i="12" s="1"/>
  <c r="L75" i="12"/>
  <c r="N75" i="12" s="1"/>
  <c r="L74" i="12"/>
  <c r="N74" i="12" s="1"/>
  <c r="L73" i="12"/>
  <c r="N73" i="12" s="1"/>
  <c r="L72" i="12"/>
  <c r="N72" i="12" s="1"/>
  <c r="L71" i="12"/>
  <c r="N71" i="12" s="1"/>
  <c r="L70" i="12"/>
  <c r="N70" i="12" s="1"/>
  <c r="L69" i="12"/>
  <c r="N69" i="12" s="1"/>
  <c r="L68" i="12"/>
  <c r="N68" i="12" s="1"/>
  <c r="L67" i="12"/>
  <c r="N67" i="12" s="1"/>
  <c r="L66" i="12"/>
  <c r="N66" i="12" s="1"/>
  <c r="L65" i="12"/>
  <c r="N65" i="12" s="1"/>
  <c r="L64" i="12"/>
  <c r="N64" i="12" s="1"/>
  <c r="L63" i="12"/>
  <c r="N63" i="12" s="1"/>
  <c r="L62" i="12"/>
  <c r="N62" i="12" s="1"/>
  <c r="L61" i="12"/>
  <c r="N61" i="12" s="1"/>
  <c r="L60" i="12"/>
  <c r="N60" i="12" s="1"/>
  <c r="L59" i="12"/>
  <c r="N59" i="12" s="1"/>
  <c r="L58" i="12"/>
  <c r="N58" i="12" s="1"/>
  <c r="L57" i="12"/>
  <c r="N57" i="12" s="1"/>
  <c r="L56" i="12"/>
  <c r="N56" i="12" s="1"/>
  <c r="L55" i="12"/>
  <c r="N55" i="12" s="1"/>
  <c r="L54" i="12"/>
  <c r="N54" i="12" s="1"/>
  <c r="L53" i="12"/>
  <c r="N53" i="12" s="1"/>
  <c r="L52" i="12"/>
  <c r="N52" i="12" s="1"/>
  <c r="L51" i="12"/>
  <c r="N51" i="12" s="1"/>
  <c r="L50" i="12"/>
  <c r="N50" i="12" s="1"/>
  <c r="L49" i="12"/>
  <c r="N49" i="12" s="1"/>
  <c r="L48" i="12"/>
  <c r="N48" i="12" s="1"/>
  <c r="L47" i="12"/>
  <c r="N47" i="12" s="1"/>
  <c r="L46" i="12"/>
  <c r="N46" i="12" s="1"/>
  <c r="L45" i="12"/>
  <c r="N45" i="12" s="1"/>
  <c r="L44" i="12"/>
  <c r="N44" i="12" s="1"/>
  <c r="L43" i="12"/>
  <c r="N43" i="12" s="1"/>
  <c r="L42" i="12"/>
  <c r="N42" i="12" s="1"/>
  <c r="L41" i="12"/>
  <c r="N41" i="12" s="1"/>
  <c r="L40" i="12"/>
  <c r="N40" i="12" s="1"/>
  <c r="L39" i="12"/>
  <c r="N39" i="12" s="1"/>
  <c r="L38" i="12"/>
  <c r="N38" i="12" s="1"/>
  <c r="L37" i="12"/>
  <c r="N37" i="12" s="1"/>
  <c r="L36" i="12"/>
  <c r="N36" i="12" s="1"/>
  <c r="L35" i="12"/>
  <c r="N35" i="12" s="1"/>
  <c r="L34" i="12"/>
  <c r="N34" i="12" s="1"/>
  <c r="L33" i="12"/>
  <c r="N33" i="12" s="1"/>
  <c r="L32" i="12"/>
  <c r="N32" i="12" s="1"/>
  <c r="L31" i="12"/>
  <c r="N31" i="12" s="1"/>
  <c r="L30" i="12"/>
  <c r="N30" i="12" s="1"/>
  <c r="L29" i="12"/>
  <c r="N29" i="12" s="1"/>
  <c r="L28" i="12"/>
  <c r="N28" i="12" s="1"/>
  <c r="L27" i="12"/>
  <c r="N27" i="12" s="1"/>
  <c r="L26" i="12"/>
  <c r="N26" i="12" s="1"/>
  <c r="L25" i="12"/>
  <c r="N25" i="12" s="1"/>
  <c r="L24" i="12"/>
  <c r="N24" i="12" s="1"/>
  <c r="L23" i="12"/>
  <c r="N23" i="12" s="1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N17" i="12" s="1"/>
  <c r="L16" i="12"/>
  <c r="N16" i="12" s="1"/>
  <c r="L15" i="12"/>
  <c r="N15" i="12" s="1"/>
  <c r="L14" i="12"/>
  <c r="N14" i="12" s="1"/>
  <c r="L13" i="12"/>
  <c r="N13" i="12" s="1"/>
  <c r="L12" i="12"/>
  <c r="N12" i="12" s="1"/>
  <c r="L11" i="12"/>
  <c r="N11" i="12" s="1"/>
  <c r="L10" i="12"/>
  <c r="N10" i="12" s="1"/>
  <c r="L9" i="12"/>
  <c r="N9" i="12" s="1"/>
  <c r="L8" i="12"/>
  <c r="N8" i="12" s="1"/>
  <c r="L7" i="12"/>
  <c r="N7" i="12" s="1"/>
  <c r="D7" i="12"/>
  <c r="L101" i="11" l="1"/>
  <c r="L102" i="11"/>
  <c r="L104" i="11"/>
  <c r="L105" i="11"/>
  <c r="L106" i="11"/>
  <c r="L107" i="11"/>
  <c r="L108" i="11"/>
  <c r="L109" i="11"/>
  <c r="L110" i="11"/>
  <c r="D233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L251" i="11" s="1"/>
  <c r="N251" i="11" s="1"/>
  <c r="D252" i="11"/>
  <c r="D253" i="11"/>
  <c r="L253" i="11" s="1"/>
  <c r="N253" i="11" s="1"/>
  <c r="D254" i="11"/>
  <c r="D255" i="11"/>
  <c r="L255" i="11" s="1"/>
  <c r="N255" i="11" s="1"/>
  <c r="D256" i="11"/>
  <c r="D257" i="11"/>
  <c r="L257" i="11" s="1"/>
  <c r="N257" i="11" s="1"/>
  <c r="D258" i="11"/>
  <c r="D259" i="11"/>
  <c r="L259" i="11" s="1"/>
  <c r="N259" i="11" s="1"/>
  <c r="D260" i="11"/>
  <c r="D261" i="11"/>
  <c r="L261" i="11" s="1"/>
  <c r="N261" i="11" s="1"/>
  <c r="D262" i="11"/>
  <c r="D8" i="11"/>
  <c r="N263" i="11"/>
  <c r="L262" i="11"/>
  <c r="N262" i="11" s="1"/>
  <c r="L260" i="11"/>
  <c r="N260" i="11" s="1"/>
  <c r="L258" i="11"/>
  <c r="N258" i="11" s="1"/>
  <c r="L256" i="11"/>
  <c r="N256" i="11" s="1"/>
  <c r="L254" i="11"/>
  <c r="N254" i="11" s="1"/>
  <c r="N252" i="11"/>
  <c r="L250" i="11"/>
  <c r="N250" i="11" s="1"/>
  <c r="N249" i="11"/>
  <c r="L248" i="11"/>
  <c r="N248" i="11" s="1"/>
  <c r="L247" i="11"/>
  <c r="N247" i="11" s="1"/>
  <c r="L246" i="11"/>
  <c r="N246" i="11" s="1"/>
  <c r="L245" i="11"/>
  <c r="N245" i="11" s="1"/>
  <c r="L244" i="11"/>
  <c r="N244" i="11" s="1"/>
  <c r="L243" i="11"/>
  <c r="N243" i="11" s="1"/>
  <c r="L242" i="11"/>
  <c r="N242" i="11" s="1"/>
  <c r="L241" i="11"/>
  <c r="N241" i="11" s="1"/>
  <c r="L240" i="11"/>
  <c r="N240" i="11" s="1"/>
  <c r="L239" i="11"/>
  <c r="N239" i="11" s="1"/>
  <c r="L238" i="11"/>
  <c r="N238" i="11" s="1"/>
  <c r="N237" i="11"/>
  <c r="L236" i="11"/>
  <c r="N236" i="11" s="1"/>
  <c r="L235" i="11"/>
  <c r="N235" i="11" s="1"/>
  <c r="L234" i="11"/>
  <c r="N234" i="11" s="1"/>
  <c r="L233" i="11"/>
  <c r="N233" i="11" s="1"/>
  <c r="L232" i="11"/>
  <c r="N232" i="11" s="1"/>
  <c r="L231" i="11"/>
  <c r="N231" i="11" s="1"/>
  <c r="L230" i="11"/>
  <c r="N230" i="11" s="1"/>
  <c r="L229" i="11"/>
  <c r="N229" i="11" s="1"/>
  <c r="L227" i="11"/>
  <c r="N227" i="11" s="1"/>
  <c r="L226" i="11"/>
  <c r="N226" i="11" s="1"/>
  <c r="L225" i="11"/>
  <c r="N225" i="11" s="1"/>
  <c r="L221" i="11"/>
  <c r="N221" i="11" s="1"/>
  <c r="L220" i="11"/>
  <c r="N220" i="11" s="1"/>
  <c r="L219" i="11"/>
  <c r="N219" i="11" s="1"/>
  <c r="L218" i="11"/>
  <c r="N218" i="11" s="1"/>
  <c r="L217" i="11"/>
  <c r="N217" i="11" s="1"/>
  <c r="L216" i="11"/>
  <c r="N216" i="11" s="1"/>
  <c r="L215" i="11"/>
  <c r="N215" i="11" s="1"/>
  <c r="L214" i="11"/>
  <c r="N214" i="11" s="1"/>
  <c r="L213" i="11"/>
  <c r="N213" i="11" s="1"/>
  <c r="L212" i="11"/>
  <c r="N212" i="11" s="1"/>
  <c r="L211" i="11"/>
  <c r="N211" i="11" s="1"/>
  <c r="L210" i="11"/>
  <c r="N210" i="11" s="1"/>
  <c r="L209" i="11"/>
  <c r="N209" i="11" s="1"/>
  <c r="L208" i="11"/>
  <c r="N208" i="11" s="1"/>
  <c r="L207" i="11"/>
  <c r="N207" i="11" s="1"/>
  <c r="L206" i="11"/>
  <c r="N206" i="11" s="1"/>
  <c r="L205" i="11"/>
  <c r="N205" i="11" s="1"/>
  <c r="L204" i="11"/>
  <c r="N204" i="11" s="1"/>
  <c r="L203" i="11"/>
  <c r="N203" i="11" s="1"/>
  <c r="L202" i="11"/>
  <c r="N202" i="11" s="1"/>
  <c r="L201" i="11"/>
  <c r="N201" i="11" s="1"/>
  <c r="L200" i="11"/>
  <c r="N200" i="11" s="1"/>
  <c r="L199" i="11"/>
  <c r="N199" i="11" s="1"/>
  <c r="L198" i="11"/>
  <c r="N198" i="11" s="1"/>
  <c r="L196" i="11"/>
  <c r="N196" i="11" s="1"/>
  <c r="L195" i="11"/>
  <c r="N195" i="11" s="1"/>
  <c r="L194" i="11"/>
  <c r="N194" i="11" s="1"/>
  <c r="L193" i="11"/>
  <c r="N193" i="11" s="1"/>
  <c r="L192" i="11"/>
  <c r="N192" i="11" s="1"/>
  <c r="L191" i="11"/>
  <c r="N191" i="11" s="1"/>
  <c r="L190" i="11"/>
  <c r="N190" i="11" s="1"/>
  <c r="L189" i="11"/>
  <c r="N189" i="11" s="1"/>
  <c r="L188" i="11"/>
  <c r="N188" i="11" s="1"/>
  <c r="L187" i="11"/>
  <c r="N187" i="11" s="1"/>
  <c r="L186" i="11"/>
  <c r="N186" i="11" s="1"/>
  <c r="L185" i="11"/>
  <c r="N185" i="11" s="1"/>
  <c r="L184" i="11"/>
  <c r="N184" i="11" s="1"/>
  <c r="L182" i="11"/>
  <c r="N182" i="11" s="1"/>
  <c r="L181" i="11"/>
  <c r="N181" i="11" s="1"/>
  <c r="L180" i="11"/>
  <c r="N180" i="11" s="1"/>
  <c r="L179" i="11"/>
  <c r="N179" i="11" s="1"/>
  <c r="L178" i="11"/>
  <c r="N178" i="11" s="1"/>
  <c r="L177" i="11"/>
  <c r="N177" i="11" s="1"/>
  <c r="L176" i="11"/>
  <c r="N176" i="11" s="1"/>
  <c r="L175" i="11"/>
  <c r="N175" i="11" s="1"/>
  <c r="L174" i="11"/>
  <c r="N174" i="11" s="1"/>
  <c r="L173" i="11"/>
  <c r="N173" i="11" s="1"/>
  <c r="L172" i="11"/>
  <c r="N172" i="11" s="1"/>
  <c r="L171" i="11"/>
  <c r="N171" i="11" s="1"/>
  <c r="L170" i="11"/>
  <c r="N170" i="11" s="1"/>
  <c r="L169" i="11"/>
  <c r="N169" i="11" s="1"/>
  <c r="L168" i="11"/>
  <c r="N168" i="11" s="1"/>
  <c r="L167" i="11"/>
  <c r="N167" i="11" s="1"/>
  <c r="L166" i="11"/>
  <c r="N166" i="11" s="1"/>
  <c r="L165" i="11"/>
  <c r="N165" i="11" s="1"/>
  <c r="L164" i="11"/>
  <c r="N164" i="11" s="1"/>
  <c r="L163" i="11"/>
  <c r="N163" i="11" s="1"/>
  <c r="L162" i="11"/>
  <c r="N162" i="11" s="1"/>
  <c r="L161" i="11"/>
  <c r="N161" i="11" s="1"/>
  <c r="L160" i="11"/>
  <c r="N160" i="11" s="1"/>
  <c r="L159" i="11"/>
  <c r="N159" i="11" s="1"/>
  <c r="L158" i="11"/>
  <c r="N158" i="11" s="1"/>
  <c r="L157" i="11"/>
  <c r="N157" i="11" s="1"/>
  <c r="L156" i="11"/>
  <c r="N156" i="11" s="1"/>
  <c r="L155" i="11"/>
  <c r="N155" i="11" s="1"/>
  <c r="L154" i="11"/>
  <c r="N154" i="11" s="1"/>
  <c r="L153" i="11"/>
  <c r="N153" i="11" s="1"/>
  <c r="L152" i="11"/>
  <c r="N152" i="11" s="1"/>
  <c r="L151" i="11"/>
  <c r="N151" i="11" s="1"/>
  <c r="L149" i="11"/>
  <c r="N149" i="11" s="1"/>
  <c r="L148" i="11"/>
  <c r="N148" i="11" s="1"/>
  <c r="L147" i="11"/>
  <c r="N147" i="11" s="1"/>
  <c r="L146" i="11"/>
  <c r="N146" i="11" s="1"/>
  <c r="L145" i="11"/>
  <c r="N145" i="11" s="1"/>
  <c r="L144" i="11"/>
  <c r="N144" i="11" s="1"/>
  <c r="L143" i="11"/>
  <c r="N143" i="11" s="1"/>
  <c r="L142" i="11"/>
  <c r="N142" i="11" s="1"/>
  <c r="L141" i="11"/>
  <c r="N141" i="11" s="1"/>
  <c r="L140" i="11"/>
  <c r="N140" i="11" s="1"/>
  <c r="L139" i="11"/>
  <c r="N139" i="11" s="1"/>
  <c r="L138" i="11"/>
  <c r="N138" i="11" s="1"/>
  <c r="L137" i="11"/>
  <c r="N137" i="11" s="1"/>
  <c r="L136" i="11"/>
  <c r="N136" i="11" s="1"/>
  <c r="L135" i="11"/>
  <c r="N135" i="11" s="1"/>
  <c r="L134" i="11"/>
  <c r="N134" i="11" s="1"/>
  <c r="L133" i="11"/>
  <c r="N133" i="11" s="1"/>
  <c r="L132" i="11"/>
  <c r="N132" i="11" s="1"/>
  <c r="L131" i="11"/>
  <c r="N131" i="11" s="1"/>
  <c r="L130" i="11"/>
  <c r="N130" i="11" s="1"/>
  <c r="L129" i="11"/>
  <c r="N129" i="11" s="1"/>
  <c r="L128" i="11"/>
  <c r="N128" i="11" s="1"/>
  <c r="L127" i="11"/>
  <c r="N127" i="11" s="1"/>
  <c r="L126" i="11"/>
  <c r="N126" i="11" s="1"/>
  <c r="L125" i="11"/>
  <c r="N125" i="11" s="1"/>
  <c r="L123" i="11"/>
  <c r="N123" i="11" s="1"/>
  <c r="L122" i="11"/>
  <c r="N122" i="11" s="1"/>
  <c r="L121" i="11"/>
  <c r="N121" i="11" s="1"/>
  <c r="L120" i="11"/>
  <c r="N120" i="11" s="1"/>
  <c r="L119" i="11"/>
  <c r="N119" i="11" s="1"/>
  <c r="L118" i="11"/>
  <c r="N118" i="11" s="1"/>
  <c r="L117" i="11"/>
  <c r="N117" i="11" s="1"/>
  <c r="L116" i="11"/>
  <c r="N116" i="11" s="1"/>
  <c r="L115" i="11"/>
  <c r="N115" i="11" s="1"/>
  <c r="L114" i="11"/>
  <c r="N114" i="11" s="1"/>
  <c r="L113" i="11"/>
  <c r="N113" i="11" s="1"/>
  <c r="L112" i="11"/>
  <c r="N112" i="11" s="1"/>
  <c r="N110" i="11"/>
  <c r="N109" i="11"/>
  <c r="N108" i="11"/>
  <c r="N107" i="11"/>
  <c r="N106" i="11"/>
  <c r="N105" i="11"/>
  <c r="N104" i="11"/>
  <c r="N103" i="11"/>
  <c r="N102" i="11"/>
  <c r="N101" i="11"/>
  <c r="L100" i="11"/>
  <c r="N100" i="11" s="1"/>
  <c r="L99" i="11"/>
  <c r="N99" i="11" s="1"/>
  <c r="L98" i="11"/>
  <c r="N98" i="11" s="1"/>
  <c r="L97" i="11"/>
  <c r="N97" i="11" s="1"/>
  <c r="L96" i="11"/>
  <c r="N96" i="11" s="1"/>
  <c r="L95" i="11"/>
  <c r="N95" i="11" s="1"/>
  <c r="L94" i="11"/>
  <c r="N94" i="11" s="1"/>
  <c r="L91" i="11"/>
  <c r="N91" i="11" s="1"/>
  <c r="L90" i="11"/>
  <c r="N90" i="11" s="1"/>
  <c r="L89" i="11"/>
  <c r="N89" i="11" s="1"/>
  <c r="L88" i="11"/>
  <c r="N88" i="11" s="1"/>
  <c r="L87" i="11"/>
  <c r="N87" i="11" s="1"/>
  <c r="L86" i="11"/>
  <c r="N86" i="11" s="1"/>
  <c r="L85" i="11"/>
  <c r="N85" i="11" s="1"/>
  <c r="L84" i="11"/>
  <c r="N84" i="11" s="1"/>
  <c r="L82" i="11"/>
  <c r="N82" i="11" s="1"/>
  <c r="L81" i="11"/>
  <c r="N81" i="11" s="1"/>
  <c r="L80" i="11"/>
  <c r="N80" i="11" s="1"/>
  <c r="L79" i="11"/>
  <c r="N79" i="11" s="1"/>
  <c r="L78" i="11"/>
  <c r="N78" i="11" s="1"/>
  <c r="L77" i="11"/>
  <c r="N77" i="11" s="1"/>
  <c r="L76" i="11"/>
  <c r="N76" i="11" s="1"/>
  <c r="L75" i="11"/>
  <c r="N75" i="11" s="1"/>
  <c r="L74" i="11"/>
  <c r="N74" i="11" s="1"/>
  <c r="L73" i="11"/>
  <c r="N73" i="11" s="1"/>
  <c r="L72" i="11"/>
  <c r="N72" i="11" s="1"/>
  <c r="L71" i="11"/>
  <c r="N71" i="11" s="1"/>
  <c r="L70" i="11"/>
  <c r="N70" i="11" s="1"/>
  <c r="L69" i="11"/>
  <c r="N69" i="11" s="1"/>
  <c r="L68" i="11"/>
  <c r="N68" i="11" s="1"/>
  <c r="L67" i="11"/>
  <c r="N67" i="11" s="1"/>
  <c r="L66" i="11"/>
  <c r="N66" i="11" s="1"/>
  <c r="L65" i="11"/>
  <c r="N65" i="11" s="1"/>
  <c r="L64" i="11"/>
  <c r="N64" i="11" s="1"/>
  <c r="L63" i="11"/>
  <c r="N63" i="11" s="1"/>
  <c r="L62" i="11"/>
  <c r="N62" i="11" s="1"/>
  <c r="L61" i="11"/>
  <c r="N61" i="11" s="1"/>
  <c r="L60" i="11"/>
  <c r="N60" i="11" s="1"/>
  <c r="L59" i="11"/>
  <c r="N59" i="11" s="1"/>
  <c r="L58" i="11"/>
  <c r="N58" i="11" s="1"/>
  <c r="L57" i="11"/>
  <c r="N57" i="11" s="1"/>
  <c r="L56" i="11"/>
  <c r="N56" i="11" s="1"/>
  <c r="L55" i="11"/>
  <c r="N55" i="11" s="1"/>
  <c r="L54" i="11"/>
  <c r="N54" i="11" s="1"/>
  <c r="L53" i="11"/>
  <c r="N53" i="11" s="1"/>
  <c r="L52" i="11"/>
  <c r="N52" i="11" s="1"/>
  <c r="L51" i="11"/>
  <c r="N51" i="11" s="1"/>
  <c r="L50" i="11"/>
  <c r="N50" i="11" s="1"/>
  <c r="L49" i="11"/>
  <c r="N49" i="11" s="1"/>
  <c r="L48" i="11"/>
  <c r="N48" i="11" s="1"/>
  <c r="L47" i="11"/>
  <c r="N47" i="11" s="1"/>
  <c r="L46" i="11"/>
  <c r="N46" i="11" s="1"/>
  <c r="L45" i="11"/>
  <c r="N45" i="11" s="1"/>
  <c r="L44" i="11"/>
  <c r="N44" i="11" s="1"/>
  <c r="L43" i="11"/>
  <c r="N43" i="11" s="1"/>
  <c r="L42" i="11"/>
  <c r="N42" i="11" s="1"/>
  <c r="L41" i="11"/>
  <c r="N41" i="11" s="1"/>
  <c r="L40" i="11"/>
  <c r="N40" i="11" s="1"/>
  <c r="L39" i="11"/>
  <c r="N39" i="11" s="1"/>
  <c r="L38" i="11"/>
  <c r="N38" i="11" s="1"/>
  <c r="L37" i="11"/>
  <c r="N37" i="11" s="1"/>
  <c r="L36" i="11"/>
  <c r="N36" i="11" s="1"/>
  <c r="L35" i="11"/>
  <c r="N35" i="11" s="1"/>
  <c r="L34" i="11"/>
  <c r="N34" i="11" s="1"/>
  <c r="L33" i="11"/>
  <c r="N33" i="11" s="1"/>
  <c r="L32" i="11"/>
  <c r="N32" i="11" s="1"/>
  <c r="L31" i="11"/>
  <c r="N31" i="11" s="1"/>
  <c r="L30" i="11"/>
  <c r="N30" i="11" s="1"/>
  <c r="L29" i="11"/>
  <c r="N29" i="11" s="1"/>
  <c r="L28" i="11"/>
  <c r="N28" i="11" s="1"/>
  <c r="L27" i="11"/>
  <c r="N27" i="11" s="1"/>
  <c r="L26" i="11"/>
  <c r="N26" i="11" s="1"/>
  <c r="L25" i="11"/>
  <c r="N25" i="11" s="1"/>
  <c r="L24" i="11"/>
  <c r="N24" i="11" s="1"/>
  <c r="L23" i="11"/>
  <c r="N23" i="11" s="1"/>
  <c r="L22" i="11"/>
  <c r="N22" i="11" s="1"/>
  <c r="L21" i="11"/>
  <c r="N21" i="11" s="1"/>
  <c r="L20" i="11"/>
  <c r="N20" i="11" s="1"/>
  <c r="L19" i="11"/>
  <c r="N19" i="11" s="1"/>
  <c r="L18" i="11"/>
  <c r="N18" i="11" s="1"/>
  <c r="L17" i="11"/>
  <c r="N17" i="11" s="1"/>
  <c r="L16" i="11"/>
  <c r="N16" i="11" s="1"/>
  <c r="L15" i="11"/>
  <c r="N15" i="11" s="1"/>
  <c r="L14" i="11"/>
  <c r="N14" i="11" s="1"/>
  <c r="L13" i="11"/>
  <c r="N13" i="11" s="1"/>
  <c r="L12" i="11"/>
  <c r="N12" i="11" s="1"/>
  <c r="L11" i="11"/>
  <c r="N11" i="11" s="1"/>
  <c r="L10" i="11"/>
  <c r="N10" i="11" s="1"/>
  <c r="L9" i="11"/>
  <c r="N9" i="11" s="1"/>
  <c r="L8" i="11"/>
  <c r="N8" i="11" s="1"/>
  <c r="L7" i="11"/>
  <c r="N7" i="11" s="1"/>
  <c r="D7" i="11"/>
  <c r="D9" i="10" l="1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L262" i="10" s="1"/>
  <c r="N262" i="10" s="1"/>
  <c r="D8" i="10"/>
  <c r="N263" i="10"/>
  <c r="L261" i="10"/>
  <c r="N261" i="10" s="1"/>
  <c r="L260" i="10"/>
  <c r="N260" i="10" s="1"/>
  <c r="L259" i="10"/>
  <c r="N259" i="10" s="1"/>
  <c r="L258" i="10"/>
  <c r="N258" i="10" s="1"/>
  <c r="L257" i="10"/>
  <c r="N257" i="10" s="1"/>
  <c r="L256" i="10"/>
  <c r="N256" i="10" s="1"/>
  <c r="L255" i="10"/>
  <c r="N255" i="10" s="1"/>
  <c r="L254" i="10"/>
  <c r="N254" i="10" s="1"/>
  <c r="L253" i="10"/>
  <c r="N253" i="10" s="1"/>
  <c r="N252" i="10"/>
  <c r="L251" i="10"/>
  <c r="N251" i="10" s="1"/>
  <c r="L250" i="10"/>
  <c r="N250" i="10" s="1"/>
  <c r="N249" i="10"/>
  <c r="L248" i="10"/>
  <c r="N248" i="10" s="1"/>
  <c r="L247" i="10"/>
  <c r="N247" i="10" s="1"/>
  <c r="L246" i="10"/>
  <c r="N246" i="10" s="1"/>
  <c r="L245" i="10"/>
  <c r="N245" i="10" s="1"/>
  <c r="L244" i="10"/>
  <c r="N244" i="10" s="1"/>
  <c r="L243" i="10"/>
  <c r="N243" i="10" s="1"/>
  <c r="L242" i="10"/>
  <c r="N242" i="10" s="1"/>
  <c r="L241" i="10"/>
  <c r="N241" i="10" s="1"/>
  <c r="L240" i="10"/>
  <c r="N240" i="10" s="1"/>
  <c r="L239" i="10"/>
  <c r="N239" i="10" s="1"/>
  <c r="L238" i="10"/>
  <c r="N238" i="10" s="1"/>
  <c r="N237" i="10"/>
  <c r="L236" i="10"/>
  <c r="N236" i="10" s="1"/>
  <c r="L235" i="10"/>
  <c r="N235" i="10" s="1"/>
  <c r="L234" i="10"/>
  <c r="N234" i="10" s="1"/>
  <c r="L233" i="10"/>
  <c r="N233" i="10" s="1"/>
  <c r="L232" i="10"/>
  <c r="N232" i="10" s="1"/>
  <c r="L231" i="10"/>
  <c r="N231" i="10" s="1"/>
  <c r="L230" i="10"/>
  <c r="N230" i="10" s="1"/>
  <c r="L229" i="10"/>
  <c r="N229" i="10" s="1"/>
  <c r="L227" i="10"/>
  <c r="N227" i="10" s="1"/>
  <c r="L226" i="10"/>
  <c r="N226" i="10" s="1"/>
  <c r="L225" i="10"/>
  <c r="N225" i="10" s="1"/>
  <c r="L221" i="10"/>
  <c r="N221" i="10" s="1"/>
  <c r="L220" i="10"/>
  <c r="N220" i="10" s="1"/>
  <c r="L219" i="10"/>
  <c r="N219" i="10" s="1"/>
  <c r="L218" i="10"/>
  <c r="N218" i="10" s="1"/>
  <c r="L217" i="10"/>
  <c r="N217" i="10" s="1"/>
  <c r="L216" i="10"/>
  <c r="N216" i="10" s="1"/>
  <c r="L215" i="10"/>
  <c r="N215" i="10" s="1"/>
  <c r="L214" i="10"/>
  <c r="N214" i="10" s="1"/>
  <c r="L213" i="10"/>
  <c r="N213" i="10" s="1"/>
  <c r="L212" i="10"/>
  <c r="N212" i="10" s="1"/>
  <c r="L211" i="10"/>
  <c r="N211" i="10" s="1"/>
  <c r="L210" i="10"/>
  <c r="N210" i="10" s="1"/>
  <c r="L209" i="10"/>
  <c r="N209" i="10" s="1"/>
  <c r="L208" i="10"/>
  <c r="N208" i="10" s="1"/>
  <c r="L207" i="10"/>
  <c r="N207" i="10" s="1"/>
  <c r="L206" i="10"/>
  <c r="N206" i="10" s="1"/>
  <c r="L205" i="10"/>
  <c r="N205" i="10" s="1"/>
  <c r="L204" i="10"/>
  <c r="N204" i="10" s="1"/>
  <c r="L203" i="10"/>
  <c r="N203" i="10" s="1"/>
  <c r="L202" i="10"/>
  <c r="N202" i="10" s="1"/>
  <c r="L201" i="10"/>
  <c r="N201" i="10" s="1"/>
  <c r="L200" i="10"/>
  <c r="N200" i="10" s="1"/>
  <c r="L199" i="10"/>
  <c r="N199" i="10" s="1"/>
  <c r="L198" i="10"/>
  <c r="N198" i="10" s="1"/>
  <c r="L196" i="10"/>
  <c r="N196" i="10" s="1"/>
  <c r="L195" i="10"/>
  <c r="N195" i="10" s="1"/>
  <c r="L194" i="10"/>
  <c r="N194" i="10" s="1"/>
  <c r="L193" i="10"/>
  <c r="N193" i="10" s="1"/>
  <c r="L192" i="10"/>
  <c r="N192" i="10" s="1"/>
  <c r="L191" i="10"/>
  <c r="N191" i="10" s="1"/>
  <c r="L190" i="10"/>
  <c r="N190" i="10" s="1"/>
  <c r="L189" i="10"/>
  <c r="N189" i="10" s="1"/>
  <c r="L188" i="10"/>
  <c r="N188" i="10" s="1"/>
  <c r="L187" i="10"/>
  <c r="N187" i="10" s="1"/>
  <c r="L186" i="10"/>
  <c r="N186" i="10" s="1"/>
  <c r="L185" i="10"/>
  <c r="N185" i="10" s="1"/>
  <c r="L184" i="10"/>
  <c r="N184" i="10" s="1"/>
  <c r="L182" i="10"/>
  <c r="N182" i="10" s="1"/>
  <c r="L181" i="10"/>
  <c r="N181" i="10" s="1"/>
  <c r="L180" i="10"/>
  <c r="N180" i="10" s="1"/>
  <c r="L179" i="10"/>
  <c r="N179" i="10" s="1"/>
  <c r="L178" i="10"/>
  <c r="N178" i="10" s="1"/>
  <c r="L177" i="10"/>
  <c r="N177" i="10" s="1"/>
  <c r="L176" i="10"/>
  <c r="N176" i="10" s="1"/>
  <c r="L175" i="10"/>
  <c r="N175" i="10" s="1"/>
  <c r="L174" i="10"/>
  <c r="N174" i="10" s="1"/>
  <c r="L173" i="10"/>
  <c r="N173" i="10" s="1"/>
  <c r="L172" i="10"/>
  <c r="N172" i="10" s="1"/>
  <c r="L171" i="10"/>
  <c r="N171" i="10" s="1"/>
  <c r="L170" i="10"/>
  <c r="N170" i="10" s="1"/>
  <c r="L169" i="10"/>
  <c r="N169" i="10" s="1"/>
  <c r="L168" i="10"/>
  <c r="N168" i="10" s="1"/>
  <c r="L167" i="10"/>
  <c r="N167" i="10" s="1"/>
  <c r="L166" i="10"/>
  <c r="N166" i="10" s="1"/>
  <c r="L165" i="10"/>
  <c r="N165" i="10" s="1"/>
  <c r="L164" i="10"/>
  <c r="N164" i="10" s="1"/>
  <c r="L163" i="10"/>
  <c r="N163" i="10" s="1"/>
  <c r="L162" i="10"/>
  <c r="N162" i="10" s="1"/>
  <c r="L161" i="10"/>
  <c r="N161" i="10" s="1"/>
  <c r="L160" i="10"/>
  <c r="N160" i="10" s="1"/>
  <c r="L159" i="10"/>
  <c r="N159" i="10" s="1"/>
  <c r="L158" i="10"/>
  <c r="N158" i="10" s="1"/>
  <c r="L157" i="10"/>
  <c r="N157" i="10" s="1"/>
  <c r="L156" i="10"/>
  <c r="N156" i="10" s="1"/>
  <c r="L155" i="10"/>
  <c r="N155" i="10" s="1"/>
  <c r="L154" i="10"/>
  <c r="N154" i="10" s="1"/>
  <c r="L153" i="10"/>
  <c r="N153" i="10" s="1"/>
  <c r="L152" i="10"/>
  <c r="N152" i="10" s="1"/>
  <c r="L151" i="10"/>
  <c r="N151" i="10" s="1"/>
  <c r="L149" i="10"/>
  <c r="N149" i="10" s="1"/>
  <c r="L148" i="10"/>
  <c r="N148" i="10" s="1"/>
  <c r="L147" i="10"/>
  <c r="N147" i="10" s="1"/>
  <c r="L146" i="10"/>
  <c r="N146" i="10" s="1"/>
  <c r="L145" i="10"/>
  <c r="N145" i="10" s="1"/>
  <c r="L144" i="10"/>
  <c r="N144" i="10" s="1"/>
  <c r="L143" i="10"/>
  <c r="N143" i="10" s="1"/>
  <c r="L142" i="10"/>
  <c r="N142" i="10" s="1"/>
  <c r="L141" i="10"/>
  <c r="N141" i="10" s="1"/>
  <c r="L140" i="10"/>
  <c r="N140" i="10" s="1"/>
  <c r="L139" i="10"/>
  <c r="N139" i="10" s="1"/>
  <c r="L138" i="10"/>
  <c r="N138" i="10" s="1"/>
  <c r="L137" i="10"/>
  <c r="N137" i="10" s="1"/>
  <c r="L136" i="10"/>
  <c r="N136" i="10" s="1"/>
  <c r="L135" i="10"/>
  <c r="N135" i="10" s="1"/>
  <c r="L134" i="10"/>
  <c r="N134" i="10" s="1"/>
  <c r="L133" i="10"/>
  <c r="N133" i="10" s="1"/>
  <c r="L132" i="10"/>
  <c r="N132" i="10" s="1"/>
  <c r="L131" i="10"/>
  <c r="N131" i="10" s="1"/>
  <c r="L130" i="10"/>
  <c r="N130" i="10" s="1"/>
  <c r="L129" i="10"/>
  <c r="N129" i="10" s="1"/>
  <c r="L128" i="10"/>
  <c r="N128" i="10" s="1"/>
  <c r="L127" i="10"/>
  <c r="N127" i="10" s="1"/>
  <c r="L126" i="10"/>
  <c r="N126" i="10" s="1"/>
  <c r="L125" i="10"/>
  <c r="N125" i="10" s="1"/>
  <c r="L123" i="10"/>
  <c r="N123" i="10" s="1"/>
  <c r="L122" i="10"/>
  <c r="N122" i="10" s="1"/>
  <c r="L121" i="10"/>
  <c r="N121" i="10" s="1"/>
  <c r="L120" i="10"/>
  <c r="N120" i="10" s="1"/>
  <c r="L119" i="10"/>
  <c r="N119" i="10" s="1"/>
  <c r="L118" i="10"/>
  <c r="N118" i="10" s="1"/>
  <c r="L117" i="10"/>
  <c r="N117" i="10" s="1"/>
  <c r="L116" i="10"/>
  <c r="N116" i="10" s="1"/>
  <c r="L115" i="10"/>
  <c r="N115" i="10" s="1"/>
  <c r="L114" i="10"/>
  <c r="N114" i="10" s="1"/>
  <c r="L113" i="10"/>
  <c r="N113" i="10" s="1"/>
  <c r="L112" i="10"/>
  <c r="N112" i="10" s="1"/>
  <c r="L110" i="10"/>
  <c r="N110" i="10" s="1"/>
  <c r="L109" i="10"/>
  <c r="N109" i="10" s="1"/>
  <c r="L108" i="10"/>
  <c r="N108" i="10" s="1"/>
  <c r="L107" i="10"/>
  <c r="N107" i="10" s="1"/>
  <c r="L106" i="10"/>
  <c r="N106" i="10" s="1"/>
  <c r="L105" i="10"/>
  <c r="N105" i="10" s="1"/>
  <c r="L104" i="10"/>
  <c r="N104" i="10" s="1"/>
  <c r="L103" i="10"/>
  <c r="N103" i="10" s="1"/>
  <c r="L102" i="10"/>
  <c r="N102" i="10" s="1"/>
  <c r="L101" i="10"/>
  <c r="N101" i="10" s="1"/>
  <c r="L100" i="10"/>
  <c r="N100" i="10" s="1"/>
  <c r="L99" i="10"/>
  <c r="N99" i="10" s="1"/>
  <c r="L98" i="10"/>
  <c r="N98" i="10" s="1"/>
  <c r="L97" i="10"/>
  <c r="N97" i="10" s="1"/>
  <c r="L96" i="10"/>
  <c r="N96" i="10" s="1"/>
  <c r="L95" i="10"/>
  <c r="N95" i="10" s="1"/>
  <c r="L94" i="10"/>
  <c r="N94" i="10" s="1"/>
  <c r="L91" i="10"/>
  <c r="N91" i="10" s="1"/>
  <c r="L90" i="10"/>
  <c r="N90" i="10" s="1"/>
  <c r="L89" i="10"/>
  <c r="N89" i="10" s="1"/>
  <c r="L88" i="10"/>
  <c r="N88" i="10" s="1"/>
  <c r="L87" i="10"/>
  <c r="N87" i="10" s="1"/>
  <c r="L86" i="10"/>
  <c r="N86" i="10" s="1"/>
  <c r="L85" i="10"/>
  <c r="N85" i="10" s="1"/>
  <c r="L84" i="10"/>
  <c r="N84" i="10" s="1"/>
  <c r="L82" i="10"/>
  <c r="N82" i="10" s="1"/>
  <c r="L81" i="10"/>
  <c r="N81" i="10" s="1"/>
  <c r="L80" i="10"/>
  <c r="N80" i="10" s="1"/>
  <c r="L79" i="10"/>
  <c r="N79" i="10" s="1"/>
  <c r="L78" i="10"/>
  <c r="N78" i="10" s="1"/>
  <c r="L77" i="10"/>
  <c r="N77" i="10" s="1"/>
  <c r="L76" i="10"/>
  <c r="N76" i="10" s="1"/>
  <c r="L75" i="10"/>
  <c r="N75" i="10" s="1"/>
  <c r="L74" i="10"/>
  <c r="N74" i="10" s="1"/>
  <c r="L73" i="10"/>
  <c r="N73" i="10" s="1"/>
  <c r="L72" i="10"/>
  <c r="N72" i="10" s="1"/>
  <c r="L71" i="10"/>
  <c r="N71" i="10" s="1"/>
  <c r="L70" i="10"/>
  <c r="N70" i="10" s="1"/>
  <c r="L69" i="10"/>
  <c r="N69" i="10" s="1"/>
  <c r="L68" i="10"/>
  <c r="N68" i="10" s="1"/>
  <c r="L67" i="10"/>
  <c r="N67" i="10" s="1"/>
  <c r="L66" i="10"/>
  <c r="N66" i="10" s="1"/>
  <c r="L65" i="10"/>
  <c r="N65" i="10" s="1"/>
  <c r="L64" i="10"/>
  <c r="N64" i="10" s="1"/>
  <c r="L63" i="10"/>
  <c r="N63" i="10" s="1"/>
  <c r="L62" i="10"/>
  <c r="N62" i="10" s="1"/>
  <c r="L61" i="10"/>
  <c r="N61" i="10" s="1"/>
  <c r="L60" i="10"/>
  <c r="N60" i="10" s="1"/>
  <c r="L59" i="10"/>
  <c r="N59" i="10" s="1"/>
  <c r="L58" i="10"/>
  <c r="N58" i="10" s="1"/>
  <c r="L57" i="10"/>
  <c r="N57" i="10" s="1"/>
  <c r="L56" i="10"/>
  <c r="N56" i="10" s="1"/>
  <c r="L55" i="10"/>
  <c r="N55" i="10" s="1"/>
  <c r="L54" i="10"/>
  <c r="N54" i="10" s="1"/>
  <c r="L53" i="10"/>
  <c r="N53" i="10" s="1"/>
  <c r="L52" i="10"/>
  <c r="N52" i="10" s="1"/>
  <c r="L51" i="10"/>
  <c r="N51" i="10" s="1"/>
  <c r="L50" i="10"/>
  <c r="N50" i="10" s="1"/>
  <c r="L49" i="10"/>
  <c r="N49" i="10" s="1"/>
  <c r="L48" i="10"/>
  <c r="N48" i="10" s="1"/>
  <c r="L47" i="10"/>
  <c r="N47" i="10" s="1"/>
  <c r="L46" i="10"/>
  <c r="N46" i="10" s="1"/>
  <c r="L45" i="10"/>
  <c r="N45" i="10" s="1"/>
  <c r="L44" i="10"/>
  <c r="N44" i="10" s="1"/>
  <c r="L43" i="10"/>
  <c r="N43" i="10" s="1"/>
  <c r="L42" i="10"/>
  <c r="N42" i="10" s="1"/>
  <c r="L41" i="10"/>
  <c r="N41" i="10" s="1"/>
  <c r="L40" i="10"/>
  <c r="N40" i="10" s="1"/>
  <c r="L39" i="10"/>
  <c r="N39" i="10" s="1"/>
  <c r="L38" i="10"/>
  <c r="N38" i="10" s="1"/>
  <c r="L37" i="10"/>
  <c r="N37" i="10" s="1"/>
  <c r="L36" i="10"/>
  <c r="N36" i="10" s="1"/>
  <c r="L35" i="10"/>
  <c r="N35" i="10" s="1"/>
  <c r="L34" i="10"/>
  <c r="N34" i="10" s="1"/>
  <c r="L33" i="10"/>
  <c r="N33" i="10" s="1"/>
  <c r="L32" i="10"/>
  <c r="N32" i="10" s="1"/>
  <c r="L31" i="10"/>
  <c r="N31" i="10" s="1"/>
  <c r="L30" i="10"/>
  <c r="N30" i="10" s="1"/>
  <c r="L29" i="10"/>
  <c r="N29" i="10" s="1"/>
  <c r="L28" i="10"/>
  <c r="N28" i="10" s="1"/>
  <c r="L27" i="10"/>
  <c r="N27" i="10" s="1"/>
  <c r="L26" i="10"/>
  <c r="N26" i="10" s="1"/>
  <c r="L25" i="10"/>
  <c r="N25" i="10" s="1"/>
  <c r="L24" i="10"/>
  <c r="N24" i="10" s="1"/>
  <c r="L23" i="10"/>
  <c r="N23" i="10" s="1"/>
  <c r="L22" i="10"/>
  <c r="N22" i="10" s="1"/>
  <c r="L21" i="10"/>
  <c r="N21" i="10" s="1"/>
  <c r="L20" i="10"/>
  <c r="N20" i="10" s="1"/>
  <c r="L19" i="10"/>
  <c r="N19" i="10" s="1"/>
  <c r="L18" i="10"/>
  <c r="N18" i="10" s="1"/>
  <c r="L17" i="10"/>
  <c r="N17" i="10" s="1"/>
  <c r="L16" i="10"/>
  <c r="N16" i="10" s="1"/>
  <c r="L15" i="10"/>
  <c r="N15" i="10" s="1"/>
  <c r="L14" i="10"/>
  <c r="N14" i="10" s="1"/>
  <c r="L13" i="10"/>
  <c r="N13" i="10" s="1"/>
  <c r="L12" i="10"/>
  <c r="N12" i="10" s="1"/>
  <c r="L11" i="10"/>
  <c r="N11" i="10" s="1"/>
  <c r="L10" i="10"/>
  <c r="N10" i="10" s="1"/>
  <c r="L9" i="10"/>
  <c r="N9" i="10" s="1"/>
  <c r="L8" i="10"/>
  <c r="N8" i="10" s="1"/>
  <c r="D7" i="10"/>
  <c r="L7" i="10" s="1"/>
  <c r="N7" i="10" s="1"/>
  <c r="D9" i="9" l="1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8" i="9"/>
  <c r="N263" i="9"/>
  <c r="L262" i="9"/>
  <c r="N262" i="9" s="1"/>
  <c r="L261" i="9"/>
  <c r="N261" i="9" s="1"/>
  <c r="L260" i="9"/>
  <c r="N260" i="9" s="1"/>
  <c r="L259" i="9"/>
  <c r="N259" i="9" s="1"/>
  <c r="L258" i="9"/>
  <c r="N258" i="9" s="1"/>
  <c r="L257" i="9"/>
  <c r="N257" i="9" s="1"/>
  <c r="L256" i="9"/>
  <c r="N256" i="9" s="1"/>
  <c r="L255" i="9"/>
  <c r="N255" i="9" s="1"/>
  <c r="L254" i="9"/>
  <c r="N254" i="9" s="1"/>
  <c r="L253" i="9"/>
  <c r="N253" i="9" s="1"/>
  <c r="N252" i="9"/>
  <c r="L251" i="9"/>
  <c r="N251" i="9" s="1"/>
  <c r="L250" i="9"/>
  <c r="N250" i="9" s="1"/>
  <c r="N249" i="9"/>
  <c r="L248" i="9"/>
  <c r="N248" i="9" s="1"/>
  <c r="L247" i="9"/>
  <c r="N247" i="9" s="1"/>
  <c r="L246" i="9"/>
  <c r="N246" i="9" s="1"/>
  <c r="L245" i="9"/>
  <c r="N245" i="9" s="1"/>
  <c r="L244" i="9"/>
  <c r="N244" i="9" s="1"/>
  <c r="L243" i="9"/>
  <c r="N243" i="9" s="1"/>
  <c r="L242" i="9"/>
  <c r="N242" i="9" s="1"/>
  <c r="L241" i="9"/>
  <c r="N241" i="9" s="1"/>
  <c r="L240" i="9"/>
  <c r="N240" i="9" s="1"/>
  <c r="L239" i="9"/>
  <c r="N239" i="9" s="1"/>
  <c r="L238" i="9"/>
  <c r="N238" i="9" s="1"/>
  <c r="N237" i="9"/>
  <c r="L236" i="9"/>
  <c r="N236" i="9" s="1"/>
  <c r="L235" i="9"/>
  <c r="N235" i="9" s="1"/>
  <c r="L234" i="9"/>
  <c r="N234" i="9" s="1"/>
  <c r="L233" i="9"/>
  <c r="N233" i="9" s="1"/>
  <c r="L232" i="9"/>
  <c r="N232" i="9" s="1"/>
  <c r="L231" i="9"/>
  <c r="N231" i="9" s="1"/>
  <c r="L230" i="9"/>
  <c r="N230" i="9" s="1"/>
  <c r="L229" i="9"/>
  <c r="N229" i="9" s="1"/>
  <c r="L227" i="9"/>
  <c r="N227" i="9" s="1"/>
  <c r="L226" i="9"/>
  <c r="N226" i="9" s="1"/>
  <c r="L225" i="9"/>
  <c r="N225" i="9" s="1"/>
  <c r="L221" i="9"/>
  <c r="N221" i="9" s="1"/>
  <c r="L220" i="9"/>
  <c r="N220" i="9" s="1"/>
  <c r="L219" i="9"/>
  <c r="N219" i="9" s="1"/>
  <c r="L218" i="9"/>
  <c r="N218" i="9" s="1"/>
  <c r="L217" i="9"/>
  <c r="N217" i="9" s="1"/>
  <c r="L216" i="9"/>
  <c r="N216" i="9" s="1"/>
  <c r="L215" i="9"/>
  <c r="N215" i="9" s="1"/>
  <c r="L214" i="9"/>
  <c r="N214" i="9" s="1"/>
  <c r="L213" i="9"/>
  <c r="N213" i="9" s="1"/>
  <c r="L212" i="9"/>
  <c r="N212" i="9" s="1"/>
  <c r="L211" i="9"/>
  <c r="N211" i="9" s="1"/>
  <c r="L210" i="9"/>
  <c r="N210" i="9" s="1"/>
  <c r="L209" i="9"/>
  <c r="N209" i="9" s="1"/>
  <c r="L208" i="9"/>
  <c r="N208" i="9" s="1"/>
  <c r="L207" i="9"/>
  <c r="N207" i="9" s="1"/>
  <c r="L206" i="9"/>
  <c r="N206" i="9" s="1"/>
  <c r="L205" i="9"/>
  <c r="N205" i="9" s="1"/>
  <c r="L204" i="9"/>
  <c r="N204" i="9" s="1"/>
  <c r="L203" i="9"/>
  <c r="N203" i="9" s="1"/>
  <c r="L202" i="9"/>
  <c r="N202" i="9" s="1"/>
  <c r="L201" i="9"/>
  <c r="N201" i="9" s="1"/>
  <c r="L200" i="9"/>
  <c r="N200" i="9" s="1"/>
  <c r="L199" i="9"/>
  <c r="N199" i="9" s="1"/>
  <c r="L198" i="9"/>
  <c r="N198" i="9" s="1"/>
  <c r="L196" i="9"/>
  <c r="N196" i="9" s="1"/>
  <c r="L195" i="9"/>
  <c r="N195" i="9" s="1"/>
  <c r="L194" i="9"/>
  <c r="N194" i="9" s="1"/>
  <c r="L193" i="9"/>
  <c r="N193" i="9" s="1"/>
  <c r="L192" i="9"/>
  <c r="N192" i="9" s="1"/>
  <c r="L191" i="9"/>
  <c r="N191" i="9" s="1"/>
  <c r="L190" i="9"/>
  <c r="N190" i="9" s="1"/>
  <c r="L189" i="9"/>
  <c r="N189" i="9" s="1"/>
  <c r="L188" i="9"/>
  <c r="N188" i="9" s="1"/>
  <c r="L187" i="9"/>
  <c r="N187" i="9" s="1"/>
  <c r="L186" i="9"/>
  <c r="N186" i="9" s="1"/>
  <c r="L185" i="9"/>
  <c r="N185" i="9" s="1"/>
  <c r="L184" i="9"/>
  <c r="N184" i="9" s="1"/>
  <c r="L182" i="9"/>
  <c r="N182" i="9" s="1"/>
  <c r="L181" i="9"/>
  <c r="N181" i="9" s="1"/>
  <c r="L180" i="9"/>
  <c r="N180" i="9" s="1"/>
  <c r="L179" i="9"/>
  <c r="N179" i="9" s="1"/>
  <c r="L178" i="9"/>
  <c r="N178" i="9" s="1"/>
  <c r="L177" i="9"/>
  <c r="N177" i="9" s="1"/>
  <c r="L176" i="9"/>
  <c r="N176" i="9" s="1"/>
  <c r="L175" i="9"/>
  <c r="N175" i="9" s="1"/>
  <c r="L174" i="9"/>
  <c r="N174" i="9" s="1"/>
  <c r="L173" i="9"/>
  <c r="N173" i="9" s="1"/>
  <c r="L172" i="9"/>
  <c r="N172" i="9" s="1"/>
  <c r="L171" i="9"/>
  <c r="N171" i="9" s="1"/>
  <c r="L170" i="9"/>
  <c r="N170" i="9" s="1"/>
  <c r="L169" i="9"/>
  <c r="N169" i="9" s="1"/>
  <c r="L168" i="9"/>
  <c r="N168" i="9" s="1"/>
  <c r="L167" i="9"/>
  <c r="N167" i="9" s="1"/>
  <c r="L166" i="9"/>
  <c r="N166" i="9" s="1"/>
  <c r="L165" i="9"/>
  <c r="N165" i="9" s="1"/>
  <c r="L164" i="9"/>
  <c r="N164" i="9" s="1"/>
  <c r="L163" i="9"/>
  <c r="N163" i="9" s="1"/>
  <c r="L162" i="9"/>
  <c r="N162" i="9" s="1"/>
  <c r="L161" i="9"/>
  <c r="N161" i="9" s="1"/>
  <c r="L160" i="9"/>
  <c r="N160" i="9" s="1"/>
  <c r="L159" i="9"/>
  <c r="N159" i="9" s="1"/>
  <c r="L158" i="9"/>
  <c r="N158" i="9" s="1"/>
  <c r="L157" i="9"/>
  <c r="N157" i="9" s="1"/>
  <c r="L156" i="9"/>
  <c r="N156" i="9" s="1"/>
  <c r="L155" i="9"/>
  <c r="N155" i="9" s="1"/>
  <c r="L154" i="9"/>
  <c r="N154" i="9" s="1"/>
  <c r="L153" i="9"/>
  <c r="N153" i="9" s="1"/>
  <c r="L152" i="9"/>
  <c r="N152" i="9" s="1"/>
  <c r="L151" i="9"/>
  <c r="N151" i="9" s="1"/>
  <c r="L149" i="9"/>
  <c r="N149" i="9" s="1"/>
  <c r="L148" i="9"/>
  <c r="N148" i="9" s="1"/>
  <c r="L147" i="9"/>
  <c r="N147" i="9" s="1"/>
  <c r="L146" i="9"/>
  <c r="N146" i="9" s="1"/>
  <c r="L145" i="9"/>
  <c r="N145" i="9" s="1"/>
  <c r="L144" i="9"/>
  <c r="N144" i="9" s="1"/>
  <c r="L143" i="9"/>
  <c r="N143" i="9" s="1"/>
  <c r="L142" i="9"/>
  <c r="N142" i="9" s="1"/>
  <c r="L141" i="9"/>
  <c r="N141" i="9" s="1"/>
  <c r="L140" i="9"/>
  <c r="N140" i="9" s="1"/>
  <c r="L139" i="9"/>
  <c r="N139" i="9" s="1"/>
  <c r="L138" i="9"/>
  <c r="N138" i="9" s="1"/>
  <c r="L137" i="9"/>
  <c r="N137" i="9" s="1"/>
  <c r="L136" i="9"/>
  <c r="N136" i="9" s="1"/>
  <c r="L135" i="9"/>
  <c r="N135" i="9" s="1"/>
  <c r="L134" i="9"/>
  <c r="N134" i="9" s="1"/>
  <c r="L133" i="9"/>
  <c r="N133" i="9" s="1"/>
  <c r="L132" i="9"/>
  <c r="N132" i="9" s="1"/>
  <c r="L131" i="9"/>
  <c r="N131" i="9" s="1"/>
  <c r="L130" i="9"/>
  <c r="N130" i="9" s="1"/>
  <c r="L129" i="9"/>
  <c r="N129" i="9" s="1"/>
  <c r="L128" i="9"/>
  <c r="N128" i="9" s="1"/>
  <c r="L127" i="9"/>
  <c r="N127" i="9" s="1"/>
  <c r="L126" i="9"/>
  <c r="N126" i="9" s="1"/>
  <c r="L125" i="9"/>
  <c r="N125" i="9" s="1"/>
  <c r="L123" i="9"/>
  <c r="N123" i="9" s="1"/>
  <c r="L122" i="9"/>
  <c r="N122" i="9" s="1"/>
  <c r="L121" i="9"/>
  <c r="N121" i="9" s="1"/>
  <c r="L120" i="9"/>
  <c r="N120" i="9" s="1"/>
  <c r="L119" i="9"/>
  <c r="N119" i="9" s="1"/>
  <c r="L118" i="9"/>
  <c r="N118" i="9" s="1"/>
  <c r="L117" i="9"/>
  <c r="N117" i="9" s="1"/>
  <c r="L116" i="9"/>
  <c r="N116" i="9" s="1"/>
  <c r="L115" i="9"/>
  <c r="N115" i="9" s="1"/>
  <c r="L114" i="9"/>
  <c r="N114" i="9" s="1"/>
  <c r="L113" i="9"/>
  <c r="N113" i="9" s="1"/>
  <c r="L112" i="9"/>
  <c r="N112" i="9" s="1"/>
  <c r="L110" i="9"/>
  <c r="N110" i="9" s="1"/>
  <c r="L109" i="9"/>
  <c r="N109" i="9" s="1"/>
  <c r="L108" i="9"/>
  <c r="N108" i="9" s="1"/>
  <c r="L107" i="9"/>
  <c r="N107" i="9" s="1"/>
  <c r="L106" i="9"/>
  <c r="N106" i="9" s="1"/>
  <c r="L105" i="9"/>
  <c r="N105" i="9" s="1"/>
  <c r="L104" i="9"/>
  <c r="N104" i="9" s="1"/>
  <c r="L103" i="9"/>
  <c r="N103" i="9" s="1"/>
  <c r="L102" i="9"/>
  <c r="N102" i="9" s="1"/>
  <c r="L101" i="9"/>
  <c r="N101" i="9" s="1"/>
  <c r="L100" i="9"/>
  <c r="N100" i="9" s="1"/>
  <c r="L99" i="9"/>
  <c r="N99" i="9" s="1"/>
  <c r="L98" i="9"/>
  <c r="N98" i="9" s="1"/>
  <c r="L97" i="9"/>
  <c r="N97" i="9" s="1"/>
  <c r="L96" i="9"/>
  <c r="N96" i="9" s="1"/>
  <c r="L95" i="9"/>
  <c r="N95" i="9" s="1"/>
  <c r="L94" i="9"/>
  <c r="N94" i="9" s="1"/>
  <c r="L91" i="9"/>
  <c r="N91" i="9" s="1"/>
  <c r="L90" i="9"/>
  <c r="N90" i="9" s="1"/>
  <c r="L89" i="9"/>
  <c r="N89" i="9" s="1"/>
  <c r="L88" i="9"/>
  <c r="N88" i="9" s="1"/>
  <c r="L87" i="9"/>
  <c r="N87" i="9" s="1"/>
  <c r="L86" i="9"/>
  <c r="N86" i="9" s="1"/>
  <c r="L85" i="9"/>
  <c r="N85" i="9" s="1"/>
  <c r="L84" i="9"/>
  <c r="N84" i="9" s="1"/>
  <c r="L82" i="9"/>
  <c r="N82" i="9" s="1"/>
  <c r="L81" i="9"/>
  <c r="N81" i="9" s="1"/>
  <c r="L80" i="9"/>
  <c r="N80" i="9" s="1"/>
  <c r="L79" i="9"/>
  <c r="N79" i="9" s="1"/>
  <c r="L78" i="9"/>
  <c r="N78" i="9" s="1"/>
  <c r="L77" i="9"/>
  <c r="N77" i="9" s="1"/>
  <c r="L76" i="9"/>
  <c r="N76" i="9" s="1"/>
  <c r="L75" i="9"/>
  <c r="N75" i="9" s="1"/>
  <c r="L74" i="9"/>
  <c r="N74" i="9" s="1"/>
  <c r="L73" i="9"/>
  <c r="N73" i="9" s="1"/>
  <c r="L72" i="9"/>
  <c r="N72" i="9" s="1"/>
  <c r="L71" i="9"/>
  <c r="N71" i="9" s="1"/>
  <c r="L70" i="9"/>
  <c r="N70" i="9" s="1"/>
  <c r="L69" i="9"/>
  <c r="N69" i="9" s="1"/>
  <c r="L68" i="9"/>
  <c r="N68" i="9" s="1"/>
  <c r="L67" i="9"/>
  <c r="N67" i="9" s="1"/>
  <c r="L66" i="9"/>
  <c r="N66" i="9" s="1"/>
  <c r="L65" i="9"/>
  <c r="N65" i="9" s="1"/>
  <c r="L64" i="9"/>
  <c r="N64" i="9" s="1"/>
  <c r="L63" i="9"/>
  <c r="N63" i="9" s="1"/>
  <c r="L62" i="9"/>
  <c r="N62" i="9" s="1"/>
  <c r="L61" i="9"/>
  <c r="N61" i="9" s="1"/>
  <c r="L60" i="9"/>
  <c r="N60" i="9" s="1"/>
  <c r="L59" i="9"/>
  <c r="N59" i="9" s="1"/>
  <c r="L58" i="9"/>
  <c r="N58" i="9" s="1"/>
  <c r="L57" i="9"/>
  <c r="N57" i="9" s="1"/>
  <c r="L56" i="9"/>
  <c r="N56" i="9" s="1"/>
  <c r="L55" i="9"/>
  <c r="N55" i="9" s="1"/>
  <c r="L54" i="9"/>
  <c r="N54" i="9" s="1"/>
  <c r="L53" i="9"/>
  <c r="N53" i="9" s="1"/>
  <c r="L52" i="9"/>
  <c r="N52" i="9" s="1"/>
  <c r="L51" i="9"/>
  <c r="N51" i="9" s="1"/>
  <c r="L50" i="9"/>
  <c r="N50" i="9" s="1"/>
  <c r="L49" i="9"/>
  <c r="N49" i="9" s="1"/>
  <c r="L48" i="9"/>
  <c r="N48" i="9" s="1"/>
  <c r="L47" i="9"/>
  <c r="N47" i="9" s="1"/>
  <c r="L46" i="9"/>
  <c r="N46" i="9" s="1"/>
  <c r="L45" i="9"/>
  <c r="N45" i="9" s="1"/>
  <c r="L44" i="9"/>
  <c r="N44" i="9" s="1"/>
  <c r="L43" i="9"/>
  <c r="N43" i="9" s="1"/>
  <c r="L42" i="9"/>
  <c r="N42" i="9" s="1"/>
  <c r="L41" i="9"/>
  <c r="N41" i="9" s="1"/>
  <c r="L40" i="9"/>
  <c r="N40" i="9" s="1"/>
  <c r="L39" i="9"/>
  <c r="N39" i="9" s="1"/>
  <c r="L38" i="9"/>
  <c r="N38" i="9" s="1"/>
  <c r="L37" i="9"/>
  <c r="N37" i="9" s="1"/>
  <c r="L36" i="9"/>
  <c r="N36" i="9" s="1"/>
  <c r="L35" i="9"/>
  <c r="N35" i="9" s="1"/>
  <c r="L34" i="9"/>
  <c r="N34" i="9" s="1"/>
  <c r="L33" i="9"/>
  <c r="N33" i="9" s="1"/>
  <c r="L32" i="9"/>
  <c r="N32" i="9" s="1"/>
  <c r="L31" i="9"/>
  <c r="N31" i="9" s="1"/>
  <c r="L30" i="9"/>
  <c r="N30" i="9" s="1"/>
  <c r="L29" i="9"/>
  <c r="N29" i="9" s="1"/>
  <c r="L28" i="9"/>
  <c r="N28" i="9" s="1"/>
  <c r="L27" i="9"/>
  <c r="N27" i="9" s="1"/>
  <c r="L26" i="9"/>
  <c r="N26" i="9" s="1"/>
  <c r="L25" i="9"/>
  <c r="N25" i="9" s="1"/>
  <c r="L24" i="9"/>
  <c r="N24" i="9" s="1"/>
  <c r="L23" i="9"/>
  <c r="N23" i="9" s="1"/>
  <c r="L22" i="9"/>
  <c r="N22" i="9" s="1"/>
  <c r="L21" i="9"/>
  <c r="N21" i="9" s="1"/>
  <c r="L20" i="9"/>
  <c r="N20" i="9" s="1"/>
  <c r="L19" i="9"/>
  <c r="N19" i="9" s="1"/>
  <c r="L18" i="9"/>
  <c r="N18" i="9" s="1"/>
  <c r="L17" i="9"/>
  <c r="N17" i="9" s="1"/>
  <c r="L16" i="9"/>
  <c r="N16" i="9" s="1"/>
  <c r="L15" i="9"/>
  <c r="N15" i="9" s="1"/>
  <c r="L14" i="9"/>
  <c r="N14" i="9" s="1"/>
  <c r="L13" i="9"/>
  <c r="N13" i="9" s="1"/>
  <c r="L12" i="9"/>
  <c r="N12" i="9" s="1"/>
  <c r="L11" i="9"/>
  <c r="N11" i="9" s="1"/>
  <c r="L10" i="9"/>
  <c r="N10" i="9" s="1"/>
  <c r="L9" i="9"/>
  <c r="N9" i="9" s="1"/>
  <c r="L8" i="9"/>
  <c r="N8" i="9" s="1"/>
  <c r="D7" i="9"/>
  <c r="L7" i="9" s="1"/>
  <c r="N7" i="9" s="1"/>
  <c r="D9" i="8" l="1"/>
  <c r="L9" i="8" s="1"/>
  <c r="N9" i="8" s="1"/>
  <c r="D10" i="8"/>
  <c r="D11" i="8"/>
  <c r="L11" i="8" s="1"/>
  <c r="N11" i="8" s="1"/>
  <c r="D12" i="8"/>
  <c r="D13" i="8"/>
  <c r="L13" i="8" s="1"/>
  <c r="N13" i="8" s="1"/>
  <c r="D14" i="8"/>
  <c r="D15" i="8"/>
  <c r="L15" i="8" s="1"/>
  <c r="N15" i="8" s="1"/>
  <c r="D16" i="8"/>
  <c r="D17" i="8"/>
  <c r="L17" i="8" s="1"/>
  <c r="N17" i="8" s="1"/>
  <c r="D18" i="8"/>
  <c r="D19" i="8"/>
  <c r="L19" i="8" s="1"/>
  <c r="N19" i="8" s="1"/>
  <c r="D20" i="8"/>
  <c r="D21" i="8"/>
  <c r="L21" i="8" s="1"/>
  <c r="N21" i="8" s="1"/>
  <c r="D22" i="8"/>
  <c r="D23" i="8"/>
  <c r="L23" i="8" s="1"/>
  <c r="N23" i="8" s="1"/>
  <c r="D24" i="8"/>
  <c r="D25" i="8"/>
  <c r="L25" i="8" s="1"/>
  <c r="N25" i="8" s="1"/>
  <c r="D26" i="8"/>
  <c r="D27" i="8"/>
  <c r="L27" i="8" s="1"/>
  <c r="N27" i="8" s="1"/>
  <c r="D28" i="8"/>
  <c r="D29" i="8"/>
  <c r="L29" i="8" s="1"/>
  <c r="N29" i="8" s="1"/>
  <c r="D30" i="8"/>
  <c r="D31" i="8"/>
  <c r="L31" i="8" s="1"/>
  <c r="N31" i="8" s="1"/>
  <c r="D32" i="8"/>
  <c r="D33" i="8"/>
  <c r="L33" i="8" s="1"/>
  <c r="N33" i="8" s="1"/>
  <c r="D34" i="8"/>
  <c r="D35" i="8"/>
  <c r="L35" i="8" s="1"/>
  <c r="N35" i="8" s="1"/>
  <c r="D36" i="8"/>
  <c r="D37" i="8"/>
  <c r="L37" i="8" s="1"/>
  <c r="N37" i="8" s="1"/>
  <c r="D38" i="8"/>
  <c r="D39" i="8"/>
  <c r="L39" i="8" s="1"/>
  <c r="N39" i="8" s="1"/>
  <c r="D40" i="8"/>
  <c r="D41" i="8"/>
  <c r="L41" i="8" s="1"/>
  <c r="N41" i="8" s="1"/>
  <c r="D42" i="8"/>
  <c r="D43" i="8"/>
  <c r="L43" i="8" s="1"/>
  <c r="N43" i="8" s="1"/>
  <c r="D44" i="8"/>
  <c r="D45" i="8"/>
  <c r="L45" i="8" s="1"/>
  <c r="N45" i="8" s="1"/>
  <c r="D46" i="8"/>
  <c r="D47" i="8"/>
  <c r="L47" i="8" s="1"/>
  <c r="N47" i="8" s="1"/>
  <c r="D48" i="8"/>
  <c r="D49" i="8"/>
  <c r="L49" i="8" s="1"/>
  <c r="N49" i="8" s="1"/>
  <c r="D50" i="8"/>
  <c r="D51" i="8"/>
  <c r="L51" i="8" s="1"/>
  <c r="N51" i="8" s="1"/>
  <c r="D52" i="8"/>
  <c r="D53" i="8"/>
  <c r="L53" i="8" s="1"/>
  <c r="N53" i="8" s="1"/>
  <c r="D54" i="8"/>
  <c r="D55" i="8"/>
  <c r="L55" i="8" s="1"/>
  <c r="N55" i="8" s="1"/>
  <c r="D56" i="8"/>
  <c r="D57" i="8"/>
  <c r="L57" i="8" s="1"/>
  <c r="N57" i="8" s="1"/>
  <c r="D58" i="8"/>
  <c r="D59" i="8"/>
  <c r="L59" i="8" s="1"/>
  <c r="N59" i="8" s="1"/>
  <c r="D60" i="8"/>
  <c r="D61" i="8"/>
  <c r="L61" i="8" s="1"/>
  <c r="N61" i="8" s="1"/>
  <c r="D62" i="8"/>
  <c r="D63" i="8"/>
  <c r="L63" i="8" s="1"/>
  <c r="N63" i="8" s="1"/>
  <c r="D64" i="8"/>
  <c r="D65" i="8"/>
  <c r="L65" i="8" s="1"/>
  <c r="N65" i="8" s="1"/>
  <c r="D66" i="8"/>
  <c r="D67" i="8"/>
  <c r="L67" i="8" s="1"/>
  <c r="N67" i="8" s="1"/>
  <c r="D68" i="8"/>
  <c r="D69" i="8"/>
  <c r="L69" i="8" s="1"/>
  <c r="N69" i="8" s="1"/>
  <c r="D70" i="8"/>
  <c r="D71" i="8"/>
  <c r="L71" i="8" s="1"/>
  <c r="N71" i="8" s="1"/>
  <c r="D72" i="8"/>
  <c r="D73" i="8"/>
  <c r="L73" i="8" s="1"/>
  <c r="N73" i="8" s="1"/>
  <c r="D74" i="8"/>
  <c r="D75" i="8"/>
  <c r="L75" i="8" s="1"/>
  <c r="N75" i="8" s="1"/>
  <c r="D76" i="8"/>
  <c r="D77" i="8"/>
  <c r="L77" i="8" s="1"/>
  <c r="N77" i="8" s="1"/>
  <c r="D78" i="8"/>
  <c r="D79" i="8"/>
  <c r="L79" i="8" s="1"/>
  <c r="N79" i="8" s="1"/>
  <c r="D80" i="8"/>
  <c r="D81" i="8"/>
  <c r="L81" i="8" s="1"/>
  <c r="N81" i="8" s="1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L113" i="8" s="1"/>
  <c r="N113" i="8" s="1"/>
  <c r="D114" i="8"/>
  <c r="D115" i="8"/>
  <c r="L115" i="8" s="1"/>
  <c r="N115" i="8" s="1"/>
  <c r="D116" i="8"/>
  <c r="D117" i="8"/>
  <c r="L117" i="8" s="1"/>
  <c r="N117" i="8" s="1"/>
  <c r="D118" i="8"/>
  <c r="D119" i="8"/>
  <c r="L119" i="8" s="1"/>
  <c r="N119" i="8" s="1"/>
  <c r="D120" i="8"/>
  <c r="D121" i="8"/>
  <c r="L121" i="8" s="1"/>
  <c r="N121" i="8" s="1"/>
  <c r="D122" i="8"/>
  <c r="L123" i="8"/>
  <c r="N123" i="8" s="1"/>
  <c r="D124" i="8"/>
  <c r="D125" i="8"/>
  <c r="L125" i="8" s="1"/>
  <c r="N125" i="8" s="1"/>
  <c r="D126" i="8"/>
  <c r="D127" i="8"/>
  <c r="L127" i="8" s="1"/>
  <c r="N127" i="8" s="1"/>
  <c r="D128" i="8"/>
  <c r="D129" i="8"/>
  <c r="L129" i="8" s="1"/>
  <c r="N129" i="8" s="1"/>
  <c r="D130" i="8"/>
  <c r="D131" i="8"/>
  <c r="L131" i="8" s="1"/>
  <c r="N131" i="8" s="1"/>
  <c r="D132" i="8"/>
  <c r="D133" i="8"/>
  <c r="L133" i="8" s="1"/>
  <c r="N133" i="8" s="1"/>
  <c r="D134" i="8"/>
  <c r="D135" i="8"/>
  <c r="L135" i="8" s="1"/>
  <c r="N135" i="8" s="1"/>
  <c r="D136" i="8"/>
  <c r="D137" i="8"/>
  <c r="L137" i="8" s="1"/>
  <c r="N137" i="8" s="1"/>
  <c r="D138" i="8"/>
  <c r="D139" i="8"/>
  <c r="L139" i="8" s="1"/>
  <c r="N139" i="8" s="1"/>
  <c r="D140" i="8"/>
  <c r="D141" i="8"/>
  <c r="L141" i="8" s="1"/>
  <c r="N141" i="8" s="1"/>
  <c r="D142" i="8"/>
  <c r="D143" i="8"/>
  <c r="L143" i="8" s="1"/>
  <c r="N143" i="8" s="1"/>
  <c r="D144" i="8"/>
  <c r="D145" i="8"/>
  <c r="L145" i="8" s="1"/>
  <c r="N145" i="8" s="1"/>
  <c r="D146" i="8"/>
  <c r="D147" i="8"/>
  <c r="L147" i="8" s="1"/>
  <c r="N147" i="8" s="1"/>
  <c r="D148" i="8"/>
  <c r="D149" i="8"/>
  <c r="L149" i="8" s="1"/>
  <c r="N149" i="8" s="1"/>
  <c r="D150" i="8"/>
  <c r="D151" i="8"/>
  <c r="L151" i="8" s="1"/>
  <c r="N151" i="8" s="1"/>
  <c r="D152" i="8"/>
  <c r="D153" i="8"/>
  <c r="L153" i="8" s="1"/>
  <c r="N153" i="8" s="1"/>
  <c r="D154" i="8"/>
  <c r="D155" i="8"/>
  <c r="L155" i="8" s="1"/>
  <c r="N155" i="8" s="1"/>
  <c r="D156" i="8"/>
  <c r="D157" i="8"/>
  <c r="L157" i="8" s="1"/>
  <c r="N157" i="8" s="1"/>
  <c r="D158" i="8"/>
  <c r="D159" i="8"/>
  <c r="L159" i="8" s="1"/>
  <c r="N159" i="8" s="1"/>
  <c r="D160" i="8"/>
  <c r="D161" i="8"/>
  <c r="L161" i="8" s="1"/>
  <c r="N161" i="8" s="1"/>
  <c r="D162" i="8"/>
  <c r="D163" i="8"/>
  <c r="L163" i="8" s="1"/>
  <c r="N163" i="8" s="1"/>
  <c r="D164" i="8"/>
  <c r="D165" i="8"/>
  <c r="L165" i="8" s="1"/>
  <c r="N165" i="8" s="1"/>
  <c r="D166" i="8"/>
  <c r="D167" i="8"/>
  <c r="L167" i="8" s="1"/>
  <c r="N167" i="8" s="1"/>
  <c r="D168" i="8"/>
  <c r="D169" i="8"/>
  <c r="L169" i="8" s="1"/>
  <c r="N169" i="8" s="1"/>
  <c r="D170" i="8"/>
  <c r="D171" i="8"/>
  <c r="L171" i="8" s="1"/>
  <c r="N171" i="8" s="1"/>
  <c r="D172" i="8"/>
  <c r="D173" i="8"/>
  <c r="L173" i="8" s="1"/>
  <c r="N173" i="8" s="1"/>
  <c r="D174" i="8"/>
  <c r="D175" i="8"/>
  <c r="L175" i="8" s="1"/>
  <c r="N175" i="8" s="1"/>
  <c r="D176" i="8"/>
  <c r="D177" i="8"/>
  <c r="L177" i="8" s="1"/>
  <c r="N177" i="8" s="1"/>
  <c r="D178" i="8"/>
  <c r="D179" i="8"/>
  <c r="L179" i="8" s="1"/>
  <c r="N179" i="8" s="1"/>
  <c r="D180" i="8"/>
  <c r="D181" i="8"/>
  <c r="L181" i="8" s="1"/>
  <c r="N181" i="8" s="1"/>
  <c r="D183" i="8"/>
  <c r="D184" i="8"/>
  <c r="L184" i="8" s="1"/>
  <c r="N184" i="8" s="1"/>
  <c r="D185" i="8"/>
  <c r="L185" i="8" s="1"/>
  <c r="N185" i="8" s="1"/>
  <c r="D186" i="8"/>
  <c r="D187" i="8"/>
  <c r="L187" i="8" s="1"/>
  <c r="N187" i="8" s="1"/>
  <c r="D188" i="8"/>
  <c r="L188" i="8" s="1"/>
  <c r="N188" i="8" s="1"/>
  <c r="D189" i="8"/>
  <c r="L189" i="8" s="1"/>
  <c r="N189" i="8" s="1"/>
  <c r="D190" i="8"/>
  <c r="D191" i="8"/>
  <c r="L191" i="8" s="1"/>
  <c r="N191" i="8" s="1"/>
  <c r="D192" i="8"/>
  <c r="L192" i="8" s="1"/>
  <c r="N192" i="8" s="1"/>
  <c r="D193" i="8"/>
  <c r="L193" i="8" s="1"/>
  <c r="N193" i="8" s="1"/>
  <c r="D194" i="8"/>
  <c r="D195" i="8"/>
  <c r="L195" i="8" s="1"/>
  <c r="N195" i="8" s="1"/>
  <c r="D196" i="8"/>
  <c r="L196" i="8" s="1"/>
  <c r="N196" i="8" s="1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L225" i="8" s="1"/>
  <c r="N225" i="8" s="1"/>
  <c r="D226" i="8"/>
  <c r="D227" i="8"/>
  <c r="L227" i="8" s="1"/>
  <c r="N227" i="8" s="1"/>
  <c r="D228" i="8"/>
  <c r="D229" i="8"/>
  <c r="D230" i="8"/>
  <c r="D231" i="8"/>
  <c r="D232" i="8"/>
  <c r="D233" i="8"/>
  <c r="D234" i="8"/>
  <c r="D235" i="8"/>
  <c r="D236" i="8"/>
  <c r="D237" i="8"/>
  <c r="D238" i="8"/>
  <c r="L238" i="8" s="1"/>
  <c r="N238" i="8" s="1"/>
  <c r="D239" i="8"/>
  <c r="D240" i="8"/>
  <c r="L240" i="8" s="1"/>
  <c r="N240" i="8" s="1"/>
  <c r="D241" i="8"/>
  <c r="D242" i="8"/>
  <c r="L242" i="8" s="1"/>
  <c r="N242" i="8" s="1"/>
  <c r="D243" i="8"/>
  <c r="D244" i="8"/>
  <c r="L244" i="8" s="1"/>
  <c r="N244" i="8" s="1"/>
  <c r="D245" i="8"/>
  <c r="D246" i="8"/>
  <c r="L246" i="8" s="1"/>
  <c r="N246" i="8" s="1"/>
  <c r="D247" i="8"/>
  <c r="D248" i="8"/>
  <c r="L248" i="8" s="1"/>
  <c r="N248" i="8" s="1"/>
  <c r="D249" i="8"/>
  <c r="D250" i="8"/>
  <c r="D251" i="8"/>
  <c r="D252" i="8"/>
  <c r="D253" i="8"/>
  <c r="D254" i="8"/>
  <c r="L254" i="8" s="1"/>
  <c r="N254" i="8" s="1"/>
  <c r="D255" i="8"/>
  <c r="D256" i="8"/>
  <c r="L256" i="8" s="1"/>
  <c r="N256" i="8" s="1"/>
  <c r="D257" i="8"/>
  <c r="D258" i="8"/>
  <c r="L258" i="8" s="1"/>
  <c r="N258" i="8" s="1"/>
  <c r="D259" i="8"/>
  <c r="D260" i="8"/>
  <c r="L260" i="8" s="1"/>
  <c r="N260" i="8" s="1"/>
  <c r="D261" i="8"/>
  <c r="D262" i="8"/>
  <c r="L262" i="8" s="1"/>
  <c r="N262" i="8" s="1"/>
  <c r="D8" i="8"/>
  <c r="N263" i="8"/>
  <c r="L261" i="8"/>
  <c r="N261" i="8" s="1"/>
  <c r="L259" i="8"/>
  <c r="N259" i="8" s="1"/>
  <c r="L257" i="8"/>
  <c r="N257" i="8" s="1"/>
  <c r="L255" i="8"/>
  <c r="N255" i="8" s="1"/>
  <c r="L253" i="8"/>
  <c r="N253" i="8" s="1"/>
  <c r="N252" i="8"/>
  <c r="L251" i="8"/>
  <c r="N251" i="8" s="1"/>
  <c r="L250" i="8"/>
  <c r="N250" i="8" s="1"/>
  <c r="N249" i="8"/>
  <c r="L247" i="8"/>
  <c r="N247" i="8" s="1"/>
  <c r="L245" i="8"/>
  <c r="N245" i="8" s="1"/>
  <c r="L243" i="8"/>
  <c r="N243" i="8" s="1"/>
  <c r="L241" i="8"/>
  <c r="N241" i="8" s="1"/>
  <c r="L239" i="8"/>
  <c r="N239" i="8" s="1"/>
  <c r="N237" i="8"/>
  <c r="L236" i="8"/>
  <c r="N236" i="8" s="1"/>
  <c r="L235" i="8"/>
  <c r="N235" i="8" s="1"/>
  <c r="L234" i="8"/>
  <c r="N234" i="8" s="1"/>
  <c r="L233" i="8"/>
  <c r="N233" i="8" s="1"/>
  <c r="L232" i="8"/>
  <c r="N232" i="8" s="1"/>
  <c r="L231" i="8"/>
  <c r="N231" i="8" s="1"/>
  <c r="L230" i="8"/>
  <c r="N230" i="8" s="1"/>
  <c r="L229" i="8"/>
  <c r="N229" i="8" s="1"/>
  <c r="L226" i="8"/>
  <c r="N226" i="8" s="1"/>
  <c r="L221" i="8"/>
  <c r="N221" i="8" s="1"/>
  <c r="L220" i="8"/>
  <c r="N220" i="8" s="1"/>
  <c r="L219" i="8"/>
  <c r="N219" i="8" s="1"/>
  <c r="L218" i="8"/>
  <c r="N218" i="8" s="1"/>
  <c r="L217" i="8"/>
  <c r="N217" i="8" s="1"/>
  <c r="L216" i="8"/>
  <c r="N216" i="8" s="1"/>
  <c r="L215" i="8"/>
  <c r="N215" i="8" s="1"/>
  <c r="L214" i="8"/>
  <c r="N214" i="8" s="1"/>
  <c r="L213" i="8"/>
  <c r="N213" i="8" s="1"/>
  <c r="L212" i="8"/>
  <c r="N212" i="8" s="1"/>
  <c r="L211" i="8"/>
  <c r="N211" i="8" s="1"/>
  <c r="L210" i="8"/>
  <c r="N210" i="8" s="1"/>
  <c r="L209" i="8"/>
  <c r="N209" i="8" s="1"/>
  <c r="L208" i="8"/>
  <c r="N208" i="8" s="1"/>
  <c r="L207" i="8"/>
  <c r="N207" i="8" s="1"/>
  <c r="L206" i="8"/>
  <c r="N206" i="8" s="1"/>
  <c r="L205" i="8"/>
  <c r="N205" i="8" s="1"/>
  <c r="L204" i="8"/>
  <c r="N204" i="8" s="1"/>
  <c r="L203" i="8"/>
  <c r="N203" i="8" s="1"/>
  <c r="L202" i="8"/>
  <c r="N202" i="8" s="1"/>
  <c r="L201" i="8"/>
  <c r="N201" i="8" s="1"/>
  <c r="L200" i="8"/>
  <c r="N200" i="8" s="1"/>
  <c r="L199" i="8"/>
  <c r="N199" i="8" s="1"/>
  <c r="L198" i="8"/>
  <c r="N198" i="8" s="1"/>
  <c r="L194" i="8"/>
  <c r="N194" i="8" s="1"/>
  <c r="L190" i="8"/>
  <c r="N190" i="8" s="1"/>
  <c r="L186" i="8"/>
  <c r="N186" i="8" s="1"/>
  <c r="L182" i="8"/>
  <c r="N182" i="8" s="1"/>
  <c r="L180" i="8"/>
  <c r="N180" i="8" s="1"/>
  <c r="L178" i="8"/>
  <c r="N178" i="8" s="1"/>
  <c r="L176" i="8"/>
  <c r="N176" i="8" s="1"/>
  <c r="L174" i="8"/>
  <c r="N174" i="8" s="1"/>
  <c r="L172" i="8"/>
  <c r="N172" i="8" s="1"/>
  <c r="L170" i="8"/>
  <c r="N170" i="8" s="1"/>
  <c r="L168" i="8"/>
  <c r="N168" i="8" s="1"/>
  <c r="L166" i="8"/>
  <c r="N166" i="8" s="1"/>
  <c r="L164" i="8"/>
  <c r="N164" i="8" s="1"/>
  <c r="L162" i="8"/>
  <c r="N162" i="8" s="1"/>
  <c r="L160" i="8"/>
  <c r="N160" i="8" s="1"/>
  <c r="L158" i="8"/>
  <c r="N158" i="8" s="1"/>
  <c r="L156" i="8"/>
  <c r="N156" i="8" s="1"/>
  <c r="L154" i="8"/>
  <c r="N154" i="8" s="1"/>
  <c r="L152" i="8"/>
  <c r="N152" i="8" s="1"/>
  <c r="L148" i="8"/>
  <c r="N148" i="8" s="1"/>
  <c r="L146" i="8"/>
  <c r="N146" i="8" s="1"/>
  <c r="L144" i="8"/>
  <c r="N144" i="8" s="1"/>
  <c r="L142" i="8"/>
  <c r="N142" i="8" s="1"/>
  <c r="L140" i="8"/>
  <c r="N140" i="8" s="1"/>
  <c r="L138" i="8"/>
  <c r="N138" i="8" s="1"/>
  <c r="L136" i="8"/>
  <c r="N136" i="8" s="1"/>
  <c r="L134" i="8"/>
  <c r="N134" i="8" s="1"/>
  <c r="L132" i="8"/>
  <c r="N132" i="8" s="1"/>
  <c r="L130" i="8"/>
  <c r="N130" i="8" s="1"/>
  <c r="L128" i="8"/>
  <c r="N128" i="8" s="1"/>
  <c r="L126" i="8"/>
  <c r="N126" i="8" s="1"/>
  <c r="L122" i="8"/>
  <c r="N122" i="8" s="1"/>
  <c r="L120" i="8"/>
  <c r="N120" i="8" s="1"/>
  <c r="L118" i="8"/>
  <c r="N118" i="8" s="1"/>
  <c r="L116" i="8"/>
  <c r="N116" i="8" s="1"/>
  <c r="L114" i="8"/>
  <c r="N114" i="8" s="1"/>
  <c r="L112" i="8"/>
  <c r="N112" i="8" s="1"/>
  <c r="L110" i="8"/>
  <c r="N110" i="8" s="1"/>
  <c r="L109" i="8"/>
  <c r="N109" i="8" s="1"/>
  <c r="L108" i="8"/>
  <c r="N108" i="8" s="1"/>
  <c r="L107" i="8"/>
  <c r="N107" i="8" s="1"/>
  <c r="L106" i="8"/>
  <c r="N106" i="8" s="1"/>
  <c r="L105" i="8"/>
  <c r="N105" i="8" s="1"/>
  <c r="L104" i="8"/>
  <c r="N104" i="8" s="1"/>
  <c r="L103" i="8"/>
  <c r="N103" i="8" s="1"/>
  <c r="L102" i="8"/>
  <c r="N102" i="8" s="1"/>
  <c r="L101" i="8"/>
  <c r="N101" i="8" s="1"/>
  <c r="L100" i="8"/>
  <c r="N100" i="8" s="1"/>
  <c r="L99" i="8"/>
  <c r="N99" i="8" s="1"/>
  <c r="L98" i="8"/>
  <c r="N98" i="8" s="1"/>
  <c r="L97" i="8"/>
  <c r="N97" i="8" s="1"/>
  <c r="L96" i="8"/>
  <c r="N96" i="8" s="1"/>
  <c r="L95" i="8"/>
  <c r="N95" i="8" s="1"/>
  <c r="L94" i="8"/>
  <c r="N94" i="8" s="1"/>
  <c r="L91" i="8"/>
  <c r="N91" i="8" s="1"/>
  <c r="L90" i="8"/>
  <c r="N90" i="8" s="1"/>
  <c r="L89" i="8"/>
  <c r="N89" i="8" s="1"/>
  <c r="L88" i="8"/>
  <c r="N88" i="8" s="1"/>
  <c r="L87" i="8"/>
  <c r="N87" i="8" s="1"/>
  <c r="L86" i="8"/>
  <c r="N86" i="8" s="1"/>
  <c r="L85" i="8"/>
  <c r="N85" i="8" s="1"/>
  <c r="L84" i="8"/>
  <c r="N84" i="8" s="1"/>
  <c r="L82" i="8"/>
  <c r="N82" i="8" s="1"/>
  <c r="L80" i="8"/>
  <c r="N80" i="8" s="1"/>
  <c r="L78" i="8"/>
  <c r="N78" i="8" s="1"/>
  <c r="L76" i="8"/>
  <c r="N76" i="8" s="1"/>
  <c r="L74" i="8"/>
  <c r="N74" i="8" s="1"/>
  <c r="L72" i="8"/>
  <c r="N72" i="8" s="1"/>
  <c r="L70" i="8"/>
  <c r="N70" i="8" s="1"/>
  <c r="L68" i="8"/>
  <c r="N68" i="8" s="1"/>
  <c r="L66" i="8"/>
  <c r="N66" i="8" s="1"/>
  <c r="L64" i="8"/>
  <c r="N64" i="8" s="1"/>
  <c r="L62" i="8"/>
  <c r="N62" i="8" s="1"/>
  <c r="L60" i="8"/>
  <c r="N60" i="8" s="1"/>
  <c r="L58" i="8"/>
  <c r="N58" i="8" s="1"/>
  <c r="L56" i="8"/>
  <c r="N56" i="8" s="1"/>
  <c r="L54" i="8"/>
  <c r="N54" i="8" s="1"/>
  <c r="L52" i="8"/>
  <c r="N52" i="8" s="1"/>
  <c r="L50" i="8"/>
  <c r="N50" i="8" s="1"/>
  <c r="L48" i="8"/>
  <c r="N48" i="8" s="1"/>
  <c r="L46" i="8"/>
  <c r="N46" i="8" s="1"/>
  <c r="L44" i="8"/>
  <c r="N44" i="8" s="1"/>
  <c r="L42" i="8"/>
  <c r="N42" i="8" s="1"/>
  <c r="L40" i="8"/>
  <c r="N40" i="8" s="1"/>
  <c r="L38" i="8"/>
  <c r="N38" i="8" s="1"/>
  <c r="L36" i="8"/>
  <c r="N36" i="8" s="1"/>
  <c r="L34" i="8"/>
  <c r="N34" i="8" s="1"/>
  <c r="L32" i="8"/>
  <c r="N32" i="8" s="1"/>
  <c r="L30" i="8"/>
  <c r="N30" i="8" s="1"/>
  <c r="L28" i="8"/>
  <c r="N28" i="8" s="1"/>
  <c r="L26" i="8"/>
  <c r="N26" i="8" s="1"/>
  <c r="L24" i="8"/>
  <c r="N24" i="8" s="1"/>
  <c r="L22" i="8"/>
  <c r="N22" i="8" s="1"/>
  <c r="L20" i="8"/>
  <c r="N20" i="8" s="1"/>
  <c r="L18" i="8"/>
  <c r="N18" i="8" s="1"/>
  <c r="L16" i="8"/>
  <c r="N16" i="8" s="1"/>
  <c r="L14" i="8"/>
  <c r="N14" i="8" s="1"/>
  <c r="L12" i="8"/>
  <c r="N12" i="8" s="1"/>
  <c r="L10" i="8"/>
  <c r="N10" i="8" s="1"/>
  <c r="L8" i="8"/>
  <c r="N8" i="8" s="1"/>
  <c r="D7" i="8"/>
  <c r="L7" i="8" s="1"/>
  <c r="N7" i="8" s="1"/>
  <c r="D191" i="7" l="1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3" i="7"/>
  <c r="D184" i="7"/>
  <c r="D185" i="7"/>
  <c r="D186" i="7"/>
  <c r="D187" i="7"/>
  <c r="D188" i="7"/>
  <c r="D189" i="7"/>
  <c r="D190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1" i="7"/>
  <c r="D252" i="7"/>
  <c r="D253" i="7"/>
  <c r="D255" i="7"/>
  <c r="D256" i="7"/>
  <c r="D257" i="7"/>
  <c r="D258" i="7"/>
  <c r="D259" i="7"/>
  <c r="D260" i="7"/>
  <c r="D261" i="7"/>
  <c r="D262" i="7"/>
  <c r="D263" i="7"/>
  <c r="D264" i="7"/>
  <c r="D265" i="7"/>
  <c r="L265" i="7" s="1"/>
  <c r="N265" i="7" s="1"/>
  <c r="D8" i="7"/>
  <c r="N266" i="7"/>
  <c r="L264" i="7"/>
  <c r="N264" i="7" s="1"/>
  <c r="L263" i="7"/>
  <c r="N263" i="7" s="1"/>
  <c r="L262" i="7"/>
  <c r="N262" i="7" s="1"/>
  <c r="L261" i="7"/>
  <c r="N261" i="7" s="1"/>
  <c r="L260" i="7"/>
  <c r="N260" i="7" s="1"/>
  <c r="L259" i="7"/>
  <c r="N259" i="7" s="1"/>
  <c r="L258" i="7"/>
  <c r="N258" i="7" s="1"/>
  <c r="L257" i="7"/>
  <c r="N257" i="7" s="1"/>
  <c r="L256" i="7"/>
  <c r="N256" i="7" s="1"/>
  <c r="N255" i="7"/>
  <c r="L254" i="7"/>
  <c r="N254" i="7" s="1"/>
  <c r="L253" i="7"/>
  <c r="N253" i="7" s="1"/>
  <c r="L252" i="7"/>
  <c r="N252" i="7" s="1"/>
  <c r="N251" i="7"/>
  <c r="L250" i="7"/>
  <c r="N250" i="7" s="1"/>
  <c r="L249" i="7"/>
  <c r="N249" i="7" s="1"/>
  <c r="L248" i="7"/>
  <c r="N248" i="7" s="1"/>
  <c r="L247" i="7"/>
  <c r="N247" i="7" s="1"/>
  <c r="L246" i="7"/>
  <c r="N246" i="7" s="1"/>
  <c r="L245" i="7"/>
  <c r="N245" i="7" s="1"/>
  <c r="L244" i="7"/>
  <c r="N244" i="7" s="1"/>
  <c r="L243" i="7"/>
  <c r="N243" i="7" s="1"/>
  <c r="L242" i="7"/>
  <c r="N242" i="7" s="1"/>
  <c r="L241" i="7"/>
  <c r="N241" i="7" s="1"/>
  <c r="L240" i="7"/>
  <c r="N240" i="7" s="1"/>
  <c r="L239" i="7"/>
  <c r="N239" i="7" s="1"/>
  <c r="N238" i="7"/>
  <c r="L237" i="7"/>
  <c r="N237" i="7" s="1"/>
  <c r="L236" i="7"/>
  <c r="N236" i="7" s="1"/>
  <c r="L235" i="7"/>
  <c r="N235" i="7" s="1"/>
  <c r="L234" i="7"/>
  <c r="N234" i="7" s="1"/>
  <c r="L233" i="7"/>
  <c r="N233" i="7" s="1"/>
  <c r="L232" i="7"/>
  <c r="N232" i="7" s="1"/>
  <c r="L231" i="7"/>
  <c r="N231" i="7" s="1"/>
  <c r="L230" i="7"/>
  <c r="N230" i="7" s="1"/>
  <c r="L229" i="7"/>
  <c r="N229" i="7" s="1"/>
  <c r="L227" i="7"/>
  <c r="N227" i="7" s="1"/>
  <c r="L226" i="7"/>
  <c r="N226" i="7" s="1"/>
  <c r="L225" i="7"/>
  <c r="N225" i="7" s="1"/>
  <c r="L221" i="7"/>
  <c r="N221" i="7" s="1"/>
  <c r="L220" i="7"/>
  <c r="N220" i="7" s="1"/>
  <c r="L219" i="7"/>
  <c r="N219" i="7" s="1"/>
  <c r="L218" i="7"/>
  <c r="N218" i="7" s="1"/>
  <c r="L217" i="7"/>
  <c r="N217" i="7" s="1"/>
  <c r="L216" i="7"/>
  <c r="N216" i="7" s="1"/>
  <c r="L215" i="7"/>
  <c r="N215" i="7" s="1"/>
  <c r="L214" i="7"/>
  <c r="N214" i="7" s="1"/>
  <c r="L213" i="7"/>
  <c r="N213" i="7" s="1"/>
  <c r="L212" i="7"/>
  <c r="N212" i="7" s="1"/>
  <c r="L211" i="7"/>
  <c r="N211" i="7" s="1"/>
  <c r="L210" i="7"/>
  <c r="N210" i="7" s="1"/>
  <c r="L209" i="7"/>
  <c r="N209" i="7" s="1"/>
  <c r="L208" i="7"/>
  <c r="N208" i="7" s="1"/>
  <c r="L207" i="7"/>
  <c r="N207" i="7" s="1"/>
  <c r="L206" i="7"/>
  <c r="N206" i="7" s="1"/>
  <c r="L205" i="7"/>
  <c r="N205" i="7" s="1"/>
  <c r="L204" i="7"/>
  <c r="N204" i="7" s="1"/>
  <c r="L203" i="7"/>
  <c r="N203" i="7" s="1"/>
  <c r="L202" i="7"/>
  <c r="N202" i="7" s="1"/>
  <c r="L201" i="7"/>
  <c r="N201" i="7" s="1"/>
  <c r="L200" i="7"/>
  <c r="N200" i="7" s="1"/>
  <c r="L199" i="7"/>
  <c r="N199" i="7" s="1"/>
  <c r="L198" i="7"/>
  <c r="N198" i="7" s="1"/>
  <c r="L196" i="7"/>
  <c r="N196" i="7" s="1"/>
  <c r="L195" i="7"/>
  <c r="N195" i="7" s="1"/>
  <c r="L194" i="7"/>
  <c r="N194" i="7" s="1"/>
  <c r="L193" i="7"/>
  <c r="N193" i="7" s="1"/>
  <c r="L192" i="7"/>
  <c r="N192" i="7" s="1"/>
  <c r="L191" i="7"/>
  <c r="N191" i="7" s="1"/>
  <c r="L190" i="7"/>
  <c r="N190" i="7" s="1"/>
  <c r="L189" i="7"/>
  <c r="N189" i="7" s="1"/>
  <c r="L188" i="7"/>
  <c r="N188" i="7" s="1"/>
  <c r="L187" i="7"/>
  <c r="N187" i="7" s="1"/>
  <c r="L186" i="7"/>
  <c r="N186" i="7" s="1"/>
  <c r="L185" i="7"/>
  <c r="N185" i="7" s="1"/>
  <c r="L184" i="7"/>
  <c r="N184" i="7" s="1"/>
  <c r="L182" i="7"/>
  <c r="N182" i="7" s="1"/>
  <c r="L181" i="7"/>
  <c r="N181" i="7" s="1"/>
  <c r="L180" i="7"/>
  <c r="N180" i="7" s="1"/>
  <c r="L179" i="7"/>
  <c r="N179" i="7" s="1"/>
  <c r="L178" i="7"/>
  <c r="N178" i="7" s="1"/>
  <c r="L177" i="7"/>
  <c r="N177" i="7" s="1"/>
  <c r="L176" i="7"/>
  <c r="N176" i="7" s="1"/>
  <c r="L175" i="7"/>
  <c r="N175" i="7" s="1"/>
  <c r="L174" i="7"/>
  <c r="N174" i="7" s="1"/>
  <c r="L173" i="7"/>
  <c r="N173" i="7" s="1"/>
  <c r="L172" i="7"/>
  <c r="N172" i="7" s="1"/>
  <c r="L171" i="7"/>
  <c r="N171" i="7" s="1"/>
  <c r="L170" i="7"/>
  <c r="N170" i="7" s="1"/>
  <c r="L169" i="7"/>
  <c r="N169" i="7" s="1"/>
  <c r="L168" i="7"/>
  <c r="N168" i="7" s="1"/>
  <c r="L167" i="7"/>
  <c r="N167" i="7" s="1"/>
  <c r="L166" i="7"/>
  <c r="N166" i="7" s="1"/>
  <c r="L165" i="7"/>
  <c r="N165" i="7" s="1"/>
  <c r="L164" i="7"/>
  <c r="N164" i="7" s="1"/>
  <c r="L163" i="7"/>
  <c r="N163" i="7" s="1"/>
  <c r="L162" i="7"/>
  <c r="N162" i="7" s="1"/>
  <c r="L161" i="7"/>
  <c r="N161" i="7" s="1"/>
  <c r="L160" i="7"/>
  <c r="N160" i="7" s="1"/>
  <c r="L159" i="7"/>
  <c r="N159" i="7" s="1"/>
  <c r="L158" i="7"/>
  <c r="N158" i="7" s="1"/>
  <c r="L157" i="7"/>
  <c r="N157" i="7" s="1"/>
  <c r="L156" i="7"/>
  <c r="N156" i="7" s="1"/>
  <c r="L155" i="7"/>
  <c r="N155" i="7" s="1"/>
  <c r="L154" i="7"/>
  <c r="N154" i="7" s="1"/>
  <c r="L153" i="7"/>
  <c r="N153" i="7" s="1"/>
  <c r="L152" i="7"/>
  <c r="N152" i="7" s="1"/>
  <c r="L151" i="7"/>
  <c r="N151" i="7" s="1"/>
  <c r="L149" i="7"/>
  <c r="N149" i="7" s="1"/>
  <c r="L148" i="7"/>
  <c r="N148" i="7" s="1"/>
  <c r="L147" i="7"/>
  <c r="N147" i="7" s="1"/>
  <c r="L146" i="7"/>
  <c r="N146" i="7" s="1"/>
  <c r="L145" i="7"/>
  <c r="N145" i="7" s="1"/>
  <c r="L144" i="7"/>
  <c r="N144" i="7" s="1"/>
  <c r="L143" i="7"/>
  <c r="N143" i="7" s="1"/>
  <c r="L142" i="7"/>
  <c r="N142" i="7" s="1"/>
  <c r="L141" i="7"/>
  <c r="N141" i="7" s="1"/>
  <c r="L140" i="7"/>
  <c r="N140" i="7" s="1"/>
  <c r="L139" i="7"/>
  <c r="N139" i="7" s="1"/>
  <c r="L138" i="7"/>
  <c r="N138" i="7" s="1"/>
  <c r="L137" i="7"/>
  <c r="N137" i="7" s="1"/>
  <c r="L136" i="7"/>
  <c r="N136" i="7" s="1"/>
  <c r="L135" i="7"/>
  <c r="N135" i="7" s="1"/>
  <c r="L134" i="7"/>
  <c r="N134" i="7" s="1"/>
  <c r="L133" i="7"/>
  <c r="N133" i="7" s="1"/>
  <c r="L132" i="7"/>
  <c r="N132" i="7" s="1"/>
  <c r="L131" i="7"/>
  <c r="N131" i="7" s="1"/>
  <c r="L130" i="7"/>
  <c r="N130" i="7" s="1"/>
  <c r="L129" i="7"/>
  <c r="N129" i="7" s="1"/>
  <c r="L128" i="7"/>
  <c r="N128" i="7" s="1"/>
  <c r="L127" i="7"/>
  <c r="N127" i="7" s="1"/>
  <c r="L126" i="7"/>
  <c r="N126" i="7" s="1"/>
  <c r="L125" i="7"/>
  <c r="N125" i="7" s="1"/>
  <c r="L123" i="7"/>
  <c r="N123" i="7" s="1"/>
  <c r="L122" i="7"/>
  <c r="N122" i="7" s="1"/>
  <c r="L121" i="7"/>
  <c r="N121" i="7" s="1"/>
  <c r="L120" i="7"/>
  <c r="N120" i="7" s="1"/>
  <c r="L119" i="7"/>
  <c r="N119" i="7" s="1"/>
  <c r="L118" i="7"/>
  <c r="N118" i="7" s="1"/>
  <c r="L117" i="7"/>
  <c r="N117" i="7" s="1"/>
  <c r="L116" i="7"/>
  <c r="N116" i="7" s="1"/>
  <c r="L115" i="7"/>
  <c r="N115" i="7" s="1"/>
  <c r="L114" i="7"/>
  <c r="N114" i="7" s="1"/>
  <c r="L113" i="7"/>
  <c r="N113" i="7" s="1"/>
  <c r="L112" i="7"/>
  <c r="N112" i="7" s="1"/>
  <c r="L110" i="7"/>
  <c r="N110" i="7" s="1"/>
  <c r="L109" i="7"/>
  <c r="N109" i="7" s="1"/>
  <c r="L108" i="7"/>
  <c r="N108" i="7" s="1"/>
  <c r="L107" i="7"/>
  <c r="N107" i="7" s="1"/>
  <c r="L106" i="7"/>
  <c r="N106" i="7" s="1"/>
  <c r="L105" i="7"/>
  <c r="N105" i="7" s="1"/>
  <c r="L104" i="7"/>
  <c r="N104" i="7" s="1"/>
  <c r="L103" i="7"/>
  <c r="N103" i="7" s="1"/>
  <c r="L102" i="7"/>
  <c r="N102" i="7" s="1"/>
  <c r="L101" i="7"/>
  <c r="N101" i="7" s="1"/>
  <c r="L100" i="7"/>
  <c r="N100" i="7" s="1"/>
  <c r="L99" i="7"/>
  <c r="N99" i="7" s="1"/>
  <c r="L98" i="7"/>
  <c r="N98" i="7" s="1"/>
  <c r="L97" i="7"/>
  <c r="N97" i="7" s="1"/>
  <c r="L96" i="7"/>
  <c r="N96" i="7" s="1"/>
  <c r="L95" i="7"/>
  <c r="N95" i="7" s="1"/>
  <c r="L94" i="7"/>
  <c r="N94" i="7" s="1"/>
  <c r="L91" i="7"/>
  <c r="N91" i="7" s="1"/>
  <c r="L90" i="7"/>
  <c r="N90" i="7" s="1"/>
  <c r="L89" i="7"/>
  <c r="N89" i="7" s="1"/>
  <c r="L88" i="7"/>
  <c r="N88" i="7" s="1"/>
  <c r="L87" i="7"/>
  <c r="N87" i="7" s="1"/>
  <c r="L86" i="7"/>
  <c r="N86" i="7" s="1"/>
  <c r="L85" i="7"/>
  <c r="N85" i="7" s="1"/>
  <c r="L84" i="7"/>
  <c r="N84" i="7" s="1"/>
  <c r="L82" i="7"/>
  <c r="N82" i="7" s="1"/>
  <c r="L81" i="7"/>
  <c r="N81" i="7" s="1"/>
  <c r="L80" i="7"/>
  <c r="N80" i="7" s="1"/>
  <c r="L79" i="7"/>
  <c r="N79" i="7" s="1"/>
  <c r="L78" i="7"/>
  <c r="N78" i="7" s="1"/>
  <c r="L77" i="7"/>
  <c r="N77" i="7" s="1"/>
  <c r="L76" i="7"/>
  <c r="N76" i="7" s="1"/>
  <c r="L75" i="7"/>
  <c r="N75" i="7" s="1"/>
  <c r="L74" i="7"/>
  <c r="N74" i="7" s="1"/>
  <c r="L73" i="7"/>
  <c r="N73" i="7" s="1"/>
  <c r="L72" i="7"/>
  <c r="N72" i="7" s="1"/>
  <c r="L71" i="7"/>
  <c r="N71" i="7" s="1"/>
  <c r="L70" i="7"/>
  <c r="N70" i="7" s="1"/>
  <c r="L69" i="7"/>
  <c r="N69" i="7" s="1"/>
  <c r="L68" i="7"/>
  <c r="N68" i="7" s="1"/>
  <c r="L67" i="7"/>
  <c r="N67" i="7" s="1"/>
  <c r="L66" i="7"/>
  <c r="N66" i="7" s="1"/>
  <c r="L65" i="7"/>
  <c r="N65" i="7" s="1"/>
  <c r="L64" i="7"/>
  <c r="N64" i="7" s="1"/>
  <c r="L63" i="7"/>
  <c r="N63" i="7" s="1"/>
  <c r="L62" i="7"/>
  <c r="N62" i="7" s="1"/>
  <c r="L61" i="7"/>
  <c r="N61" i="7" s="1"/>
  <c r="L60" i="7"/>
  <c r="N60" i="7" s="1"/>
  <c r="L59" i="7"/>
  <c r="N59" i="7" s="1"/>
  <c r="L58" i="7"/>
  <c r="N58" i="7" s="1"/>
  <c r="L57" i="7"/>
  <c r="N57" i="7" s="1"/>
  <c r="L56" i="7"/>
  <c r="N56" i="7" s="1"/>
  <c r="L55" i="7"/>
  <c r="N55" i="7" s="1"/>
  <c r="L54" i="7"/>
  <c r="N54" i="7" s="1"/>
  <c r="L53" i="7"/>
  <c r="N53" i="7" s="1"/>
  <c r="L52" i="7"/>
  <c r="N52" i="7" s="1"/>
  <c r="L51" i="7"/>
  <c r="N51" i="7" s="1"/>
  <c r="L50" i="7"/>
  <c r="N50" i="7" s="1"/>
  <c r="L49" i="7"/>
  <c r="N49" i="7" s="1"/>
  <c r="L48" i="7"/>
  <c r="N48" i="7" s="1"/>
  <c r="L47" i="7"/>
  <c r="N47" i="7" s="1"/>
  <c r="L46" i="7"/>
  <c r="N46" i="7" s="1"/>
  <c r="L45" i="7"/>
  <c r="N45" i="7" s="1"/>
  <c r="L44" i="7"/>
  <c r="N44" i="7" s="1"/>
  <c r="L43" i="7"/>
  <c r="N43" i="7" s="1"/>
  <c r="L42" i="7"/>
  <c r="N42" i="7" s="1"/>
  <c r="L41" i="7"/>
  <c r="N41" i="7" s="1"/>
  <c r="L40" i="7"/>
  <c r="N40" i="7" s="1"/>
  <c r="L39" i="7"/>
  <c r="N39" i="7" s="1"/>
  <c r="L38" i="7"/>
  <c r="N38" i="7" s="1"/>
  <c r="L37" i="7"/>
  <c r="N37" i="7" s="1"/>
  <c r="L36" i="7"/>
  <c r="N36" i="7" s="1"/>
  <c r="L35" i="7"/>
  <c r="N35" i="7" s="1"/>
  <c r="L34" i="7"/>
  <c r="N34" i="7" s="1"/>
  <c r="L33" i="7"/>
  <c r="N33" i="7" s="1"/>
  <c r="L32" i="7"/>
  <c r="N32" i="7" s="1"/>
  <c r="L31" i="7"/>
  <c r="N31" i="7" s="1"/>
  <c r="L30" i="7"/>
  <c r="N30" i="7" s="1"/>
  <c r="L29" i="7"/>
  <c r="N29" i="7" s="1"/>
  <c r="L28" i="7"/>
  <c r="N28" i="7" s="1"/>
  <c r="L27" i="7"/>
  <c r="N27" i="7" s="1"/>
  <c r="L26" i="7"/>
  <c r="N26" i="7" s="1"/>
  <c r="L25" i="7"/>
  <c r="N25" i="7" s="1"/>
  <c r="L24" i="7"/>
  <c r="N24" i="7" s="1"/>
  <c r="L23" i="7"/>
  <c r="N23" i="7" s="1"/>
  <c r="L22" i="7"/>
  <c r="N22" i="7" s="1"/>
  <c r="L21" i="7"/>
  <c r="N21" i="7" s="1"/>
  <c r="L20" i="7"/>
  <c r="N20" i="7" s="1"/>
  <c r="L19" i="7"/>
  <c r="N19" i="7" s="1"/>
  <c r="L18" i="7"/>
  <c r="N18" i="7" s="1"/>
  <c r="L17" i="7"/>
  <c r="N17" i="7" s="1"/>
  <c r="L16" i="7"/>
  <c r="N16" i="7" s="1"/>
  <c r="L15" i="7"/>
  <c r="N15" i="7" s="1"/>
  <c r="L14" i="7"/>
  <c r="N14" i="7" s="1"/>
  <c r="L13" i="7"/>
  <c r="N13" i="7" s="1"/>
  <c r="L12" i="7"/>
  <c r="N12" i="7" s="1"/>
  <c r="L11" i="7"/>
  <c r="N11" i="7" s="1"/>
  <c r="L10" i="7"/>
  <c r="N10" i="7" s="1"/>
  <c r="L9" i="7"/>
  <c r="N9" i="7" s="1"/>
  <c r="L8" i="7"/>
  <c r="N8" i="7" s="1"/>
  <c r="D7" i="7"/>
  <c r="L7" i="7" s="1"/>
  <c r="N7" i="7" s="1"/>
  <c r="D9" i="6" l="1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1" i="6"/>
  <c r="D252" i="6"/>
  <c r="D253" i="6"/>
  <c r="D255" i="6"/>
  <c r="D256" i="6"/>
  <c r="D257" i="6"/>
  <c r="D258" i="6"/>
  <c r="D259" i="6"/>
  <c r="D260" i="6"/>
  <c r="D261" i="6"/>
  <c r="D262" i="6"/>
  <c r="D263" i="6"/>
  <c r="D264" i="6"/>
  <c r="D265" i="6"/>
  <c r="D8" i="6"/>
  <c r="N266" i="6"/>
  <c r="L265" i="6"/>
  <c r="N265" i="6" s="1"/>
  <c r="L264" i="6"/>
  <c r="N264" i="6" s="1"/>
  <c r="L263" i="6"/>
  <c r="N263" i="6" s="1"/>
  <c r="L262" i="6"/>
  <c r="N262" i="6" s="1"/>
  <c r="L261" i="6"/>
  <c r="N261" i="6" s="1"/>
  <c r="L260" i="6"/>
  <c r="N260" i="6" s="1"/>
  <c r="L259" i="6"/>
  <c r="N259" i="6" s="1"/>
  <c r="L258" i="6"/>
  <c r="N258" i="6" s="1"/>
  <c r="L257" i="6"/>
  <c r="N257" i="6" s="1"/>
  <c r="L256" i="6"/>
  <c r="N256" i="6" s="1"/>
  <c r="N255" i="6"/>
  <c r="L254" i="6"/>
  <c r="N254" i="6" s="1"/>
  <c r="L253" i="6"/>
  <c r="N253" i="6" s="1"/>
  <c r="L252" i="6"/>
  <c r="N252" i="6" s="1"/>
  <c r="N251" i="6"/>
  <c r="L250" i="6"/>
  <c r="N250" i="6" s="1"/>
  <c r="L249" i="6"/>
  <c r="N249" i="6" s="1"/>
  <c r="L248" i="6"/>
  <c r="N248" i="6" s="1"/>
  <c r="L247" i="6"/>
  <c r="N247" i="6" s="1"/>
  <c r="L246" i="6"/>
  <c r="N246" i="6" s="1"/>
  <c r="L245" i="6"/>
  <c r="N245" i="6" s="1"/>
  <c r="L244" i="6"/>
  <c r="N244" i="6" s="1"/>
  <c r="L243" i="6"/>
  <c r="N243" i="6" s="1"/>
  <c r="L242" i="6"/>
  <c r="N242" i="6" s="1"/>
  <c r="L241" i="6"/>
  <c r="N241" i="6" s="1"/>
  <c r="L240" i="6"/>
  <c r="N240" i="6" s="1"/>
  <c r="L239" i="6"/>
  <c r="N239" i="6" s="1"/>
  <c r="N238" i="6"/>
  <c r="L237" i="6"/>
  <c r="N237" i="6" s="1"/>
  <c r="L236" i="6"/>
  <c r="N236" i="6" s="1"/>
  <c r="L235" i="6"/>
  <c r="N235" i="6" s="1"/>
  <c r="L234" i="6"/>
  <c r="N234" i="6" s="1"/>
  <c r="L233" i="6"/>
  <c r="N233" i="6" s="1"/>
  <c r="L232" i="6"/>
  <c r="N232" i="6" s="1"/>
  <c r="L231" i="6"/>
  <c r="N231" i="6" s="1"/>
  <c r="L230" i="6"/>
  <c r="N230" i="6" s="1"/>
  <c r="L229" i="6"/>
  <c r="N229" i="6" s="1"/>
  <c r="L227" i="6"/>
  <c r="N227" i="6" s="1"/>
  <c r="L226" i="6"/>
  <c r="N226" i="6" s="1"/>
  <c r="L225" i="6"/>
  <c r="N225" i="6" s="1"/>
  <c r="L221" i="6"/>
  <c r="N221" i="6" s="1"/>
  <c r="L220" i="6"/>
  <c r="N220" i="6" s="1"/>
  <c r="L219" i="6"/>
  <c r="N219" i="6" s="1"/>
  <c r="L218" i="6"/>
  <c r="N218" i="6" s="1"/>
  <c r="L217" i="6"/>
  <c r="N217" i="6" s="1"/>
  <c r="L216" i="6"/>
  <c r="N216" i="6" s="1"/>
  <c r="L215" i="6"/>
  <c r="N215" i="6" s="1"/>
  <c r="L214" i="6"/>
  <c r="N214" i="6" s="1"/>
  <c r="L213" i="6"/>
  <c r="N213" i="6" s="1"/>
  <c r="L212" i="6"/>
  <c r="N212" i="6" s="1"/>
  <c r="L211" i="6"/>
  <c r="N211" i="6" s="1"/>
  <c r="L210" i="6"/>
  <c r="N210" i="6" s="1"/>
  <c r="L209" i="6"/>
  <c r="N209" i="6" s="1"/>
  <c r="L208" i="6"/>
  <c r="N208" i="6" s="1"/>
  <c r="L207" i="6"/>
  <c r="N207" i="6" s="1"/>
  <c r="L206" i="6"/>
  <c r="N206" i="6" s="1"/>
  <c r="L205" i="6"/>
  <c r="N205" i="6" s="1"/>
  <c r="L204" i="6"/>
  <c r="N204" i="6" s="1"/>
  <c r="L203" i="6"/>
  <c r="N203" i="6" s="1"/>
  <c r="L202" i="6"/>
  <c r="N202" i="6" s="1"/>
  <c r="L201" i="6"/>
  <c r="N201" i="6" s="1"/>
  <c r="L200" i="6"/>
  <c r="N200" i="6" s="1"/>
  <c r="L199" i="6"/>
  <c r="N199" i="6" s="1"/>
  <c r="L198" i="6"/>
  <c r="N198" i="6" s="1"/>
  <c r="L196" i="6"/>
  <c r="N196" i="6" s="1"/>
  <c r="L195" i="6"/>
  <c r="N195" i="6" s="1"/>
  <c r="L194" i="6"/>
  <c r="N194" i="6" s="1"/>
  <c r="L193" i="6"/>
  <c r="N193" i="6" s="1"/>
  <c r="L192" i="6"/>
  <c r="N192" i="6" s="1"/>
  <c r="L191" i="6"/>
  <c r="N191" i="6" s="1"/>
  <c r="L190" i="6"/>
  <c r="N190" i="6" s="1"/>
  <c r="L189" i="6"/>
  <c r="N189" i="6" s="1"/>
  <c r="L188" i="6"/>
  <c r="N188" i="6" s="1"/>
  <c r="L187" i="6"/>
  <c r="N187" i="6" s="1"/>
  <c r="L186" i="6"/>
  <c r="N186" i="6" s="1"/>
  <c r="L185" i="6"/>
  <c r="N185" i="6" s="1"/>
  <c r="L184" i="6"/>
  <c r="N184" i="6" s="1"/>
  <c r="L182" i="6"/>
  <c r="N182" i="6" s="1"/>
  <c r="L181" i="6"/>
  <c r="N181" i="6" s="1"/>
  <c r="L180" i="6"/>
  <c r="N180" i="6" s="1"/>
  <c r="L179" i="6"/>
  <c r="N179" i="6" s="1"/>
  <c r="L178" i="6"/>
  <c r="N178" i="6" s="1"/>
  <c r="L177" i="6"/>
  <c r="N177" i="6" s="1"/>
  <c r="L176" i="6"/>
  <c r="N176" i="6" s="1"/>
  <c r="L175" i="6"/>
  <c r="N175" i="6" s="1"/>
  <c r="L174" i="6"/>
  <c r="N174" i="6" s="1"/>
  <c r="L173" i="6"/>
  <c r="N173" i="6" s="1"/>
  <c r="L172" i="6"/>
  <c r="N172" i="6" s="1"/>
  <c r="L171" i="6"/>
  <c r="N171" i="6" s="1"/>
  <c r="L170" i="6"/>
  <c r="N170" i="6" s="1"/>
  <c r="L169" i="6"/>
  <c r="N169" i="6" s="1"/>
  <c r="L168" i="6"/>
  <c r="N168" i="6" s="1"/>
  <c r="L167" i="6"/>
  <c r="N167" i="6" s="1"/>
  <c r="L166" i="6"/>
  <c r="N166" i="6" s="1"/>
  <c r="L165" i="6"/>
  <c r="N165" i="6" s="1"/>
  <c r="L164" i="6"/>
  <c r="N164" i="6" s="1"/>
  <c r="L163" i="6"/>
  <c r="N163" i="6" s="1"/>
  <c r="L162" i="6"/>
  <c r="N162" i="6" s="1"/>
  <c r="L161" i="6"/>
  <c r="N161" i="6" s="1"/>
  <c r="L160" i="6"/>
  <c r="N160" i="6" s="1"/>
  <c r="L159" i="6"/>
  <c r="N159" i="6" s="1"/>
  <c r="L158" i="6"/>
  <c r="N158" i="6" s="1"/>
  <c r="L157" i="6"/>
  <c r="N157" i="6" s="1"/>
  <c r="L156" i="6"/>
  <c r="N156" i="6" s="1"/>
  <c r="L155" i="6"/>
  <c r="N155" i="6" s="1"/>
  <c r="L154" i="6"/>
  <c r="N154" i="6" s="1"/>
  <c r="L153" i="6"/>
  <c r="N153" i="6" s="1"/>
  <c r="L152" i="6"/>
  <c r="N152" i="6" s="1"/>
  <c r="L151" i="6"/>
  <c r="N151" i="6" s="1"/>
  <c r="L149" i="6"/>
  <c r="N149" i="6" s="1"/>
  <c r="L148" i="6"/>
  <c r="N148" i="6" s="1"/>
  <c r="L147" i="6"/>
  <c r="N147" i="6" s="1"/>
  <c r="L146" i="6"/>
  <c r="N146" i="6" s="1"/>
  <c r="L145" i="6"/>
  <c r="N145" i="6" s="1"/>
  <c r="L144" i="6"/>
  <c r="N144" i="6" s="1"/>
  <c r="L143" i="6"/>
  <c r="N143" i="6" s="1"/>
  <c r="L142" i="6"/>
  <c r="N142" i="6" s="1"/>
  <c r="L141" i="6"/>
  <c r="N141" i="6" s="1"/>
  <c r="L140" i="6"/>
  <c r="N140" i="6" s="1"/>
  <c r="L139" i="6"/>
  <c r="N139" i="6" s="1"/>
  <c r="L138" i="6"/>
  <c r="N138" i="6" s="1"/>
  <c r="L137" i="6"/>
  <c r="N137" i="6" s="1"/>
  <c r="L136" i="6"/>
  <c r="N136" i="6" s="1"/>
  <c r="L135" i="6"/>
  <c r="N135" i="6" s="1"/>
  <c r="L134" i="6"/>
  <c r="N134" i="6" s="1"/>
  <c r="L133" i="6"/>
  <c r="N133" i="6" s="1"/>
  <c r="L132" i="6"/>
  <c r="N132" i="6" s="1"/>
  <c r="L131" i="6"/>
  <c r="N131" i="6" s="1"/>
  <c r="L130" i="6"/>
  <c r="N130" i="6" s="1"/>
  <c r="L129" i="6"/>
  <c r="N129" i="6" s="1"/>
  <c r="L128" i="6"/>
  <c r="N128" i="6" s="1"/>
  <c r="L127" i="6"/>
  <c r="N127" i="6" s="1"/>
  <c r="L126" i="6"/>
  <c r="N126" i="6" s="1"/>
  <c r="L125" i="6"/>
  <c r="N125" i="6" s="1"/>
  <c r="L123" i="6"/>
  <c r="N123" i="6" s="1"/>
  <c r="L122" i="6"/>
  <c r="N122" i="6" s="1"/>
  <c r="L121" i="6"/>
  <c r="N121" i="6" s="1"/>
  <c r="L120" i="6"/>
  <c r="N120" i="6" s="1"/>
  <c r="L119" i="6"/>
  <c r="N119" i="6" s="1"/>
  <c r="L118" i="6"/>
  <c r="N118" i="6" s="1"/>
  <c r="L117" i="6"/>
  <c r="N117" i="6" s="1"/>
  <c r="L116" i="6"/>
  <c r="N116" i="6" s="1"/>
  <c r="L115" i="6"/>
  <c r="N115" i="6" s="1"/>
  <c r="L114" i="6"/>
  <c r="N114" i="6" s="1"/>
  <c r="L113" i="6"/>
  <c r="N113" i="6" s="1"/>
  <c r="L112" i="6"/>
  <c r="N112" i="6" s="1"/>
  <c r="L110" i="6"/>
  <c r="N110" i="6" s="1"/>
  <c r="L109" i="6"/>
  <c r="N109" i="6" s="1"/>
  <c r="L108" i="6"/>
  <c r="N108" i="6" s="1"/>
  <c r="L107" i="6"/>
  <c r="N107" i="6" s="1"/>
  <c r="L106" i="6"/>
  <c r="N106" i="6" s="1"/>
  <c r="L105" i="6"/>
  <c r="N105" i="6" s="1"/>
  <c r="L104" i="6"/>
  <c r="N104" i="6" s="1"/>
  <c r="L103" i="6"/>
  <c r="N103" i="6" s="1"/>
  <c r="L102" i="6"/>
  <c r="N102" i="6" s="1"/>
  <c r="L101" i="6"/>
  <c r="N101" i="6" s="1"/>
  <c r="L100" i="6"/>
  <c r="N100" i="6" s="1"/>
  <c r="L99" i="6"/>
  <c r="N99" i="6" s="1"/>
  <c r="L98" i="6"/>
  <c r="N98" i="6" s="1"/>
  <c r="L97" i="6"/>
  <c r="N97" i="6" s="1"/>
  <c r="L96" i="6"/>
  <c r="N96" i="6" s="1"/>
  <c r="L95" i="6"/>
  <c r="N95" i="6" s="1"/>
  <c r="L94" i="6"/>
  <c r="N94" i="6" s="1"/>
  <c r="L91" i="6"/>
  <c r="N91" i="6" s="1"/>
  <c r="L90" i="6"/>
  <c r="N90" i="6" s="1"/>
  <c r="L89" i="6"/>
  <c r="N89" i="6" s="1"/>
  <c r="L88" i="6"/>
  <c r="N88" i="6" s="1"/>
  <c r="L87" i="6"/>
  <c r="N87" i="6" s="1"/>
  <c r="L86" i="6"/>
  <c r="N86" i="6" s="1"/>
  <c r="L85" i="6"/>
  <c r="N85" i="6" s="1"/>
  <c r="L84" i="6"/>
  <c r="N84" i="6" s="1"/>
  <c r="L82" i="6"/>
  <c r="N82" i="6" s="1"/>
  <c r="L81" i="6"/>
  <c r="N81" i="6" s="1"/>
  <c r="L80" i="6"/>
  <c r="N80" i="6" s="1"/>
  <c r="L79" i="6"/>
  <c r="N79" i="6" s="1"/>
  <c r="L78" i="6"/>
  <c r="N78" i="6" s="1"/>
  <c r="L77" i="6"/>
  <c r="N77" i="6" s="1"/>
  <c r="L76" i="6"/>
  <c r="N76" i="6" s="1"/>
  <c r="L75" i="6"/>
  <c r="N75" i="6" s="1"/>
  <c r="L74" i="6"/>
  <c r="N74" i="6" s="1"/>
  <c r="L73" i="6"/>
  <c r="N73" i="6" s="1"/>
  <c r="L72" i="6"/>
  <c r="N72" i="6" s="1"/>
  <c r="L71" i="6"/>
  <c r="N71" i="6" s="1"/>
  <c r="L70" i="6"/>
  <c r="N70" i="6" s="1"/>
  <c r="L69" i="6"/>
  <c r="N69" i="6" s="1"/>
  <c r="L68" i="6"/>
  <c r="N68" i="6" s="1"/>
  <c r="L67" i="6"/>
  <c r="N67" i="6" s="1"/>
  <c r="L66" i="6"/>
  <c r="N66" i="6" s="1"/>
  <c r="L65" i="6"/>
  <c r="N65" i="6" s="1"/>
  <c r="L64" i="6"/>
  <c r="N64" i="6" s="1"/>
  <c r="L63" i="6"/>
  <c r="N63" i="6" s="1"/>
  <c r="L62" i="6"/>
  <c r="N62" i="6" s="1"/>
  <c r="L61" i="6"/>
  <c r="N61" i="6" s="1"/>
  <c r="L60" i="6"/>
  <c r="N60" i="6" s="1"/>
  <c r="L59" i="6"/>
  <c r="N59" i="6" s="1"/>
  <c r="L58" i="6"/>
  <c r="N58" i="6" s="1"/>
  <c r="L57" i="6"/>
  <c r="N57" i="6" s="1"/>
  <c r="L56" i="6"/>
  <c r="N56" i="6" s="1"/>
  <c r="L55" i="6"/>
  <c r="N55" i="6" s="1"/>
  <c r="L54" i="6"/>
  <c r="N54" i="6" s="1"/>
  <c r="L53" i="6"/>
  <c r="N53" i="6" s="1"/>
  <c r="L52" i="6"/>
  <c r="N52" i="6" s="1"/>
  <c r="L51" i="6"/>
  <c r="N51" i="6" s="1"/>
  <c r="L50" i="6"/>
  <c r="N50" i="6" s="1"/>
  <c r="L49" i="6"/>
  <c r="N49" i="6" s="1"/>
  <c r="L48" i="6"/>
  <c r="N48" i="6" s="1"/>
  <c r="L47" i="6"/>
  <c r="N47" i="6" s="1"/>
  <c r="L46" i="6"/>
  <c r="N46" i="6" s="1"/>
  <c r="L45" i="6"/>
  <c r="N45" i="6" s="1"/>
  <c r="L44" i="6"/>
  <c r="N44" i="6" s="1"/>
  <c r="L43" i="6"/>
  <c r="N43" i="6" s="1"/>
  <c r="L42" i="6"/>
  <c r="N42" i="6" s="1"/>
  <c r="L41" i="6"/>
  <c r="N41" i="6" s="1"/>
  <c r="L40" i="6"/>
  <c r="N40" i="6" s="1"/>
  <c r="L39" i="6"/>
  <c r="N39" i="6" s="1"/>
  <c r="L38" i="6"/>
  <c r="N38" i="6" s="1"/>
  <c r="L37" i="6"/>
  <c r="N37" i="6" s="1"/>
  <c r="L36" i="6"/>
  <c r="N36" i="6" s="1"/>
  <c r="L35" i="6"/>
  <c r="N35" i="6" s="1"/>
  <c r="L34" i="6"/>
  <c r="N34" i="6" s="1"/>
  <c r="L33" i="6"/>
  <c r="N33" i="6" s="1"/>
  <c r="L32" i="6"/>
  <c r="N32" i="6" s="1"/>
  <c r="L31" i="6"/>
  <c r="N31" i="6" s="1"/>
  <c r="L30" i="6"/>
  <c r="N30" i="6" s="1"/>
  <c r="L29" i="6"/>
  <c r="N29" i="6" s="1"/>
  <c r="L28" i="6"/>
  <c r="N28" i="6" s="1"/>
  <c r="L27" i="6"/>
  <c r="N27" i="6" s="1"/>
  <c r="L26" i="6"/>
  <c r="N26" i="6" s="1"/>
  <c r="L25" i="6"/>
  <c r="N25" i="6" s="1"/>
  <c r="L24" i="6"/>
  <c r="N24" i="6" s="1"/>
  <c r="L23" i="6"/>
  <c r="N23" i="6" s="1"/>
  <c r="L22" i="6"/>
  <c r="N22" i="6" s="1"/>
  <c r="L21" i="6"/>
  <c r="N21" i="6" s="1"/>
  <c r="L20" i="6"/>
  <c r="N20" i="6" s="1"/>
  <c r="L19" i="6"/>
  <c r="N19" i="6" s="1"/>
  <c r="L18" i="6"/>
  <c r="N18" i="6" s="1"/>
  <c r="L17" i="6"/>
  <c r="N17" i="6" s="1"/>
  <c r="L16" i="6"/>
  <c r="N16" i="6" s="1"/>
  <c r="L15" i="6"/>
  <c r="N15" i="6" s="1"/>
  <c r="L14" i="6"/>
  <c r="N14" i="6" s="1"/>
  <c r="L13" i="6"/>
  <c r="N13" i="6" s="1"/>
  <c r="L12" i="6"/>
  <c r="N12" i="6" s="1"/>
  <c r="L11" i="6"/>
  <c r="N11" i="6" s="1"/>
  <c r="L10" i="6"/>
  <c r="N10" i="6" s="1"/>
  <c r="L9" i="6"/>
  <c r="N9" i="6" s="1"/>
  <c r="L8" i="6"/>
  <c r="N8" i="6" s="1"/>
  <c r="L7" i="6"/>
  <c r="N7" i="6" s="1"/>
  <c r="D7" i="6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1" i="4"/>
  <c r="D252" i="4"/>
  <c r="D253" i="4"/>
  <c r="D255" i="4"/>
  <c r="D256" i="4"/>
  <c r="D257" i="4"/>
  <c r="D258" i="4"/>
  <c r="D259" i="4"/>
  <c r="D260" i="4"/>
  <c r="D261" i="4"/>
  <c r="D262" i="4"/>
  <c r="D263" i="4"/>
  <c r="D264" i="4"/>
  <c r="D265" i="4"/>
  <c r="D8" i="4"/>
  <c r="L101" i="3" l="1"/>
  <c r="L102" i="3"/>
  <c r="L103" i="3"/>
  <c r="L104" i="3"/>
  <c r="N104" i="3" s="1"/>
  <c r="L105" i="3"/>
  <c r="L106" i="3"/>
  <c r="N106" i="3" s="1"/>
  <c r="L107" i="3"/>
  <c r="L108" i="3"/>
  <c r="N108" i="3" s="1"/>
  <c r="L109" i="3"/>
  <c r="L110" i="3"/>
  <c r="N110" i="3" s="1"/>
  <c r="N105" i="3"/>
  <c r="N107" i="3"/>
  <c r="N109" i="3"/>
  <c r="N266" i="4"/>
  <c r="L265" i="4"/>
  <c r="N265" i="4" s="1"/>
  <c r="L264" i="4"/>
  <c r="N264" i="4" s="1"/>
  <c r="L263" i="4"/>
  <c r="N263" i="4" s="1"/>
  <c r="L262" i="4"/>
  <c r="N262" i="4" s="1"/>
  <c r="L261" i="4"/>
  <c r="N261" i="4" s="1"/>
  <c r="L260" i="4"/>
  <c r="N260" i="4" s="1"/>
  <c r="L259" i="4"/>
  <c r="N259" i="4" s="1"/>
  <c r="L258" i="4"/>
  <c r="N258" i="4" s="1"/>
  <c r="L257" i="4"/>
  <c r="N257" i="4" s="1"/>
  <c r="L256" i="4"/>
  <c r="N256" i="4" s="1"/>
  <c r="N255" i="4"/>
  <c r="L254" i="4"/>
  <c r="N254" i="4" s="1"/>
  <c r="L253" i="4"/>
  <c r="N253" i="4" s="1"/>
  <c r="L252" i="4"/>
  <c r="N252" i="4" s="1"/>
  <c r="N251" i="4"/>
  <c r="L250" i="4"/>
  <c r="N250" i="4" s="1"/>
  <c r="L249" i="4"/>
  <c r="N249" i="4" s="1"/>
  <c r="L248" i="4"/>
  <c r="N248" i="4" s="1"/>
  <c r="L247" i="4"/>
  <c r="N247" i="4" s="1"/>
  <c r="L246" i="4"/>
  <c r="N246" i="4" s="1"/>
  <c r="L245" i="4"/>
  <c r="N245" i="4" s="1"/>
  <c r="L244" i="4"/>
  <c r="N244" i="4" s="1"/>
  <c r="L243" i="4"/>
  <c r="N243" i="4" s="1"/>
  <c r="L242" i="4"/>
  <c r="N242" i="4" s="1"/>
  <c r="L241" i="4"/>
  <c r="N241" i="4" s="1"/>
  <c r="L240" i="4"/>
  <c r="N240" i="4" s="1"/>
  <c r="L239" i="4"/>
  <c r="N239" i="4" s="1"/>
  <c r="N238" i="4"/>
  <c r="L237" i="4"/>
  <c r="N237" i="4" s="1"/>
  <c r="L236" i="4"/>
  <c r="N236" i="4" s="1"/>
  <c r="L235" i="4"/>
  <c r="N235" i="4" s="1"/>
  <c r="L234" i="4"/>
  <c r="N234" i="4" s="1"/>
  <c r="L233" i="4"/>
  <c r="N233" i="4" s="1"/>
  <c r="L232" i="4"/>
  <c r="N232" i="4" s="1"/>
  <c r="L231" i="4"/>
  <c r="N231" i="4" s="1"/>
  <c r="L230" i="4"/>
  <c r="N230" i="4" s="1"/>
  <c r="L229" i="4"/>
  <c r="N229" i="4" s="1"/>
  <c r="L227" i="4"/>
  <c r="N227" i="4" s="1"/>
  <c r="L226" i="4"/>
  <c r="N226" i="4" s="1"/>
  <c r="L225" i="4"/>
  <c r="N225" i="4" s="1"/>
  <c r="L221" i="4"/>
  <c r="N221" i="4" s="1"/>
  <c r="L220" i="4"/>
  <c r="N220" i="4" s="1"/>
  <c r="L219" i="4"/>
  <c r="N219" i="4" s="1"/>
  <c r="L218" i="4"/>
  <c r="N218" i="4" s="1"/>
  <c r="L217" i="4"/>
  <c r="N217" i="4" s="1"/>
  <c r="L216" i="4"/>
  <c r="N216" i="4" s="1"/>
  <c r="L215" i="4"/>
  <c r="N215" i="4" s="1"/>
  <c r="L214" i="4"/>
  <c r="N214" i="4" s="1"/>
  <c r="L213" i="4"/>
  <c r="N213" i="4" s="1"/>
  <c r="L212" i="4"/>
  <c r="N212" i="4" s="1"/>
  <c r="L211" i="4"/>
  <c r="N211" i="4" s="1"/>
  <c r="L210" i="4"/>
  <c r="N210" i="4" s="1"/>
  <c r="L209" i="4"/>
  <c r="N209" i="4" s="1"/>
  <c r="L208" i="4"/>
  <c r="N208" i="4" s="1"/>
  <c r="L207" i="4"/>
  <c r="N207" i="4" s="1"/>
  <c r="L206" i="4"/>
  <c r="N206" i="4" s="1"/>
  <c r="L205" i="4"/>
  <c r="N205" i="4" s="1"/>
  <c r="L204" i="4"/>
  <c r="N204" i="4" s="1"/>
  <c r="L203" i="4"/>
  <c r="N203" i="4" s="1"/>
  <c r="L202" i="4"/>
  <c r="N202" i="4" s="1"/>
  <c r="L201" i="4"/>
  <c r="N201" i="4" s="1"/>
  <c r="L200" i="4"/>
  <c r="N200" i="4" s="1"/>
  <c r="L199" i="4"/>
  <c r="N199" i="4" s="1"/>
  <c r="L198" i="4"/>
  <c r="N198" i="4" s="1"/>
  <c r="L196" i="4"/>
  <c r="N196" i="4" s="1"/>
  <c r="L195" i="4"/>
  <c r="N195" i="4" s="1"/>
  <c r="L194" i="4"/>
  <c r="N194" i="4" s="1"/>
  <c r="L193" i="4"/>
  <c r="N193" i="4" s="1"/>
  <c r="L192" i="4"/>
  <c r="N192" i="4" s="1"/>
  <c r="L191" i="4"/>
  <c r="N191" i="4" s="1"/>
  <c r="L190" i="4"/>
  <c r="N190" i="4" s="1"/>
  <c r="L189" i="4"/>
  <c r="N189" i="4" s="1"/>
  <c r="L188" i="4"/>
  <c r="N188" i="4" s="1"/>
  <c r="L187" i="4"/>
  <c r="N187" i="4" s="1"/>
  <c r="L186" i="4"/>
  <c r="N186" i="4" s="1"/>
  <c r="L185" i="4"/>
  <c r="N185" i="4" s="1"/>
  <c r="L184" i="4"/>
  <c r="N184" i="4" s="1"/>
  <c r="L182" i="4"/>
  <c r="N182" i="4" s="1"/>
  <c r="L181" i="4"/>
  <c r="N181" i="4" s="1"/>
  <c r="L180" i="4"/>
  <c r="N180" i="4" s="1"/>
  <c r="N179" i="4"/>
  <c r="L179" i="4"/>
  <c r="L178" i="4"/>
  <c r="N178" i="4" s="1"/>
  <c r="L177" i="4"/>
  <c r="N177" i="4" s="1"/>
  <c r="L176" i="4"/>
  <c r="N176" i="4" s="1"/>
  <c r="N175" i="4"/>
  <c r="L175" i="4"/>
  <c r="L174" i="4"/>
  <c r="N174" i="4" s="1"/>
  <c r="L173" i="4"/>
  <c r="N173" i="4" s="1"/>
  <c r="L172" i="4"/>
  <c r="N172" i="4" s="1"/>
  <c r="N171" i="4"/>
  <c r="L171" i="4"/>
  <c r="L170" i="4"/>
  <c r="N170" i="4" s="1"/>
  <c r="L169" i="4"/>
  <c r="N169" i="4" s="1"/>
  <c r="L168" i="4"/>
  <c r="N168" i="4" s="1"/>
  <c r="L167" i="4"/>
  <c r="N167" i="4" s="1"/>
  <c r="L166" i="4"/>
  <c r="N166" i="4" s="1"/>
  <c r="L165" i="4"/>
  <c r="N165" i="4" s="1"/>
  <c r="L164" i="4"/>
  <c r="N164" i="4" s="1"/>
  <c r="L163" i="4"/>
  <c r="N163" i="4" s="1"/>
  <c r="L162" i="4"/>
  <c r="N162" i="4" s="1"/>
  <c r="L161" i="4"/>
  <c r="N161" i="4" s="1"/>
  <c r="L160" i="4"/>
  <c r="N160" i="4" s="1"/>
  <c r="L159" i="4"/>
  <c r="N159" i="4" s="1"/>
  <c r="L158" i="4"/>
  <c r="N158" i="4" s="1"/>
  <c r="L157" i="4"/>
  <c r="N157" i="4" s="1"/>
  <c r="L156" i="4"/>
  <c r="N156" i="4" s="1"/>
  <c r="L155" i="4"/>
  <c r="N155" i="4" s="1"/>
  <c r="L154" i="4"/>
  <c r="N154" i="4" s="1"/>
  <c r="L153" i="4"/>
  <c r="N153" i="4" s="1"/>
  <c r="L152" i="4"/>
  <c r="N152" i="4" s="1"/>
  <c r="L151" i="4"/>
  <c r="N151" i="4" s="1"/>
  <c r="N149" i="4"/>
  <c r="L149" i="4"/>
  <c r="N148" i="4"/>
  <c r="L148" i="4"/>
  <c r="N147" i="4"/>
  <c r="L147" i="4"/>
  <c r="N146" i="4"/>
  <c r="L146" i="4"/>
  <c r="L145" i="4"/>
  <c r="N145" i="4" s="1"/>
  <c r="L144" i="4"/>
  <c r="N144" i="4" s="1"/>
  <c r="L143" i="4"/>
  <c r="N143" i="4" s="1"/>
  <c r="L142" i="4"/>
  <c r="N142" i="4" s="1"/>
  <c r="L141" i="4"/>
  <c r="N141" i="4" s="1"/>
  <c r="L140" i="4"/>
  <c r="N140" i="4" s="1"/>
  <c r="L139" i="4"/>
  <c r="N139" i="4" s="1"/>
  <c r="L138" i="4"/>
  <c r="N138" i="4" s="1"/>
  <c r="L137" i="4"/>
  <c r="N137" i="4" s="1"/>
  <c r="L136" i="4"/>
  <c r="N136" i="4" s="1"/>
  <c r="L135" i="4"/>
  <c r="N135" i="4" s="1"/>
  <c r="L134" i="4"/>
  <c r="N134" i="4" s="1"/>
  <c r="L133" i="4"/>
  <c r="N133" i="4" s="1"/>
  <c r="L132" i="4"/>
  <c r="N132" i="4" s="1"/>
  <c r="L131" i="4"/>
  <c r="N131" i="4" s="1"/>
  <c r="L130" i="4"/>
  <c r="N130" i="4" s="1"/>
  <c r="L129" i="4"/>
  <c r="N129" i="4" s="1"/>
  <c r="L128" i="4"/>
  <c r="N128" i="4" s="1"/>
  <c r="L127" i="4"/>
  <c r="N127" i="4" s="1"/>
  <c r="L126" i="4"/>
  <c r="N126" i="4" s="1"/>
  <c r="L125" i="4"/>
  <c r="N125" i="4" s="1"/>
  <c r="L123" i="4"/>
  <c r="N123" i="4" s="1"/>
  <c r="L122" i="4"/>
  <c r="N122" i="4" s="1"/>
  <c r="L121" i="4"/>
  <c r="N121" i="4" s="1"/>
  <c r="L120" i="4"/>
  <c r="N120" i="4" s="1"/>
  <c r="L119" i="4"/>
  <c r="N119" i="4" s="1"/>
  <c r="L118" i="4"/>
  <c r="N118" i="4" s="1"/>
  <c r="L117" i="4"/>
  <c r="N117" i="4" s="1"/>
  <c r="L116" i="4"/>
  <c r="N116" i="4" s="1"/>
  <c r="L115" i="4"/>
  <c r="N115" i="4" s="1"/>
  <c r="L114" i="4"/>
  <c r="N114" i="4" s="1"/>
  <c r="L113" i="4"/>
  <c r="N113" i="4" s="1"/>
  <c r="L112" i="4"/>
  <c r="N112" i="4" s="1"/>
  <c r="L110" i="4"/>
  <c r="N110" i="4" s="1"/>
  <c r="L109" i="4"/>
  <c r="N109" i="4" s="1"/>
  <c r="L108" i="4"/>
  <c r="N108" i="4" s="1"/>
  <c r="L107" i="4"/>
  <c r="N107" i="4" s="1"/>
  <c r="L106" i="4"/>
  <c r="N106" i="4" s="1"/>
  <c r="L105" i="4"/>
  <c r="N105" i="4" s="1"/>
  <c r="L104" i="4"/>
  <c r="N104" i="4" s="1"/>
  <c r="L103" i="4"/>
  <c r="N103" i="4" s="1"/>
  <c r="L102" i="4"/>
  <c r="N102" i="4" s="1"/>
  <c r="L101" i="4"/>
  <c r="N101" i="4" s="1"/>
  <c r="L100" i="4"/>
  <c r="N100" i="4" s="1"/>
  <c r="L99" i="4"/>
  <c r="N99" i="4" s="1"/>
  <c r="L98" i="4"/>
  <c r="N98" i="4" s="1"/>
  <c r="L97" i="4"/>
  <c r="N97" i="4" s="1"/>
  <c r="L96" i="4"/>
  <c r="N96" i="4" s="1"/>
  <c r="L95" i="4"/>
  <c r="N95" i="4" s="1"/>
  <c r="L94" i="4"/>
  <c r="N94" i="4" s="1"/>
  <c r="L91" i="4"/>
  <c r="N91" i="4" s="1"/>
  <c r="L90" i="4"/>
  <c r="N90" i="4" s="1"/>
  <c r="L89" i="4"/>
  <c r="N89" i="4" s="1"/>
  <c r="L88" i="4"/>
  <c r="N88" i="4" s="1"/>
  <c r="L87" i="4"/>
  <c r="N87" i="4" s="1"/>
  <c r="L86" i="4"/>
  <c r="N86" i="4" s="1"/>
  <c r="L85" i="4"/>
  <c r="N85" i="4" s="1"/>
  <c r="L84" i="4"/>
  <c r="N84" i="4" s="1"/>
  <c r="L82" i="4"/>
  <c r="N82" i="4" s="1"/>
  <c r="L81" i="4"/>
  <c r="N81" i="4" s="1"/>
  <c r="L80" i="4"/>
  <c r="N80" i="4" s="1"/>
  <c r="L79" i="4"/>
  <c r="N79" i="4" s="1"/>
  <c r="L78" i="4"/>
  <c r="N78" i="4" s="1"/>
  <c r="L77" i="4"/>
  <c r="N77" i="4" s="1"/>
  <c r="L76" i="4"/>
  <c r="N76" i="4" s="1"/>
  <c r="L75" i="4"/>
  <c r="N75" i="4" s="1"/>
  <c r="L74" i="4"/>
  <c r="N74" i="4" s="1"/>
  <c r="L73" i="4"/>
  <c r="N73" i="4" s="1"/>
  <c r="L72" i="4"/>
  <c r="N72" i="4" s="1"/>
  <c r="L71" i="4"/>
  <c r="N71" i="4" s="1"/>
  <c r="L70" i="4"/>
  <c r="N70" i="4" s="1"/>
  <c r="L69" i="4"/>
  <c r="N69" i="4" s="1"/>
  <c r="L68" i="4"/>
  <c r="N68" i="4" s="1"/>
  <c r="L67" i="4"/>
  <c r="N67" i="4" s="1"/>
  <c r="L66" i="4"/>
  <c r="N66" i="4" s="1"/>
  <c r="L65" i="4"/>
  <c r="N65" i="4" s="1"/>
  <c r="L64" i="4"/>
  <c r="N64" i="4" s="1"/>
  <c r="L63" i="4"/>
  <c r="N63" i="4" s="1"/>
  <c r="L62" i="4"/>
  <c r="N62" i="4" s="1"/>
  <c r="L61" i="4"/>
  <c r="N61" i="4" s="1"/>
  <c r="L60" i="4"/>
  <c r="N60" i="4" s="1"/>
  <c r="L59" i="4"/>
  <c r="N59" i="4" s="1"/>
  <c r="L58" i="4"/>
  <c r="N58" i="4" s="1"/>
  <c r="L57" i="4"/>
  <c r="N57" i="4" s="1"/>
  <c r="L56" i="4"/>
  <c r="N56" i="4" s="1"/>
  <c r="L55" i="4"/>
  <c r="N55" i="4" s="1"/>
  <c r="L54" i="4"/>
  <c r="N54" i="4" s="1"/>
  <c r="L53" i="4"/>
  <c r="N53" i="4" s="1"/>
  <c r="L52" i="4"/>
  <c r="N52" i="4" s="1"/>
  <c r="L51" i="4"/>
  <c r="N51" i="4" s="1"/>
  <c r="L50" i="4"/>
  <c r="N50" i="4" s="1"/>
  <c r="L49" i="4"/>
  <c r="N49" i="4" s="1"/>
  <c r="L48" i="4"/>
  <c r="N48" i="4" s="1"/>
  <c r="L47" i="4"/>
  <c r="N47" i="4" s="1"/>
  <c r="L46" i="4"/>
  <c r="N46" i="4" s="1"/>
  <c r="L45" i="4"/>
  <c r="N45" i="4" s="1"/>
  <c r="L44" i="4"/>
  <c r="N44" i="4" s="1"/>
  <c r="L43" i="4"/>
  <c r="N43" i="4" s="1"/>
  <c r="L42" i="4"/>
  <c r="N42" i="4" s="1"/>
  <c r="L41" i="4"/>
  <c r="N41" i="4" s="1"/>
  <c r="L40" i="4"/>
  <c r="N40" i="4" s="1"/>
  <c r="L39" i="4"/>
  <c r="N39" i="4" s="1"/>
  <c r="L38" i="4"/>
  <c r="N38" i="4" s="1"/>
  <c r="L37" i="4"/>
  <c r="N37" i="4" s="1"/>
  <c r="L36" i="4"/>
  <c r="N36" i="4" s="1"/>
  <c r="L35" i="4"/>
  <c r="N35" i="4" s="1"/>
  <c r="L34" i="4"/>
  <c r="N34" i="4" s="1"/>
  <c r="L33" i="4"/>
  <c r="N33" i="4" s="1"/>
  <c r="L32" i="4"/>
  <c r="N32" i="4" s="1"/>
  <c r="L31" i="4"/>
  <c r="N31" i="4" s="1"/>
  <c r="L30" i="4"/>
  <c r="N30" i="4" s="1"/>
  <c r="L29" i="4"/>
  <c r="N29" i="4" s="1"/>
  <c r="L28" i="4"/>
  <c r="N28" i="4" s="1"/>
  <c r="L27" i="4"/>
  <c r="N27" i="4" s="1"/>
  <c r="L26" i="4"/>
  <c r="N26" i="4" s="1"/>
  <c r="L25" i="4"/>
  <c r="N25" i="4" s="1"/>
  <c r="L24" i="4"/>
  <c r="N24" i="4" s="1"/>
  <c r="L23" i="4"/>
  <c r="N23" i="4" s="1"/>
  <c r="L22" i="4"/>
  <c r="N22" i="4" s="1"/>
  <c r="L21" i="4"/>
  <c r="N21" i="4" s="1"/>
  <c r="L20" i="4"/>
  <c r="N20" i="4" s="1"/>
  <c r="L19" i="4"/>
  <c r="N19" i="4" s="1"/>
  <c r="L18" i="4"/>
  <c r="N18" i="4" s="1"/>
  <c r="L17" i="4"/>
  <c r="N17" i="4" s="1"/>
  <c r="L16" i="4"/>
  <c r="N16" i="4" s="1"/>
  <c r="L15" i="4"/>
  <c r="N15" i="4" s="1"/>
  <c r="L14" i="4"/>
  <c r="N14" i="4" s="1"/>
  <c r="L13" i="4"/>
  <c r="N13" i="4" s="1"/>
  <c r="L12" i="4"/>
  <c r="N12" i="4" s="1"/>
  <c r="L11" i="4"/>
  <c r="N11" i="4" s="1"/>
  <c r="L10" i="4"/>
  <c r="N10" i="4" s="1"/>
  <c r="L9" i="4"/>
  <c r="N9" i="4" s="1"/>
  <c r="L8" i="4"/>
  <c r="N8" i="4" s="1"/>
  <c r="L7" i="4"/>
  <c r="N7" i="4" s="1"/>
  <c r="D7" i="4"/>
  <c r="D8" i="3" l="1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1" i="3"/>
  <c r="D252" i="3"/>
  <c r="D253" i="3"/>
  <c r="D255" i="3"/>
  <c r="D256" i="3"/>
  <c r="D257" i="3"/>
  <c r="D258" i="3"/>
  <c r="D259" i="3"/>
  <c r="D260" i="3"/>
  <c r="D261" i="3"/>
  <c r="D262" i="3"/>
  <c r="D263" i="3"/>
  <c r="D264" i="3"/>
  <c r="D265" i="3"/>
  <c r="D7" i="3" l="1"/>
  <c r="L7" i="3" s="1"/>
  <c r="N7" i="3" s="1"/>
  <c r="N266" i="3"/>
  <c r="L265" i="3"/>
  <c r="N265" i="3" s="1"/>
  <c r="L264" i="3"/>
  <c r="N264" i="3" s="1"/>
  <c r="L263" i="3"/>
  <c r="N263" i="3" s="1"/>
  <c r="L262" i="3"/>
  <c r="N262" i="3" s="1"/>
  <c r="L261" i="3"/>
  <c r="N261" i="3" s="1"/>
  <c r="L260" i="3"/>
  <c r="N260" i="3" s="1"/>
  <c r="L259" i="3"/>
  <c r="N259" i="3" s="1"/>
  <c r="L258" i="3"/>
  <c r="N258" i="3" s="1"/>
  <c r="L257" i="3"/>
  <c r="N257" i="3" s="1"/>
  <c r="L256" i="3"/>
  <c r="N256" i="3" s="1"/>
  <c r="N255" i="3"/>
  <c r="L254" i="3"/>
  <c r="N254" i="3" s="1"/>
  <c r="L253" i="3"/>
  <c r="N253" i="3" s="1"/>
  <c r="L252" i="3"/>
  <c r="N252" i="3" s="1"/>
  <c r="N251" i="3"/>
  <c r="L250" i="3"/>
  <c r="N250" i="3" s="1"/>
  <c r="L249" i="3"/>
  <c r="N249" i="3" s="1"/>
  <c r="L248" i="3"/>
  <c r="N248" i="3" s="1"/>
  <c r="L247" i="3"/>
  <c r="N247" i="3" s="1"/>
  <c r="L246" i="3"/>
  <c r="N246" i="3" s="1"/>
  <c r="L245" i="3"/>
  <c r="N245" i="3" s="1"/>
  <c r="L244" i="3"/>
  <c r="N244" i="3" s="1"/>
  <c r="L243" i="3"/>
  <c r="N243" i="3" s="1"/>
  <c r="L242" i="3"/>
  <c r="N242" i="3" s="1"/>
  <c r="L241" i="3"/>
  <c r="N241" i="3" s="1"/>
  <c r="L240" i="3"/>
  <c r="N240" i="3" s="1"/>
  <c r="L239" i="3"/>
  <c r="N239" i="3" s="1"/>
  <c r="N238" i="3"/>
  <c r="L237" i="3"/>
  <c r="N237" i="3" s="1"/>
  <c r="L236" i="3"/>
  <c r="N236" i="3" s="1"/>
  <c r="L235" i="3"/>
  <c r="N235" i="3" s="1"/>
  <c r="L234" i="3"/>
  <c r="N234" i="3" s="1"/>
  <c r="L233" i="3"/>
  <c r="N233" i="3" s="1"/>
  <c r="L232" i="3"/>
  <c r="N232" i="3" s="1"/>
  <c r="L231" i="3"/>
  <c r="N231" i="3" s="1"/>
  <c r="L230" i="3"/>
  <c r="N230" i="3" s="1"/>
  <c r="L229" i="3"/>
  <c r="N229" i="3" s="1"/>
  <c r="L227" i="3"/>
  <c r="N227" i="3" s="1"/>
  <c r="L226" i="3"/>
  <c r="N226" i="3" s="1"/>
  <c r="L225" i="3"/>
  <c r="N225" i="3" s="1"/>
  <c r="L221" i="3"/>
  <c r="N221" i="3" s="1"/>
  <c r="L220" i="3"/>
  <c r="N220" i="3" s="1"/>
  <c r="L219" i="3"/>
  <c r="N219" i="3" s="1"/>
  <c r="L218" i="3"/>
  <c r="N218" i="3" s="1"/>
  <c r="L217" i="3"/>
  <c r="N217" i="3" s="1"/>
  <c r="L216" i="3"/>
  <c r="N216" i="3" s="1"/>
  <c r="L215" i="3"/>
  <c r="N215" i="3" s="1"/>
  <c r="L214" i="3"/>
  <c r="N214" i="3" s="1"/>
  <c r="L213" i="3"/>
  <c r="N213" i="3" s="1"/>
  <c r="L212" i="3"/>
  <c r="N212" i="3" s="1"/>
  <c r="L211" i="3"/>
  <c r="N211" i="3" s="1"/>
  <c r="L210" i="3"/>
  <c r="N210" i="3" s="1"/>
  <c r="L209" i="3"/>
  <c r="N209" i="3" s="1"/>
  <c r="L208" i="3"/>
  <c r="N208" i="3" s="1"/>
  <c r="L207" i="3"/>
  <c r="N207" i="3" s="1"/>
  <c r="L206" i="3"/>
  <c r="N206" i="3" s="1"/>
  <c r="L205" i="3"/>
  <c r="N205" i="3" s="1"/>
  <c r="L204" i="3"/>
  <c r="N204" i="3" s="1"/>
  <c r="L203" i="3"/>
  <c r="N203" i="3" s="1"/>
  <c r="L202" i="3"/>
  <c r="N202" i="3" s="1"/>
  <c r="L201" i="3"/>
  <c r="N201" i="3" s="1"/>
  <c r="L200" i="3"/>
  <c r="N200" i="3" s="1"/>
  <c r="L199" i="3"/>
  <c r="N199" i="3" s="1"/>
  <c r="L198" i="3"/>
  <c r="N198" i="3" s="1"/>
  <c r="L196" i="3"/>
  <c r="N196" i="3" s="1"/>
  <c r="L195" i="3"/>
  <c r="N195" i="3" s="1"/>
  <c r="L194" i="3"/>
  <c r="N194" i="3" s="1"/>
  <c r="L193" i="3"/>
  <c r="N193" i="3" s="1"/>
  <c r="L192" i="3"/>
  <c r="N192" i="3" s="1"/>
  <c r="L191" i="3"/>
  <c r="N191" i="3" s="1"/>
  <c r="L190" i="3"/>
  <c r="N190" i="3" s="1"/>
  <c r="L189" i="3"/>
  <c r="N189" i="3" s="1"/>
  <c r="L188" i="3"/>
  <c r="N188" i="3" s="1"/>
  <c r="L187" i="3"/>
  <c r="N187" i="3" s="1"/>
  <c r="L186" i="3"/>
  <c r="N186" i="3" s="1"/>
  <c r="L185" i="3"/>
  <c r="N185" i="3" s="1"/>
  <c r="L184" i="3"/>
  <c r="N184" i="3" s="1"/>
  <c r="L182" i="3"/>
  <c r="N182" i="3" s="1"/>
  <c r="L181" i="3"/>
  <c r="N181" i="3" s="1"/>
  <c r="L180" i="3"/>
  <c r="N180" i="3" s="1"/>
  <c r="L179" i="3"/>
  <c r="N179" i="3" s="1"/>
  <c r="L178" i="3"/>
  <c r="N178" i="3" s="1"/>
  <c r="L177" i="3"/>
  <c r="N177" i="3" s="1"/>
  <c r="L176" i="3"/>
  <c r="N176" i="3" s="1"/>
  <c r="L175" i="3"/>
  <c r="N175" i="3" s="1"/>
  <c r="L174" i="3"/>
  <c r="N174" i="3" s="1"/>
  <c r="L173" i="3"/>
  <c r="N173" i="3" s="1"/>
  <c r="L172" i="3"/>
  <c r="N172" i="3" s="1"/>
  <c r="L171" i="3"/>
  <c r="N171" i="3" s="1"/>
  <c r="L170" i="3"/>
  <c r="N170" i="3" s="1"/>
  <c r="L169" i="3"/>
  <c r="N169" i="3" s="1"/>
  <c r="L168" i="3"/>
  <c r="N168" i="3" s="1"/>
  <c r="L167" i="3"/>
  <c r="N167" i="3" s="1"/>
  <c r="L166" i="3"/>
  <c r="N166" i="3" s="1"/>
  <c r="L165" i="3"/>
  <c r="N165" i="3" s="1"/>
  <c r="L164" i="3"/>
  <c r="N164" i="3" s="1"/>
  <c r="L163" i="3"/>
  <c r="N163" i="3" s="1"/>
  <c r="L162" i="3"/>
  <c r="N162" i="3" s="1"/>
  <c r="L161" i="3"/>
  <c r="N161" i="3" s="1"/>
  <c r="L160" i="3"/>
  <c r="N160" i="3" s="1"/>
  <c r="L159" i="3"/>
  <c r="N159" i="3" s="1"/>
  <c r="L158" i="3"/>
  <c r="N158" i="3" s="1"/>
  <c r="L157" i="3"/>
  <c r="N157" i="3" s="1"/>
  <c r="L156" i="3"/>
  <c r="N156" i="3" s="1"/>
  <c r="L155" i="3"/>
  <c r="N155" i="3" s="1"/>
  <c r="L154" i="3"/>
  <c r="N154" i="3" s="1"/>
  <c r="L153" i="3"/>
  <c r="N153" i="3" s="1"/>
  <c r="L152" i="3"/>
  <c r="N152" i="3" s="1"/>
  <c r="L151" i="3"/>
  <c r="N151" i="3" s="1"/>
  <c r="L149" i="3"/>
  <c r="N149" i="3" s="1"/>
  <c r="L148" i="3"/>
  <c r="N148" i="3" s="1"/>
  <c r="L147" i="3"/>
  <c r="N147" i="3" s="1"/>
  <c r="L146" i="3"/>
  <c r="N146" i="3" s="1"/>
  <c r="L145" i="3"/>
  <c r="N145" i="3" s="1"/>
  <c r="L144" i="3"/>
  <c r="N144" i="3" s="1"/>
  <c r="L143" i="3"/>
  <c r="N143" i="3" s="1"/>
  <c r="L142" i="3"/>
  <c r="N142" i="3" s="1"/>
  <c r="L141" i="3"/>
  <c r="N141" i="3" s="1"/>
  <c r="L140" i="3"/>
  <c r="N140" i="3" s="1"/>
  <c r="L139" i="3"/>
  <c r="N139" i="3" s="1"/>
  <c r="L138" i="3"/>
  <c r="N138" i="3" s="1"/>
  <c r="L137" i="3"/>
  <c r="N137" i="3" s="1"/>
  <c r="L136" i="3"/>
  <c r="N136" i="3" s="1"/>
  <c r="L135" i="3"/>
  <c r="N135" i="3" s="1"/>
  <c r="L134" i="3"/>
  <c r="N134" i="3" s="1"/>
  <c r="L133" i="3"/>
  <c r="N133" i="3" s="1"/>
  <c r="L132" i="3"/>
  <c r="N132" i="3" s="1"/>
  <c r="L131" i="3"/>
  <c r="N131" i="3" s="1"/>
  <c r="L130" i="3"/>
  <c r="N130" i="3" s="1"/>
  <c r="L129" i="3"/>
  <c r="N129" i="3" s="1"/>
  <c r="L128" i="3"/>
  <c r="N128" i="3" s="1"/>
  <c r="L127" i="3"/>
  <c r="N127" i="3" s="1"/>
  <c r="L126" i="3"/>
  <c r="N126" i="3" s="1"/>
  <c r="L125" i="3"/>
  <c r="N125" i="3" s="1"/>
  <c r="L123" i="3"/>
  <c r="N123" i="3" s="1"/>
  <c r="L122" i="3"/>
  <c r="N122" i="3" s="1"/>
  <c r="L121" i="3"/>
  <c r="N121" i="3" s="1"/>
  <c r="L120" i="3"/>
  <c r="N120" i="3" s="1"/>
  <c r="L119" i="3"/>
  <c r="N119" i="3" s="1"/>
  <c r="L118" i="3"/>
  <c r="N118" i="3" s="1"/>
  <c r="L117" i="3"/>
  <c r="N117" i="3" s="1"/>
  <c r="L116" i="3"/>
  <c r="N116" i="3" s="1"/>
  <c r="L115" i="3"/>
  <c r="N115" i="3" s="1"/>
  <c r="L114" i="3"/>
  <c r="N114" i="3" s="1"/>
  <c r="L113" i="3"/>
  <c r="N113" i="3" s="1"/>
  <c r="L112" i="3"/>
  <c r="N112" i="3" s="1"/>
  <c r="N103" i="3"/>
  <c r="N102" i="3"/>
  <c r="N101" i="3"/>
  <c r="L100" i="3"/>
  <c r="N100" i="3" s="1"/>
  <c r="L99" i="3"/>
  <c r="N99" i="3" s="1"/>
  <c r="L98" i="3"/>
  <c r="N98" i="3" s="1"/>
  <c r="L97" i="3"/>
  <c r="N97" i="3" s="1"/>
  <c r="L96" i="3"/>
  <c r="N96" i="3" s="1"/>
  <c r="L95" i="3"/>
  <c r="N95" i="3" s="1"/>
  <c r="L94" i="3"/>
  <c r="N94" i="3" s="1"/>
  <c r="L91" i="3"/>
  <c r="N91" i="3" s="1"/>
  <c r="L90" i="3"/>
  <c r="N90" i="3" s="1"/>
  <c r="L89" i="3"/>
  <c r="N89" i="3" s="1"/>
  <c r="L88" i="3"/>
  <c r="N88" i="3" s="1"/>
  <c r="L87" i="3"/>
  <c r="N87" i="3" s="1"/>
  <c r="L86" i="3"/>
  <c r="N86" i="3" s="1"/>
  <c r="L85" i="3"/>
  <c r="N85" i="3" s="1"/>
  <c r="L84" i="3"/>
  <c r="N84" i="3" s="1"/>
  <c r="L82" i="3"/>
  <c r="N82" i="3" s="1"/>
  <c r="L81" i="3"/>
  <c r="N81" i="3" s="1"/>
  <c r="L80" i="3"/>
  <c r="N80" i="3" s="1"/>
  <c r="L79" i="3"/>
  <c r="N79" i="3" s="1"/>
  <c r="L78" i="3"/>
  <c r="N78" i="3" s="1"/>
  <c r="L77" i="3"/>
  <c r="N77" i="3" s="1"/>
  <c r="L76" i="3"/>
  <c r="N76" i="3" s="1"/>
  <c r="L75" i="3"/>
  <c r="N75" i="3" s="1"/>
  <c r="L74" i="3"/>
  <c r="N74" i="3" s="1"/>
  <c r="L73" i="3"/>
  <c r="N73" i="3" s="1"/>
  <c r="L72" i="3"/>
  <c r="N72" i="3" s="1"/>
  <c r="L71" i="3"/>
  <c r="N71" i="3" s="1"/>
  <c r="L70" i="3"/>
  <c r="N70" i="3" s="1"/>
  <c r="L69" i="3"/>
  <c r="N69" i="3" s="1"/>
  <c r="L68" i="3"/>
  <c r="N68" i="3" s="1"/>
  <c r="L67" i="3"/>
  <c r="N67" i="3" s="1"/>
  <c r="L66" i="3"/>
  <c r="N66" i="3" s="1"/>
  <c r="L65" i="3"/>
  <c r="N65" i="3" s="1"/>
  <c r="L64" i="3"/>
  <c r="N64" i="3" s="1"/>
  <c r="L63" i="3"/>
  <c r="N63" i="3" s="1"/>
  <c r="L62" i="3"/>
  <c r="N62" i="3" s="1"/>
  <c r="L61" i="3"/>
  <c r="N61" i="3" s="1"/>
  <c r="L60" i="3"/>
  <c r="N60" i="3" s="1"/>
  <c r="L59" i="3"/>
  <c r="N59" i="3" s="1"/>
  <c r="L58" i="3"/>
  <c r="N58" i="3" s="1"/>
  <c r="L57" i="3"/>
  <c r="N57" i="3" s="1"/>
  <c r="L56" i="3"/>
  <c r="N56" i="3" s="1"/>
  <c r="L55" i="3"/>
  <c r="N55" i="3" s="1"/>
  <c r="L54" i="3"/>
  <c r="N54" i="3" s="1"/>
  <c r="L53" i="3"/>
  <c r="N53" i="3" s="1"/>
  <c r="L52" i="3"/>
  <c r="N52" i="3" s="1"/>
  <c r="L51" i="3"/>
  <c r="N51" i="3" s="1"/>
  <c r="L50" i="3"/>
  <c r="N50" i="3" s="1"/>
  <c r="L49" i="3"/>
  <c r="N49" i="3" s="1"/>
  <c r="L48" i="3"/>
  <c r="N48" i="3" s="1"/>
  <c r="L47" i="3"/>
  <c r="N47" i="3" s="1"/>
  <c r="L46" i="3"/>
  <c r="N46" i="3" s="1"/>
  <c r="L45" i="3"/>
  <c r="N45" i="3" s="1"/>
  <c r="L44" i="3"/>
  <c r="N44" i="3" s="1"/>
  <c r="L43" i="3"/>
  <c r="N43" i="3" s="1"/>
  <c r="L42" i="3"/>
  <c r="N42" i="3" s="1"/>
  <c r="L41" i="3"/>
  <c r="N41" i="3" s="1"/>
  <c r="L40" i="3"/>
  <c r="N40" i="3" s="1"/>
  <c r="L39" i="3"/>
  <c r="N39" i="3" s="1"/>
  <c r="L38" i="3"/>
  <c r="N38" i="3" s="1"/>
  <c r="L37" i="3"/>
  <c r="N37" i="3" s="1"/>
  <c r="L36" i="3"/>
  <c r="N36" i="3" s="1"/>
  <c r="L35" i="3"/>
  <c r="N35" i="3" s="1"/>
  <c r="L34" i="3"/>
  <c r="N34" i="3" s="1"/>
  <c r="L33" i="3"/>
  <c r="N33" i="3" s="1"/>
  <c r="L32" i="3"/>
  <c r="N32" i="3" s="1"/>
  <c r="L31" i="3"/>
  <c r="N31" i="3" s="1"/>
  <c r="L30" i="3"/>
  <c r="N30" i="3" s="1"/>
  <c r="L29" i="3"/>
  <c r="N29" i="3" s="1"/>
  <c r="L28" i="3"/>
  <c r="N28" i="3" s="1"/>
  <c r="L27" i="3"/>
  <c r="N27" i="3" s="1"/>
  <c r="L26" i="3"/>
  <c r="N26" i="3" s="1"/>
  <c r="L25" i="3"/>
  <c r="N25" i="3" s="1"/>
  <c r="L24" i="3"/>
  <c r="N24" i="3" s="1"/>
  <c r="L23" i="3"/>
  <c r="N23" i="3" s="1"/>
  <c r="L22" i="3"/>
  <c r="N22" i="3" s="1"/>
  <c r="L21" i="3"/>
  <c r="N21" i="3" s="1"/>
  <c r="L20" i="3"/>
  <c r="N20" i="3" s="1"/>
  <c r="L19" i="3"/>
  <c r="N19" i="3" s="1"/>
  <c r="L18" i="3"/>
  <c r="N18" i="3" s="1"/>
  <c r="L17" i="3"/>
  <c r="N17" i="3" s="1"/>
  <c r="L16" i="3"/>
  <c r="N16" i="3" s="1"/>
  <c r="L15" i="3"/>
  <c r="N15" i="3" s="1"/>
  <c r="L14" i="3"/>
  <c r="N14" i="3" s="1"/>
  <c r="L13" i="3"/>
  <c r="N13" i="3" s="1"/>
  <c r="L12" i="3"/>
  <c r="N12" i="3" s="1"/>
  <c r="L11" i="3"/>
  <c r="N11" i="3" s="1"/>
  <c r="L10" i="3"/>
  <c r="N10" i="3" s="1"/>
  <c r="L9" i="3"/>
  <c r="N9" i="3" s="1"/>
  <c r="L8" i="3"/>
  <c r="N8" i="3" s="1"/>
  <c r="L91" i="1"/>
  <c r="N85" i="1"/>
  <c r="N86" i="1"/>
  <c r="N87" i="1"/>
  <c r="N88" i="1"/>
  <c r="N89" i="1"/>
  <c r="N90" i="1"/>
  <c r="N91" i="1"/>
  <c r="N94" i="1"/>
  <c r="N95" i="1"/>
  <c r="N96" i="1"/>
  <c r="N97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4" i="1"/>
  <c r="N116" i="1"/>
  <c r="N117" i="1"/>
  <c r="N118" i="1"/>
  <c r="N119" i="1"/>
  <c r="N120" i="1"/>
  <c r="N121" i="1"/>
  <c r="N125" i="1"/>
  <c r="N126" i="1"/>
  <c r="N127" i="1"/>
  <c r="N128" i="1"/>
  <c r="N129" i="1"/>
  <c r="N130" i="1"/>
  <c r="N131" i="1"/>
  <c r="N133" i="1"/>
  <c r="N134" i="1"/>
  <c r="N137" i="1"/>
  <c r="N139" i="1"/>
  <c r="N140" i="1"/>
  <c r="N145" i="1"/>
  <c r="N146" i="1"/>
  <c r="N147" i="1"/>
  <c r="N148" i="1"/>
  <c r="N149" i="1"/>
  <c r="N151" i="1"/>
  <c r="N152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4" i="1"/>
  <c r="N175" i="1"/>
  <c r="N176" i="1"/>
  <c r="N177" i="1"/>
  <c r="N178" i="1"/>
  <c r="N179" i="1"/>
  <c r="N180" i="1"/>
  <c r="N181" i="1"/>
  <c r="N182" i="1"/>
  <c r="N184" i="1"/>
  <c r="N185" i="1"/>
  <c r="N187" i="1"/>
  <c r="N194" i="1"/>
  <c r="N195" i="1"/>
  <c r="N196" i="1"/>
  <c r="N200" i="1"/>
  <c r="N202" i="1"/>
  <c r="N203" i="1"/>
  <c r="N204" i="1"/>
  <c r="N205" i="1"/>
  <c r="N206" i="1"/>
  <c r="N208" i="1"/>
  <c r="N209" i="1"/>
  <c r="N210" i="1"/>
  <c r="N211" i="1"/>
  <c r="N212" i="1"/>
  <c r="N213" i="1"/>
  <c r="N219" i="1"/>
  <c r="N220" i="1"/>
  <c r="N221" i="1"/>
  <c r="N225" i="1"/>
  <c r="N226" i="1"/>
  <c r="N227" i="1"/>
  <c r="N229" i="1"/>
  <c r="N230" i="1"/>
  <c r="N231" i="1"/>
  <c r="N232" i="1"/>
  <c r="N233" i="1"/>
  <c r="N234" i="1"/>
  <c r="N235" i="1"/>
  <c r="N236" i="1"/>
  <c r="N237" i="1"/>
  <c r="N238" i="1"/>
  <c r="N243" i="1"/>
  <c r="N244" i="1"/>
  <c r="N245" i="1"/>
  <c r="N250" i="1"/>
  <c r="N251" i="1"/>
  <c r="N252" i="1"/>
  <c r="N254" i="1"/>
  <c r="N255" i="1"/>
  <c r="N256" i="1"/>
  <c r="N261" i="1"/>
  <c r="N262" i="1"/>
  <c r="N264" i="1"/>
  <c r="N266" i="1"/>
  <c r="L257" i="1"/>
  <c r="N257" i="1" s="1"/>
  <c r="L258" i="1"/>
  <c r="N258" i="1" s="1"/>
  <c r="L259" i="1"/>
  <c r="N259" i="1" s="1"/>
  <c r="L260" i="1"/>
  <c r="N260" i="1" s="1"/>
  <c r="L261" i="1"/>
  <c r="L262" i="1"/>
  <c r="L263" i="1"/>
  <c r="N263" i="1" s="1"/>
  <c r="L264" i="1"/>
  <c r="L265" i="1"/>
  <c r="N265" i="1" s="1"/>
  <c r="L256" i="1"/>
  <c r="L253" i="1"/>
  <c r="N253" i="1" s="1"/>
  <c r="L254" i="1"/>
  <c r="L252" i="1"/>
  <c r="L240" i="1"/>
  <c r="N240" i="1" s="1"/>
  <c r="L241" i="1"/>
  <c r="N241" i="1" s="1"/>
  <c r="L242" i="1"/>
  <c r="N242" i="1" s="1"/>
  <c r="L243" i="1"/>
  <c r="L244" i="1"/>
  <c r="L245" i="1"/>
  <c r="L246" i="1"/>
  <c r="N246" i="1" s="1"/>
  <c r="L247" i="1"/>
  <c r="N247" i="1" s="1"/>
  <c r="L248" i="1"/>
  <c r="N248" i="1" s="1"/>
  <c r="L249" i="1"/>
  <c r="N249" i="1" s="1"/>
  <c r="L250" i="1"/>
  <c r="L239" i="1"/>
  <c r="N239" i="1" s="1"/>
  <c r="L230" i="1"/>
  <c r="L231" i="1"/>
  <c r="L232" i="1"/>
  <c r="L233" i="1"/>
  <c r="L234" i="1"/>
  <c r="L235" i="1"/>
  <c r="L236" i="1"/>
  <c r="L237" i="1"/>
  <c r="L229" i="1"/>
  <c r="L226" i="1"/>
  <c r="L227" i="1"/>
  <c r="L225" i="1"/>
  <c r="L199" i="1"/>
  <c r="N199" i="1" s="1"/>
  <c r="L200" i="1"/>
  <c r="L201" i="1"/>
  <c r="N201" i="1" s="1"/>
  <c r="L202" i="1"/>
  <c r="L203" i="1"/>
  <c r="L204" i="1"/>
  <c r="L205" i="1"/>
  <c r="L206" i="1"/>
  <c r="L207" i="1"/>
  <c r="N207" i="1" s="1"/>
  <c r="L208" i="1"/>
  <c r="L209" i="1"/>
  <c r="L210" i="1"/>
  <c r="L211" i="1"/>
  <c r="L212" i="1"/>
  <c r="L213" i="1"/>
  <c r="L214" i="1"/>
  <c r="N214" i="1" s="1"/>
  <c r="L215" i="1"/>
  <c r="N215" i="1" s="1"/>
  <c r="L216" i="1"/>
  <c r="N216" i="1" s="1"/>
  <c r="L217" i="1"/>
  <c r="N217" i="1" s="1"/>
  <c r="L218" i="1"/>
  <c r="N218" i="1" s="1"/>
  <c r="L219" i="1"/>
  <c r="L220" i="1"/>
  <c r="L221" i="1"/>
  <c r="L198" i="1"/>
  <c r="N198" i="1" s="1"/>
  <c r="L185" i="1"/>
  <c r="L186" i="1"/>
  <c r="N186" i="1" s="1"/>
  <c r="L187" i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L195" i="1"/>
  <c r="L196" i="1"/>
  <c r="L184" i="1"/>
  <c r="L152" i="1"/>
  <c r="L153" i="1"/>
  <c r="N153" i="1" s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N173" i="1" s="1"/>
  <c r="L174" i="1"/>
  <c r="L175" i="1"/>
  <c r="L176" i="1"/>
  <c r="L177" i="1"/>
  <c r="L178" i="1"/>
  <c r="L179" i="1"/>
  <c r="L180" i="1"/>
  <c r="L181" i="1"/>
  <c r="L182" i="1"/>
  <c r="L151" i="1"/>
  <c r="L146" i="1"/>
  <c r="L147" i="1"/>
  <c r="L148" i="1"/>
  <c r="L149" i="1"/>
  <c r="L126" i="1"/>
  <c r="L127" i="1"/>
  <c r="L128" i="1"/>
  <c r="L129" i="1"/>
  <c r="L130" i="1"/>
  <c r="L131" i="1"/>
  <c r="L132" i="1"/>
  <c r="N132" i="1" s="1"/>
  <c r="L133" i="1"/>
  <c r="L134" i="1"/>
  <c r="L135" i="1"/>
  <c r="N135" i="1" s="1"/>
  <c r="L136" i="1"/>
  <c r="N136" i="1" s="1"/>
  <c r="L137" i="1"/>
  <c r="L138" i="1"/>
  <c r="N138" i="1" s="1"/>
  <c r="L139" i="1"/>
  <c r="L140" i="1"/>
  <c r="L141" i="1"/>
  <c r="N141" i="1" s="1"/>
  <c r="L142" i="1"/>
  <c r="N142" i="1" s="1"/>
  <c r="L143" i="1"/>
  <c r="N143" i="1" s="1"/>
  <c r="L144" i="1"/>
  <c r="N144" i="1" s="1"/>
  <c r="L145" i="1"/>
  <c r="L125" i="1"/>
  <c r="L113" i="1"/>
  <c r="N113" i="1" s="1"/>
  <c r="L114" i="1"/>
  <c r="L115" i="1"/>
  <c r="N115" i="1" s="1"/>
  <c r="L116" i="1"/>
  <c r="L117" i="1"/>
  <c r="L118" i="1"/>
  <c r="L119" i="1"/>
  <c r="L120" i="1"/>
  <c r="L121" i="1"/>
  <c r="L122" i="1"/>
  <c r="N122" i="1" s="1"/>
  <c r="L123" i="1"/>
  <c r="N123" i="1" s="1"/>
  <c r="L112" i="1"/>
  <c r="N112" i="1" s="1"/>
  <c r="L85" i="1"/>
  <c r="L86" i="1"/>
  <c r="L87" i="1"/>
  <c r="L88" i="1"/>
  <c r="L89" i="1"/>
  <c r="L90" i="1"/>
  <c r="L94" i="1"/>
  <c r="L95" i="1"/>
  <c r="L96" i="1"/>
  <c r="L97" i="1"/>
  <c r="L98" i="1"/>
  <c r="N98" i="1" s="1"/>
  <c r="L99" i="1"/>
  <c r="L100" i="1"/>
  <c r="L101" i="1"/>
  <c r="L102" i="1"/>
  <c r="L84" i="1"/>
  <c r="N84" i="1" s="1"/>
  <c r="N9" i="1"/>
  <c r="N13" i="1"/>
  <c r="N16" i="1"/>
  <c r="N19" i="1"/>
  <c r="N20" i="1"/>
  <c r="N21" i="1"/>
  <c r="N22" i="1"/>
  <c r="N23" i="1"/>
  <c r="N25" i="1"/>
  <c r="N28" i="1"/>
  <c r="N29" i="1"/>
  <c r="N35" i="1"/>
  <c r="N37" i="1"/>
  <c r="N39" i="1"/>
  <c r="N40" i="1"/>
  <c r="N41" i="1"/>
  <c r="N42" i="1"/>
  <c r="N43" i="1"/>
  <c r="N44" i="1"/>
  <c r="N45" i="1"/>
  <c r="N51" i="1"/>
  <c r="N53" i="1"/>
  <c r="N56" i="1"/>
  <c r="N59" i="1"/>
  <c r="N61" i="1"/>
  <c r="N62" i="1"/>
  <c r="N64" i="1"/>
  <c r="N65" i="1"/>
  <c r="N66" i="1"/>
  <c r="N69" i="1"/>
  <c r="N72" i="1"/>
  <c r="N73" i="1"/>
  <c r="N74" i="1"/>
  <c r="L8" i="1"/>
  <c r="N8" i="1" s="1"/>
  <c r="L9" i="1"/>
  <c r="L10" i="1"/>
  <c r="N10" i="1" s="1"/>
  <c r="L11" i="1"/>
  <c r="N11" i="1" s="1"/>
  <c r="L12" i="1"/>
  <c r="N12" i="1" s="1"/>
  <c r="L13" i="1"/>
  <c r="L14" i="1"/>
  <c r="N14" i="1" s="1"/>
  <c r="L15" i="1"/>
  <c r="N15" i="1" s="1"/>
  <c r="L16" i="1"/>
  <c r="L17" i="1"/>
  <c r="N17" i="1" s="1"/>
  <c r="L18" i="1"/>
  <c r="N18" i="1" s="1"/>
  <c r="L19" i="1"/>
  <c r="L20" i="1"/>
  <c r="L21" i="1"/>
  <c r="L22" i="1"/>
  <c r="L23" i="1"/>
  <c r="L24" i="1"/>
  <c r="N24" i="1" s="1"/>
  <c r="L25" i="1"/>
  <c r="L26" i="1"/>
  <c r="N26" i="1" s="1"/>
  <c r="L27" i="1"/>
  <c r="N27" i="1" s="1"/>
  <c r="L28" i="1"/>
  <c r="L29" i="1"/>
  <c r="L30" i="1"/>
  <c r="N30" i="1" s="1"/>
  <c r="L31" i="1"/>
  <c r="N31" i="1" s="1"/>
  <c r="L32" i="1"/>
  <c r="N32" i="1" s="1"/>
  <c r="L33" i="1"/>
  <c r="N33" i="1" s="1"/>
  <c r="L34" i="1"/>
  <c r="N34" i="1" s="1"/>
  <c r="L35" i="1"/>
  <c r="L36" i="1"/>
  <c r="N36" i="1" s="1"/>
  <c r="L37" i="1"/>
  <c r="L38" i="1"/>
  <c r="N38" i="1" s="1"/>
  <c r="L39" i="1"/>
  <c r="L40" i="1"/>
  <c r="L41" i="1"/>
  <c r="L42" i="1"/>
  <c r="L43" i="1"/>
  <c r="L44" i="1"/>
  <c r="L45" i="1"/>
  <c r="L46" i="1"/>
  <c r="N46" i="1" s="1"/>
  <c r="L47" i="1"/>
  <c r="N47" i="1" s="1"/>
  <c r="L48" i="1"/>
  <c r="N48" i="1" s="1"/>
  <c r="L49" i="1"/>
  <c r="N49" i="1" s="1"/>
  <c r="L50" i="1"/>
  <c r="N50" i="1" s="1"/>
  <c r="L51" i="1"/>
  <c r="L52" i="1"/>
  <c r="N52" i="1" s="1"/>
  <c r="L53" i="1"/>
  <c r="L54" i="1"/>
  <c r="N54" i="1" s="1"/>
  <c r="L55" i="1"/>
  <c r="N55" i="1" s="1"/>
  <c r="L56" i="1"/>
  <c r="L57" i="1"/>
  <c r="N57" i="1" s="1"/>
  <c r="L58" i="1"/>
  <c r="N58" i="1" s="1"/>
  <c r="L59" i="1"/>
  <c r="L60" i="1"/>
  <c r="N60" i="1" s="1"/>
  <c r="L61" i="1"/>
  <c r="L62" i="1"/>
  <c r="L63" i="1"/>
  <c r="N63" i="1" s="1"/>
  <c r="L64" i="1"/>
  <c r="L65" i="1"/>
  <c r="L66" i="1"/>
  <c r="L67" i="1"/>
  <c r="N67" i="1" s="1"/>
  <c r="L68" i="1"/>
  <c r="N68" i="1" s="1"/>
  <c r="L69" i="1"/>
  <c r="L70" i="1"/>
  <c r="N70" i="1" s="1"/>
  <c r="L71" i="1"/>
  <c r="N71" i="1" s="1"/>
  <c r="L72" i="1"/>
  <c r="L73" i="1"/>
  <c r="L74" i="1"/>
  <c r="L7" i="1"/>
  <c r="N7" i="1" s="1"/>
  <c r="N75" i="1"/>
  <c r="N76" i="1"/>
  <c r="N77" i="1"/>
  <c r="N78" i="1"/>
  <c r="N79" i="1"/>
  <c r="N80" i="1"/>
  <c r="N81" i="1"/>
  <c r="N82" i="1"/>
  <c r="L75" i="1"/>
  <c r="L76" i="1"/>
  <c r="L77" i="1"/>
  <c r="L78" i="1"/>
  <c r="L79" i="1"/>
  <c r="L80" i="1"/>
  <c r="L81" i="1"/>
  <c r="L82" i="1"/>
  <c r="L103" i="1"/>
  <c r="L104" i="1"/>
  <c r="L105" i="1"/>
  <c r="L106" i="1"/>
  <c r="L107" i="1"/>
  <c r="L108" i="1"/>
  <c r="L109" i="1"/>
  <c r="L110" i="1"/>
</calcChain>
</file>

<file path=xl/sharedStrings.xml><?xml version="1.0" encoding="utf-8"?>
<sst xmlns="http://schemas.openxmlformats.org/spreadsheetml/2006/main" count="13822" uniqueCount="361">
  <si>
    <t>BÁO CÁO KẾ HOẠCH SẢN XUẤT HẰNG NGÀY_Quầy</t>
  </si>
  <si>
    <t>No.</t>
  </si>
  <si>
    <t>Item</t>
  </si>
  <si>
    <t>Price</t>
  </si>
  <si>
    <t>Tồn đầu</t>
  </si>
  <si>
    <t>Kế Hoạch</t>
  </si>
  <si>
    <t>Thực tế Sản xuất</t>
  </si>
  <si>
    <t>Sp tái sản xuất</t>
  </si>
  <si>
    <t>Chuyển nội bộ</t>
  </si>
  <si>
    <t>Hủy</t>
  </si>
  <si>
    <t>Tồn cuối</t>
  </si>
  <si>
    <t xml:space="preserve">Bán </t>
  </si>
  <si>
    <t>Chênh lệch</t>
  </si>
  <si>
    <t>Ghi chú lý do</t>
  </si>
  <si>
    <t>Lần 1</t>
  </si>
  <si>
    <t>Lần 2</t>
  </si>
  <si>
    <t>BUN</t>
  </si>
  <si>
    <t>1</t>
  </si>
  <si>
    <t>Bacon Cheese Earthquake</t>
  </si>
  <si>
    <t>2</t>
  </si>
  <si>
    <t>Big Eye</t>
  </si>
  <si>
    <t>3</t>
  </si>
  <si>
    <t>Black Pearl</t>
  </si>
  <si>
    <t>4</t>
  </si>
  <si>
    <t>Bluberry Custard</t>
  </si>
  <si>
    <t>5</t>
  </si>
  <si>
    <t>Butter Sugar Loaf</t>
  </si>
  <si>
    <t>6</t>
  </si>
  <si>
    <t>Cheese Boat</t>
  </si>
  <si>
    <t>7</t>
  </si>
  <si>
    <t>Cheese Boat Mini</t>
  </si>
  <si>
    <t>8</t>
  </si>
  <si>
    <t>Cheese Flosss</t>
  </si>
  <si>
    <t>9</t>
  </si>
  <si>
    <t>Cheese Sausage</t>
  </si>
  <si>
    <t>10</t>
  </si>
  <si>
    <t>Chez Delux</t>
  </si>
  <si>
    <t>11</t>
  </si>
  <si>
    <t>Chicken Parmesan</t>
  </si>
  <si>
    <t>12</t>
  </si>
  <si>
    <t>Chocolate Cream Cheese</t>
  </si>
  <si>
    <t>13</t>
  </si>
  <si>
    <t>Chocolate Donut</t>
  </si>
  <si>
    <t>14</t>
  </si>
  <si>
    <t>Chocolate Lava</t>
  </si>
  <si>
    <t>15</t>
  </si>
  <si>
    <t>Chocolate Mint</t>
  </si>
  <si>
    <t>16</t>
  </si>
  <si>
    <t>Cocktail Bun 3pcs</t>
  </si>
  <si>
    <t>17</t>
  </si>
  <si>
    <t>Coco Fuji</t>
  </si>
  <si>
    <t>18</t>
  </si>
  <si>
    <t>Coconut Ball</t>
  </si>
  <si>
    <t>19</t>
  </si>
  <si>
    <t>Coconut Flosss</t>
  </si>
  <si>
    <t>20</t>
  </si>
  <si>
    <t>Cranberry Cream Cheese</t>
  </si>
  <si>
    <t>21</t>
  </si>
  <si>
    <t>Cranberry Cr Cheese 4pc</t>
  </si>
  <si>
    <t>22</t>
  </si>
  <si>
    <t>Cream Pan</t>
  </si>
  <si>
    <t>23</t>
  </si>
  <si>
    <t>Curry Dozo</t>
  </si>
  <si>
    <t>24</t>
  </si>
  <si>
    <t>Custard Fuji</t>
  </si>
  <si>
    <t>25</t>
  </si>
  <si>
    <t>Double Cheese</t>
  </si>
  <si>
    <t>26</t>
  </si>
  <si>
    <t>Fire Flosss</t>
  </si>
  <si>
    <t>27</t>
  </si>
  <si>
    <t>Flosss</t>
  </si>
  <si>
    <t>28</t>
  </si>
  <si>
    <t>Get Cheesy</t>
  </si>
  <si>
    <t>29</t>
  </si>
  <si>
    <t>Golden Lava Bun</t>
  </si>
  <si>
    <t>30</t>
  </si>
  <si>
    <t xml:space="preserve">Golden Triangle </t>
  </si>
  <si>
    <t>31</t>
  </si>
  <si>
    <t>Gooey Goody</t>
  </si>
  <si>
    <t>32</t>
  </si>
  <si>
    <t>Ham &amp; Cheese</t>
  </si>
  <si>
    <t>33</t>
  </si>
  <si>
    <t>Ham &amp; Cheese Mini</t>
  </si>
  <si>
    <t>34</t>
  </si>
  <si>
    <t>Himalayan Pink Salt Roll</t>
  </si>
  <si>
    <t>35</t>
  </si>
  <si>
    <t>Kaya Bun</t>
  </si>
  <si>
    <t>36</t>
  </si>
  <si>
    <t>Kaya Roulette</t>
  </si>
  <si>
    <t>37</t>
  </si>
  <si>
    <t xml:space="preserve">Mala Chicken </t>
  </si>
  <si>
    <t>38</t>
  </si>
  <si>
    <t>Mala Tuna</t>
  </si>
  <si>
    <t>39</t>
  </si>
  <si>
    <t>Milk Raisin</t>
  </si>
  <si>
    <t>40</t>
  </si>
  <si>
    <t>Mushroom &amp; cheese</t>
  </si>
  <si>
    <t>41</t>
  </si>
  <si>
    <t>Mushroom Bacon</t>
  </si>
  <si>
    <t>42</t>
  </si>
  <si>
    <t>Pandan Coconut Ball</t>
  </si>
  <si>
    <t>43</t>
  </si>
  <si>
    <t>Pandan Kaya Roulette</t>
  </si>
  <si>
    <t>44</t>
  </si>
  <si>
    <t>Pandan Mochi Triangle</t>
  </si>
  <si>
    <t>45</t>
  </si>
  <si>
    <t>Pandan Polo Pudding</t>
  </si>
  <si>
    <t>46</t>
  </si>
  <si>
    <t>Pandan Smart Aleck</t>
  </si>
  <si>
    <t>47</t>
  </si>
  <si>
    <t>Peanut Banana</t>
  </si>
  <si>
    <t>48</t>
  </si>
  <si>
    <t>Phoenix</t>
  </si>
  <si>
    <t>49</t>
  </si>
  <si>
    <t>Pillow Raisin</t>
  </si>
  <si>
    <t>50</t>
  </si>
  <si>
    <t>Polo pudding</t>
  </si>
  <si>
    <t>51</t>
  </si>
  <si>
    <t>Pork Ribs</t>
  </si>
  <si>
    <t>52</t>
  </si>
  <si>
    <t>Pork Sambal</t>
  </si>
  <si>
    <t>53</t>
  </si>
  <si>
    <t>Rainbow Donut</t>
  </si>
  <si>
    <t>54</t>
  </si>
  <si>
    <t>Raisin Cream Cheese</t>
  </si>
  <si>
    <t>55</t>
  </si>
  <si>
    <t>Red Bean Queen</t>
  </si>
  <si>
    <t>56</t>
  </si>
  <si>
    <t>Red Bean Sesame</t>
  </si>
  <si>
    <t>57</t>
  </si>
  <si>
    <t>Sausage Standard</t>
  </si>
  <si>
    <t>58</t>
  </si>
  <si>
    <t>Smart Aleck</t>
  </si>
  <si>
    <t>59</t>
  </si>
  <si>
    <t>Snow White Yam</t>
  </si>
  <si>
    <t>60</t>
  </si>
  <si>
    <t>Spring Ham</t>
  </si>
  <si>
    <t>61</t>
  </si>
  <si>
    <t>Spring In The City</t>
  </si>
  <si>
    <t>62</t>
  </si>
  <si>
    <t>Sunny Funny</t>
  </si>
  <si>
    <t>63</t>
  </si>
  <si>
    <t>Sweet Potato Volcano</t>
  </si>
  <si>
    <t>64</t>
  </si>
  <si>
    <t>T Cures of Golden Flower</t>
  </si>
  <si>
    <t>65</t>
  </si>
  <si>
    <t>Taro Hero</t>
  </si>
  <si>
    <t>66</t>
  </si>
  <si>
    <t>Tomato Focaccia</t>
  </si>
  <si>
    <t>67</t>
  </si>
  <si>
    <t>Wild Mushroom Focaccia</t>
  </si>
  <si>
    <t>68</t>
  </si>
  <si>
    <t>Yam Royale</t>
  </si>
  <si>
    <t>DANISH</t>
  </si>
  <si>
    <t>Blackberry Danish</t>
  </si>
  <si>
    <t>Blueberry Danish</t>
  </si>
  <si>
    <t>Cereal Dried Fruit Bread</t>
  </si>
  <si>
    <t>Cheese Croissant</t>
  </si>
  <si>
    <t>Cheese Crois Mini</t>
  </si>
  <si>
    <t>Chez Lava Crois</t>
  </si>
  <si>
    <t>Chocolate Croissant</t>
  </si>
  <si>
    <t xml:space="preserve">Golden Lava Croissant </t>
  </si>
  <si>
    <t>GLC - set 3pcs</t>
  </si>
  <si>
    <t>GLC - set 5pcs</t>
  </si>
  <si>
    <t>Ham Croissant</t>
  </si>
  <si>
    <t>Peach Danish</t>
  </si>
  <si>
    <t>Plain Croissant</t>
  </si>
  <si>
    <t>Sweetcorn Cheese Bread</t>
  </si>
  <si>
    <t>Tuna Croissant</t>
  </si>
  <si>
    <t>White Choco Croissant</t>
  </si>
  <si>
    <t>Ya Ya Egg Tart</t>
  </si>
  <si>
    <t>Tart Orig Chez</t>
  </si>
  <si>
    <t>Tart Golden Chez</t>
  </si>
  <si>
    <t>FRENCH, PIZZA</t>
  </si>
  <si>
    <t>Baguette (Long)</t>
  </si>
  <si>
    <t>Butter Sugar Baguette</t>
  </si>
  <si>
    <t>Hawaiian Pizza</t>
  </si>
  <si>
    <t>Mushrm &amp;cheese Pizza</t>
  </si>
  <si>
    <t>Sausage Pizza</t>
  </si>
  <si>
    <t>Sweetcorn tuna Pizza</t>
  </si>
  <si>
    <t>Wholemeal Baguette</t>
  </si>
  <si>
    <t>SANDWICH</t>
  </si>
  <si>
    <t>Bacon &amp; Egg Breakfast</t>
  </si>
  <si>
    <t>Baked Ham &amp; Cheese SW</t>
  </si>
  <si>
    <t>Chicken SW</t>
  </si>
  <si>
    <t>Ham &amp; Egg Breakfast</t>
  </si>
  <si>
    <t>Mango Chic Baguette</t>
  </si>
  <si>
    <t>One Foot Baguette</t>
  </si>
  <si>
    <t>Parsley Ham Cheese</t>
  </si>
  <si>
    <t>Teriyaki Chic Baguette</t>
  </si>
  <si>
    <t>Teriyaki Chicken Hot SW</t>
  </si>
  <si>
    <t>Tuna &amp; Egg Hot Sandwich</t>
  </si>
  <si>
    <t>Tuna Sandwich</t>
  </si>
  <si>
    <t>TOAST, EURO</t>
  </si>
  <si>
    <t>Bacon Cheese TT</t>
  </si>
  <si>
    <t>Bacon Cheese TT(H)</t>
  </si>
  <si>
    <t>Bacon Onion TT</t>
  </si>
  <si>
    <t>Bacon Onion TT (Half)</t>
  </si>
  <si>
    <t>Black Sesame TT</t>
  </si>
  <si>
    <t>Black Sesame TT(Half)</t>
  </si>
  <si>
    <t>California TT</t>
  </si>
  <si>
    <t>California TT (Half)</t>
  </si>
  <si>
    <t>Cranberry TT</t>
  </si>
  <si>
    <t>Cranberry TT (Half)</t>
  </si>
  <si>
    <t>Dark Rye Fibre Toast</t>
  </si>
  <si>
    <t>Dark Rye Toast(Half)</t>
  </si>
  <si>
    <t>Earthquake TT</t>
  </si>
  <si>
    <t>Earthquake TT (Half)</t>
  </si>
  <si>
    <t>Mount Green Tea TT</t>
  </si>
  <si>
    <t>Mount Green Tea TT (Half)</t>
  </si>
  <si>
    <t>Standard TT</t>
  </si>
  <si>
    <t>Standard TT (Half)</t>
  </si>
  <si>
    <t>Wholemeal TT</t>
  </si>
  <si>
    <t>Wholemeal TT (Half)</t>
  </si>
  <si>
    <t>Gourmet Fruit Loaf (Half)</t>
  </si>
  <si>
    <t>WHOLE CAKE</t>
  </si>
  <si>
    <t xml:space="preserve">Blackforest C </t>
  </si>
  <si>
    <t xml:space="preserve">Blackforest R </t>
  </si>
  <si>
    <t xml:space="preserve">Chantilly C </t>
  </si>
  <si>
    <t xml:space="preserve">Chantilly R </t>
  </si>
  <si>
    <t>Fraisier Pistachio C</t>
  </si>
  <si>
    <t>Fraisier Pistachio R</t>
  </si>
  <si>
    <t>Fresh Cream (FlowerPot)</t>
  </si>
  <si>
    <t>Fresh Cream (SN0)</t>
  </si>
  <si>
    <t>Fresh Cream (SN1)</t>
  </si>
  <si>
    <t>Fresh Cream (SN2)</t>
  </si>
  <si>
    <t>Fresh Cream (SN4)</t>
  </si>
  <si>
    <t>Fruity Cheesy C</t>
  </si>
  <si>
    <t xml:space="preserve">Fruity Cheesy R </t>
  </si>
  <si>
    <t>Hokkaido Choc Roll</t>
  </si>
  <si>
    <t>Lemon Cheese C</t>
  </si>
  <si>
    <t>Lemon Cheese R</t>
  </si>
  <si>
    <t xml:space="preserve">Les Opera C </t>
  </si>
  <si>
    <t xml:space="preserve">Les Opera R </t>
  </si>
  <si>
    <t>Macha Macha C</t>
  </si>
  <si>
    <t xml:space="preserve">Macha Macha R </t>
  </si>
  <si>
    <t>Mocha Cheese</t>
  </si>
  <si>
    <t xml:space="preserve">Mocha Choco C </t>
  </si>
  <si>
    <t xml:space="preserve">Passion Cheese C </t>
  </si>
  <si>
    <t xml:space="preserve">Passion Cheese R </t>
  </si>
  <si>
    <t xml:space="preserve">Tiramisu C </t>
  </si>
  <si>
    <t xml:space="preserve">Tiramisu R </t>
  </si>
  <si>
    <t>Yummy Yammy</t>
  </si>
  <si>
    <t>Queen Of Heart R</t>
  </si>
  <si>
    <t>Queen Of Heart C</t>
  </si>
  <si>
    <t>Yam Of Love R</t>
  </si>
  <si>
    <t>Yam Of Love C</t>
  </si>
  <si>
    <t>SLICE CAKE</t>
  </si>
  <si>
    <t>Blackcurrant Cheese</t>
  </si>
  <si>
    <t>Blackforest</t>
  </si>
  <si>
    <t>Chantilly</t>
  </si>
  <si>
    <t>Chocolate Choux</t>
  </si>
  <si>
    <t>Grafitti</t>
  </si>
  <si>
    <t>Lemon Cheese</t>
  </si>
  <si>
    <t>Lemon Choux</t>
  </si>
  <si>
    <t>Les Opera Slice</t>
  </si>
  <si>
    <t>Macha Choux</t>
  </si>
  <si>
    <t>Macha Macha</t>
  </si>
  <si>
    <t>Tiramisu Slice</t>
  </si>
  <si>
    <t>Yam Slice</t>
  </si>
  <si>
    <t>Queen Slice</t>
  </si>
  <si>
    <t>DRY CAKE</t>
  </si>
  <si>
    <t>Honey Marble</t>
  </si>
  <si>
    <t>Japan Light Cheese</t>
  </si>
  <si>
    <t>Mini Japan L Cheese 3pcs</t>
  </si>
  <si>
    <t>MF Chocolate</t>
  </si>
  <si>
    <t>MF Green Tea</t>
  </si>
  <si>
    <t>MF Raisin</t>
  </si>
  <si>
    <t>Mini Pandan L Cheese 3pcs</t>
  </si>
  <si>
    <t>Pandan Chiffon (Mini)</t>
  </si>
  <si>
    <t>Parmesan Cheese cake</t>
  </si>
  <si>
    <t>Parmesan Cheese slice (SR)</t>
  </si>
  <si>
    <t>Parmesan Chez Mini Slice</t>
  </si>
  <si>
    <t>Peanut Choc Angel Cake</t>
  </si>
  <si>
    <t>Pork Floss California</t>
  </si>
  <si>
    <t>SC Cheese</t>
  </si>
  <si>
    <t>SC Green Tea</t>
  </si>
  <si>
    <t>SC Marble</t>
  </si>
  <si>
    <t>SR Chocolate</t>
  </si>
  <si>
    <t>SR Chocolate Sliced</t>
  </si>
  <si>
    <t>SR Green Tea</t>
  </si>
  <si>
    <t>SR Green tea sliced</t>
  </si>
  <si>
    <t>SR Raisin Sliced</t>
  </si>
  <si>
    <t>SR Tiger Skin</t>
  </si>
  <si>
    <t>Strawbry Angel Cake</t>
  </si>
  <si>
    <t>Vanilla Cup Cake</t>
  </si>
  <si>
    <t>COMBO 3DRY CAKE</t>
  </si>
  <si>
    <t>COMBO 5DRY CAKE</t>
  </si>
  <si>
    <t>COOKIE</t>
  </si>
  <si>
    <t>Almond Cookies</t>
  </si>
  <si>
    <t>Assorted Cookies</t>
  </si>
  <si>
    <t>Chocolate Cookies</t>
  </si>
  <si>
    <t>PUDDING</t>
  </si>
  <si>
    <t>Blueberry Pudding</t>
  </si>
  <si>
    <t>Carammel Pudding</t>
  </si>
  <si>
    <t>Chocolate Pudding</t>
  </si>
  <si>
    <t>Green Tea Pudding</t>
  </si>
  <si>
    <t>Milky Pudding</t>
  </si>
  <si>
    <t>Pandan Pudding</t>
  </si>
  <si>
    <t>Passion Pudding</t>
  </si>
  <si>
    <t>Strawberry Pudding</t>
  </si>
  <si>
    <t>BOTTLE/ CAN DRINK</t>
  </si>
  <si>
    <t>Coca Cola Bottle</t>
  </si>
  <si>
    <t>Coke (Can)</t>
  </si>
  <si>
    <t>Coke Light (Can)</t>
  </si>
  <si>
    <t>Coke Zero (Can)</t>
  </si>
  <si>
    <t>Dasani Mineral</t>
  </si>
  <si>
    <t>Dasani Water</t>
  </si>
  <si>
    <t>Mineral Water 350ml</t>
  </si>
  <si>
    <t>Nutri Orange</t>
  </si>
  <si>
    <t>Nutri Strawberry</t>
  </si>
  <si>
    <t>Sprite (Can)</t>
  </si>
  <si>
    <t>Sprite Bottle</t>
  </si>
  <si>
    <t>JAM</t>
  </si>
  <si>
    <t>Nonya Kaya</t>
  </si>
  <si>
    <t>Biofresh Jam</t>
  </si>
  <si>
    <t>MERCHANDISE</t>
  </si>
  <si>
    <t>Blue Fireworks</t>
  </si>
  <si>
    <t>Candy</t>
  </si>
  <si>
    <t>Chocolate Graphics</t>
  </si>
  <si>
    <t>Cone Hat (Big)</t>
  </si>
  <si>
    <t>Cone Hat (Small)</t>
  </si>
  <si>
    <t>Letter Candles</t>
  </si>
  <si>
    <t>Plates</t>
  </si>
  <si>
    <t>Sprkling Candles</t>
  </si>
  <si>
    <t>String Bottle</t>
  </si>
  <si>
    <t>Twisted Candles</t>
  </si>
  <si>
    <t>Quản lý xác nhận (Ghi rõ họ tên)</t>
  </si>
  <si>
    <t>NGÀY : 01/06/2017</t>
  </si>
  <si>
    <t>Tồn Thực Tế</t>
  </si>
  <si>
    <t>NGÀY : 02/06/2017</t>
  </si>
  <si>
    <t>NGÀY : 04/06/2017</t>
  </si>
  <si>
    <t>NGÀY : 03/06/2017</t>
  </si>
  <si>
    <t>NGÀY : 05/06/2017</t>
  </si>
  <si>
    <t>NGÀY : 06/06/2017</t>
  </si>
  <si>
    <t>NGÀY : 07/06/2017</t>
  </si>
  <si>
    <t>NGÀY : 08/06/2017</t>
  </si>
  <si>
    <t>NGÀY : 09/06/2017</t>
  </si>
  <si>
    <t>NGÀY : 10/06/2017</t>
  </si>
  <si>
    <t>NGÀY : 11/06/2017</t>
  </si>
  <si>
    <t>NGÀY : 12/06/2017</t>
  </si>
  <si>
    <t>NGÀY : 13/06/2017</t>
  </si>
  <si>
    <t>NGÀY : 14/06/2017</t>
  </si>
  <si>
    <t>NGÀY : 15/06/2017</t>
  </si>
  <si>
    <t>NGÀY : 16/06/2017</t>
  </si>
  <si>
    <t>NGÀY : 17/06/2017</t>
  </si>
  <si>
    <t>NGÀY : 18/06/2017</t>
  </si>
  <si>
    <t>My Dad My Hero R</t>
  </si>
  <si>
    <t>NGÀY : 19/06/2017</t>
  </si>
  <si>
    <t>My Dad My Hero C</t>
  </si>
  <si>
    <t>NGÀY : 20/06/2017</t>
  </si>
  <si>
    <t>NGÀY : 21/06/2017</t>
  </si>
  <si>
    <t>NGÀY : 22/06/2017</t>
  </si>
  <si>
    <t>NGÀY : 23/06/2017</t>
  </si>
  <si>
    <t>NGÀY : 24/06/2017</t>
  </si>
  <si>
    <t>NGÀY : 25/06/2017</t>
  </si>
  <si>
    <t>NGÀY : 26/06/2017</t>
  </si>
  <si>
    <t>NGÀY : 27/06/2017</t>
  </si>
  <si>
    <t>NGÀY : 28/06/2017</t>
  </si>
  <si>
    <t>NGÀY : 29/06/2017</t>
  </si>
  <si>
    <t>NGÀY : 30/06/2017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</si>
</sst>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u/>
      <sz val="12"/>
      <name val="Cambria"/>
      <family val="1"/>
      <charset val="163"/>
      <scheme val="major"/>
    </font>
    <font>
      <b/>
      <i/>
      <sz val="12"/>
      <color theme="1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b/>
      <sz val="12"/>
      <color rgb="FFF06E0A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b/>
      <i/>
      <sz val="12"/>
      <name val="Cambria"/>
      <family val="1"/>
      <charset val="163"/>
      <scheme val="major"/>
    </font>
    <font>
      <b/>
      <i/>
      <u val="singleAccounting"/>
      <sz val="12"/>
      <color theme="1"/>
      <name val="Cambria"/>
      <family val="1"/>
      <charset val="163"/>
      <scheme val="major"/>
    </font>
    <font>
      <b/>
      <sz val="16"/>
      <color theme="1"/>
      <name val="Cambria"/>
      <family val="1"/>
      <charset val="163"/>
      <scheme val="major"/>
    </font>
    <font>
      <b/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9">
    <xf numFmtId="0" fontId="0" fillId="0" borderId="0" xfId="0"/>
    <xf numFmtId="17" fontId="2" fillId="0" borderId="0" xfId="0" applyNumberFormat="1" applyFont="1" applyAlignment="1">
      <alignment horizontal="center"/>
    </xf>
    <xf numFmtId="0" fontId="2" fillId="0" borderId="0" xfId="0" applyFont="1"/>
    <xf numFmtId="165" fontId="2" fillId="0" borderId="0" xfId="1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4" fillId="0" borderId="0" xfId="1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5" fontId="6" fillId="0" borderId="3" xfId="1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6" xfId="0" quotePrefix="1" applyFont="1" applyBorder="1" applyAlignment="1">
      <alignment horizontal="center"/>
    </xf>
    <xf numFmtId="0" fontId="2" fillId="0" borderId="6" xfId="0" applyFont="1" applyBorder="1"/>
    <xf numFmtId="165" fontId="2" fillId="0" borderId="7" xfId="1" applyNumberFormat="1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/>
    <xf numFmtId="165" fontId="2" fillId="0" borderId="9" xfId="1" applyNumberFormat="1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7" fillId="0" borderId="8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165" fontId="2" fillId="0" borderId="11" xfId="1" applyNumberFormat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165" fontId="4" fillId="0" borderId="9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/>
    </xf>
    <xf numFmtId="0" fontId="7" fillId="0" borderId="6" xfId="0" applyFont="1" applyBorder="1"/>
    <xf numFmtId="0" fontId="10" fillId="2" borderId="2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5" fontId="6" fillId="0" borderId="5" xfId="1" applyNumberFormat="1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4" fillId="0" borderId="10" xfId="0" applyFont="1" applyBorder="1"/>
    <xf numFmtId="165" fontId="4" fillId="0" borderId="11" xfId="1" applyNumberFormat="1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165" fontId="2" fillId="0" borderId="13" xfId="1" applyNumberFormat="1" applyFont="1" applyBorder="1" applyAlignment="1">
      <alignment horizontal="center"/>
    </xf>
    <xf numFmtId="0" fontId="2" fillId="0" borderId="13" xfId="0" applyFont="1" applyBorder="1" applyAlignment="1">
      <alignment wrapText="1"/>
    </xf>
    <xf numFmtId="165" fontId="11" fillId="0" borderId="0" xfId="1" applyNumberFormat="1" applyFo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wrapText="1"/>
    </xf>
    <xf numFmtId="0" fontId="13" fillId="3" borderId="6" xfId="0" applyFon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10" xfId="0" applyFont="1" applyFill="1" applyBorder="1" applyAlignment="1">
      <alignment horizontal="center" wrapText="1"/>
    </xf>
    <xf numFmtId="0" fontId="13" fillId="3" borderId="13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3" fillId="3" borderId="12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/>
    </xf>
    <xf numFmtId="165" fontId="3" fillId="2" borderId="5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7882" y="95250"/>
          <a:ext cx="955676" cy="337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3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86782</xdr:colOff>
      <xdr:row>0</xdr:row>
      <xdr:rowOff>95250</xdr:rowOff>
    </xdr:from>
    <xdr:to>
      <xdr:col>13</xdr:col>
      <xdr:colOff>242358</xdr:colOff>
      <xdr:row>1</xdr:row>
      <xdr:rowOff>213785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1557" y="95250"/>
          <a:ext cx="869951" cy="318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zoomScaleNormal="100" zoomScaleSheetLayoutView="160" workbookViewId="0">
      <pane xSplit="2" ySplit="6" topLeftCell="C16" activePane="bottomRight" state="frozen"/>
      <selection pane="topRight" activeCell="C1" sqref="C1"/>
      <selection pane="bottomLeft" activeCell="A7" sqref="A7"/>
      <selection pane="bottomRight" activeCell="N258" sqref="N25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5" customWidth="1"/>
    <col min="14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11"/>
    </row>
    <row r="3" spans="1:16" s="12" customFormat="1" ht="22.5" customHeight="1" x14ac:dyDescent="0.25">
      <c r="A3" s="13"/>
      <c r="B3" s="14" t="s">
        <v>328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0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64"/>
      <c r="O6" s="20"/>
      <c r="P6" s="20"/>
    </row>
    <row r="7" spans="1:16" x14ac:dyDescent="0.25">
      <c r="A7" s="22" t="s">
        <v>17</v>
      </c>
      <c r="B7" s="23" t="s">
        <v>18</v>
      </c>
      <c r="C7" s="24">
        <v>38000</v>
      </c>
      <c r="D7" s="25"/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0</v>
      </c>
      <c r="O7" s="25"/>
      <c r="P7" s="65"/>
    </row>
    <row r="8" spans="1:16" x14ac:dyDescent="0.25">
      <c r="A8" s="22" t="s">
        <v>19</v>
      </c>
      <c r="B8" s="27" t="s">
        <v>20</v>
      </c>
      <c r="C8" s="28">
        <v>25000</v>
      </c>
      <c r="D8" s="29"/>
      <c r="E8" s="30"/>
      <c r="F8" s="30"/>
      <c r="G8" s="30">
        <v>8</v>
      </c>
      <c r="H8" s="30"/>
      <c r="I8" s="29"/>
      <c r="J8" s="29"/>
      <c r="K8" s="29"/>
      <c r="L8" s="66">
        <f t="shared" ref="L8:L71" si="0">D8+G8+H8-I8-J8-K8-M8</f>
        <v>0</v>
      </c>
      <c r="M8" s="30">
        <v>8</v>
      </c>
      <c r="N8" s="66">
        <f t="shared" ref="N8:N71" si="1">P8-L8</f>
        <v>0</v>
      </c>
      <c r="O8" s="29"/>
      <c r="P8" s="66"/>
    </row>
    <row r="9" spans="1:16" x14ac:dyDescent="0.25">
      <c r="A9" s="22" t="s">
        <v>21</v>
      </c>
      <c r="B9" s="27" t="s">
        <v>22</v>
      </c>
      <c r="C9" s="28">
        <v>19000</v>
      </c>
      <c r="D9" s="29"/>
      <c r="E9" s="30"/>
      <c r="F9" s="30"/>
      <c r="G9" s="30"/>
      <c r="H9" s="30"/>
      <c r="I9" s="29"/>
      <c r="J9" s="29"/>
      <c r="K9" s="29"/>
      <c r="L9" s="66">
        <f t="shared" si="0"/>
        <v>0</v>
      </c>
      <c r="M9" s="30"/>
      <c r="N9" s="66">
        <f t="shared" si="1"/>
        <v>0</v>
      </c>
      <c r="O9" s="29"/>
      <c r="P9" s="66"/>
    </row>
    <row r="10" spans="1:16" x14ac:dyDescent="0.25">
      <c r="A10" s="22" t="s">
        <v>23</v>
      </c>
      <c r="B10" s="27" t="s">
        <v>24</v>
      </c>
      <c r="C10" s="28">
        <v>18000</v>
      </c>
      <c r="D10" s="29"/>
      <c r="E10" s="30"/>
      <c r="F10" s="30"/>
      <c r="G10" s="30">
        <v>8</v>
      </c>
      <c r="H10" s="30"/>
      <c r="I10" s="29"/>
      <c r="J10" s="29"/>
      <c r="K10" s="29"/>
      <c r="L10" s="66">
        <f t="shared" si="0"/>
        <v>0</v>
      </c>
      <c r="M10" s="30">
        <v>8</v>
      </c>
      <c r="N10" s="66">
        <f t="shared" si="1"/>
        <v>0</v>
      </c>
      <c r="O10" s="29"/>
      <c r="P10" s="66"/>
    </row>
    <row r="11" spans="1:16" x14ac:dyDescent="0.25">
      <c r="A11" s="22" t="s">
        <v>25</v>
      </c>
      <c r="B11" s="27" t="s">
        <v>26</v>
      </c>
      <c r="C11" s="28">
        <v>17000</v>
      </c>
      <c r="D11" s="29"/>
      <c r="E11" s="30"/>
      <c r="F11" s="30"/>
      <c r="G11" s="30">
        <v>8</v>
      </c>
      <c r="H11" s="30"/>
      <c r="I11" s="29"/>
      <c r="J11" s="29"/>
      <c r="K11" s="29"/>
      <c r="L11" s="66">
        <f t="shared" si="0"/>
        <v>0</v>
      </c>
      <c r="M11" s="30">
        <v>8</v>
      </c>
      <c r="N11" s="66">
        <f t="shared" si="1"/>
        <v>0</v>
      </c>
      <c r="O11" s="29"/>
      <c r="P11" s="66"/>
    </row>
    <row r="12" spans="1:16" x14ac:dyDescent="0.25">
      <c r="A12" s="22" t="s">
        <v>27</v>
      </c>
      <c r="B12" s="27" t="s">
        <v>28</v>
      </c>
      <c r="C12" s="28">
        <v>19000</v>
      </c>
      <c r="D12" s="29"/>
      <c r="E12" s="30"/>
      <c r="F12" s="30"/>
      <c r="G12" s="30">
        <v>8</v>
      </c>
      <c r="H12" s="30"/>
      <c r="I12" s="29"/>
      <c r="J12" s="29"/>
      <c r="K12" s="29"/>
      <c r="L12" s="66">
        <f t="shared" si="0"/>
        <v>0</v>
      </c>
      <c r="M12" s="30">
        <v>8</v>
      </c>
      <c r="N12" s="66">
        <f t="shared" si="1"/>
        <v>0</v>
      </c>
      <c r="O12" s="29"/>
      <c r="P12" s="66"/>
    </row>
    <row r="13" spans="1:16" x14ac:dyDescent="0.25">
      <c r="A13" s="22" t="s">
        <v>29</v>
      </c>
      <c r="B13" s="31" t="s">
        <v>30</v>
      </c>
      <c r="C13" s="28">
        <v>13000</v>
      </c>
      <c r="D13" s="29"/>
      <c r="E13" s="30"/>
      <c r="F13" s="30"/>
      <c r="G13" s="30"/>
      <c r="H13" s="30"/>
      <c r="I13" s="29"/>
      <c r="J13" s="29"/>
      <c r="K13" s="29"/>
      <c r="L13" s="66">
        <f t="shared" si="0"/>
        <v>0</v>
      </c>
      <c r="M13" s="30"/>
      <c r="N13" s="66">
        <f t="shared" si="1"/>
        <v>0</v>
      </c>
      <c r="O13" s="29"/>
      <c r="P13" s="66"/>
    </row>
    <row r="14" spans="1:16" x14ac:dyDescent="0.25">
      <c r="A14" s="22" t="s">
        <v>31</v>
      </c>
      <c r="B14" s="27" t="s">
        <v>32</v>
      </c>
      <c r="C14" s="28">
        <v>24000</v>
      </c>
      <c r="D14" s="29"/>
      <c r="E14" s="30"/>
      <c r="F14" s="30"/>
      <c r="G14" s="30">
        <v>6</v>
      </c>
      <c r="H14" s="30"/>
      <c r="I14" s="29"/>
      <c r="J14" s="29"/>
      <c r="K14" s="29"/>
      <c r="L14" s="66">
        <f t="shared" si="0"/>
        <v>-2</v>
      </c>
      <c r="M14" s="30">
        <v>8</v>
      </c>
      <c r="N14" s="66">
        <f t="shared" si="1"/>
        <v>2</v>
      </c>
      <c r="O14" s="29"/>
      <c r="P14" s="66"/>
    </row>
    <row r="15" spans="1:16" x14ac:dyDescent="0.25">
      <c r="A15" s="22" t="s">
        <v>33</v>
      </c>
      <c r="B15" s="27" t="s">
        <v>34</v>
      </c>
      <c r="C15" s="28">
        <v>24000</v>
      </c>
      <c r="D15" s="29"/>
      <c r="E15" s="30"/>
      <c r="F15" s="30"/>
      <c r="G15" s="30">
        <v>8</v>
      </c>
      <c r="H15" s="30"/>
      <c r="I15" s="29"/>
      <c r="J15" s="29"/>
      <c r="K15" s="29"/>
      <c r="L15" s="66">
        <f t="shared" si="0"/>
        <v>0</v>
      </c>
      <c r="M15" s="30">
        <v>8</v>
      </c>
      <c r="N15" s="66">
        <f t="shared" si="1"/>
        <v>0</v>
      </c>
      <c r="O15" s="29"/>
      <c r="P15" s="66"/>
    </row>
    <row r="16" spans="1:16" x14ac:dyDescent="0.25">
      <c r="A16" s="22" t="s">
        <v>35</v>
      </c>
      <c r="B16" s="31" t="s">
        <v>36</v>
      </c>
      <c r="C16" s="28">
        <v>18000</v>
      </c>
      <c r="D16" s="29"/>
      <c r="E16" s="30"/>
      <c r="F16" s="30"/>
      <c r="G16" s="30"/>
      <c r="H16" s="30"/>
      <c r="I16" s="29"/>
      <c r="J16" s="29"/>
      <c r="K16" s="29"/>
      <c r="L16" s="66">
        <f t="shared" si="0"/>
        <v>0</v>
      </c>
      <c r="M16" s="30"/>
      <c r="N16" s="66">
        <f t="shared" si="1"/>
        <v>0</v>
      </c>
      <c r="O16" s="29"/>
      <c r="P16" s="66"/>
    </row>
    <row r="17" spans="1:16" x14ac:dyDescent="0.25">
      <c r="A17" s="22" t="s">
        <v>37</v>
      </c>
      <c r="B17" s="27" t="s">
        <v>38</v>
      </c>
      <c r="C17" s="28">
        <v>25000</v>
      </c>
      <c r="D17" s="29"/>
      <c r="E17" s="30"/>
      <c r="F17" s="30"/>
      <c r="G17" s="30">
        <v>8</v>
      </c>
      <c r="H17" s="30"/>
      <c r="I17" s="29"/>
      <c r="J17" s="29"/>
      <c r="K17" s="29"/>
      <c r="L17" s="66">
        <f t="shared" si="0"/>
        <v>0</v>
      </c>
      <c r="M17" s="30">
        <v>8</v>
      </c>
      <c r="N17" s="66">
        <f t="shared" si="1"/>
        <v>0</v>
      </c>
      <c r="O17" s="29"/>
      <c r="P17" s="66"/>
    </row>
    <row r="18" spans="1:16" x14ac:dyDescent="0.25">
      <c r="A18" s="22" t="s">
        <v>39</v>
      </c>
      <c r="B18" s="27" t="s">
        <v>40</v>
      </c>
      <c r="C18" s="28">
        <v>22000</v>
      </c>
      <c r="D18" s="29"/>
      <c r="E18" s="30"/>
      <c r="F18" s="30"/>
      <c r="G18" s="30">
        <v>8</v>
      </c>
      <c r="H18" s="30"/>
      <c r="I18" s="29"/>
      <c r="J18" s="29"/>
      <c r="K18" s="29"/>
      <c r="L18" s="66">
        <f t="shared" si="0"/>
        <v>0</v>
      </c>
      <c r="M18" s="30">
        <v>8</v>
      </c>
      <c r="N18" s="66">
        <f t="shared" si="1"/>
        <v>0</v>
      </c>
      <c r="O18" s="29"/>
      <c r="P18" s="66"/>
    </row>
    <row r="19" spans="1:16" x14ac:dyDescent="0.25">
      <c r="A19" s="22" t="s">
        <v>41</v>
      </c>
      <c r="B19" s="27" t="s">
        <v>42</v>
      </c>
      <c r="C19" s="28">
        <v>19000</v>
      </c>
      <c r="D19" s="29"/>
      <c r="E19" s="30"/>
      <c r="F19" s="30"/>
      <c r="G19" s="30"/>
      <c r="H19" s="30"/>
      <c r="I19" s="29"/>
      <c r="J19" s="29"/>
      <c r="K19" s="29"/>
      <c r="L19" s="66">
        <f t="shared" si="0"/>
        <v>0</v>
      </c>
      <c r="M19" s="30"/>
      <c r="N19" s="66">
        <f t="shared" si="1"/>
        <v>0</v>
      </c>
      <c r="O19" s="29"/>
      <c r="P19" s="66"/>
    </row>
    <row r="20" spans="1:16" x14ac:dyDescent="0.25">
      <c r="A20" s="22" t="s">
        <v>43</v>
      </c>
      <c r="B20" s="27" t="s">
        <v>44</v>
      </c>
      <c r="C20" s="28">
        <v>25000</v>
      </c>
      <c r="D20" s="29"/>
      <c r="E20" s="30"/>
      <c r="F20" s="30"/>
      <c r="G20" s="30"/>
      <c r="H20" s="30"/>
      <c r="I20" s="29"/>
      <c r="J20" s="29"/>
      <c r="K20" s="29"/>
      <c r="L20" s="66">
        <f t="shared" si="0"/>
        <v>0</v>
      </c>
      <c r="M20" s="30"/>
      <c r="N20" s="66">
        <f t="shared" si="1"/>
        <v>0</v>
      </c>
      <c r="O20" s="29"/>
      <c r="P20" s="66"/>
    </row>
    <row r="21" spans="1:16" x14ac:dyDescent="0.25">
      <c r="A21" s="22" t="s">
        <v>45</v>
      </c>
      <c r="B21" s="27" t="s">
        <v>46</v>
      </c>
      <c r="C21" s="28">
        <v>25000</v>
      </c>
      <c r="D21" s="29"/>
      <c r="E21" s="30"/>
      <c r="F21" s="30"/>
      <c r="G21" s="30"/>
      <c r="H21" s="30"/>
      <c r="I21" s="29"/>
      <c r="J21" s="29"/>
      <c r="K21" s="29"/>
      <c r="L21" s="66">
        <f t="shared" si="0"/>
        <v>0</v>
      </c>
      <c r="M21" s="30"/>
      <c r="N21" s="66">
        <f t="shared" si="1"/>
        <v>0</v>
      </c>
      <c r="O21" s="29"/>
      <c r="P21" s="66"/>
    </row>
    <row r="22" spans="1:16" x14ac:dyDescent="0.25">
      <c r="A22" s="22" t="s">
        <v>47</v>
      </c>
      <c r="B22" s="27" t="s">
        <v>48</v>
      </c>
      <c r="C22" s="28">
        <v>21000</v>
      </c>
      <c r="D22" s="29"/>
      <c r="E22" s="30"/>
      <c r="F22" s="30"/>
      <c r="G22" s="30"/>
      <c r="H22" s="30"/>
      <c r="I22" s="29"/>
      <c r="J22" s="29"/>
      <c r="K22" s="29"/>
      <c r="L22" s="66">
        <f t="shared" si="0"/>
        <v>0</v>
      </c>
      <c r="M22" s="30"/>
      <c r="N22" s="66">
        <f t="shared" si="1"/>
        <v>0</v>
      </c>
      <c r="O22" s="29"/>
      <c r="P22" s="66"/>
    </row>
    <row r="23" spans="1:16" x14ac:dyDescent="0.25">
      <c r="A23" s="22" t="s">
        <v>49</v>
      </c>
      <c r="B23" s="27" t="s">
        <v>50</v>
      </c>
      <c r="C23" s="28">
        <v>19000</v>
      </c>
      <c r="D23" s="29"/>
      <c r="E23" s="30"/>
      <c r="F23" s="30"/>
      <c r="G23" s="30"/>
      <c r="H23" s="30"/>
      <c r="I23" s="29"/>
      <c r="J23" s="29"/>
      <c r="K23" s="29"/>
      <c r="L23" s="66">
        <f t="shared" si="0"/>
        <v>0</v>
      </c>
      <c r="M23" s="30"/>
      <c r="N23" s="66">
        <f t="shared" si="1"/>
        <v>0</v>
      </c>
      <c r="O23" s="29"/>
      <c r="P23" s="66"/>
    </row>
    <row r="24" spans="1:16" x14ac:dyDescent="0.25">
      <c r="A24" s="22" t="s">
        <v>51</v>
      </c>
      <c r="B24" s="27" t="s">
        <v>52</v>
      </c>
      <c r="C24" s="28">
        <v>18000</v>
      </c>
      <c r="D24" s="29"/>
      <c r="E24" s="30"/>
      <c r="F24" s="30"/>
      <c r="G24" s="30">
        <v>8</v>
      </c>
      <c r="H24" s="30"/>
      <c r="I24" s="29"/>
      <c r="J24" s="29"/>
      <c r="K24" s="29"/>
      <c r="L24" s="66">
        <f t="shared" si="0"/>
        <v>0</v>
      </c>
      <c r="M24" s="30">
        <v>8</v>
      </c>
      <c r="N24" s="66">
        <f t="shared" si="1"/>
        <v>0</v>
      </c>
      <c r="O24" s="29"/>
      <c r="P24" s="66"/>
    </row>
    <row r="25" spans="1:16" x14ac:dyDescent="0.25">
      <c r="A25" s="22" t="s">
        <v>53</v>
      </c>
      <c r="B25" s="27" t="s">
        <v>54</v>
      </c>
      <c r="C25" s="28">
        <v>24000</v>
      </c>
      <c r="D25" s="29"/>
      <c r="E25" s="30"/>
      <c r="F25" s="30"/>
      <c r="G25" s="30"/>
      <c r="H25" s="30"/>
      <c r="I25" s="29"/>
      <c r="J25" s="29"/>
      <c r="K25" s="29"/>
      <c r="L25" s="66">
        <f t="shared" si="0"/>
        <v>0</v>
      </c>
      <c r="M25" s="30"/>
      <c r="N25" s="66">
        <f t="shared" si="1"/>
        <v>0</v>
      </c>
      <c r="O25" s="29"/>
      <c r="P25" s="66"/>
    </row>
    <row r="26" spans="1:16" x14ac:dyDescent="0.25">
      <c r="A26" s="22" t="s">
        <v>55</v>
      </c>
      <c r="B26" s="27" t="s">
        <v>56</v>
      </c>
      <c r="C26" s="28">
        <v>20000</v>
      </c>
      <c r="D26" s="29"/>
      <c r="E26" s="30"/>
      <c r="F26" s="30"/>
      <c r="G26" s="30">
        <v>8</v>
      </c>
      <c r="H26" s="30"/>
      <c r="I26" s="29"/>
      <c r="J26" s="29"/>
      <c r="K26" s="29"/>
      <c r="L26" s="66">
        <f t="shared" si="0"/>
        <v>0</v>
      </c>
      <c r="M26" s="30">
        <v>8</v>
      </c>
      <c r="N26" s="66">
        <f t="shared" si="1"/>
        <v>0</v>
      </c>
      <c r="O26" s="29"/>
      <c r="P26" s="66"/>
    </row>
    <row r="27" spans="1:16" x14ac:dyDescent="0.25">
      <c r="A27" s="22" t="s">
        <v>57</v>
      </c>
      <c r="B27" s="27" t="s">
        <v>58</v>
      </c>
      <c r="C27" s="28">
        <v>34000</v>
      </c>
      <c r="D27" s="29"/>
      <c r="E27" s="30"/>
      <c r="F27" s="30"/>
      <c r="G27" s="30">
        <v>18</v>
      </c>
      <c r="H27" s="30"/>
      <c r="I27" s="29"/>
      <c r="J27" s="29"/>
      <c r="K27" s="29"/>
      <c r="L27" s="66">
        <f t="shared" si="0"/>
        <v>0</v>
      </c>
      <c r="M27" s="30">
        <v>18</v>
      </c>
      <c r="N27" s="66">
        <f t="shared" si="1"/>
        <v>0</v>
      </c>
      <c r="O27" s="29"/>
      <c r="P27" s="66"/>
    </row>
    <row r="28" spans="1:16" x14ac:dyDescent="0.25">
      <c r="A28" s="22" t="s">
        <v>59</v>
      </c>
      <c r="B28" s="27" t="s">
        <v>60</v>
      </c>
      <c r="C28" s="28">
        <v>19000</v>
      </c>
      <c r="D28" s="29"/>
      <c r="E28" s="30"/>
      <c r="F28" s="30"/>
      <c r="G28" s="30"/>
      <c r="H28" s="30"/>
      <c r="I28" s="29"/>
      <c r="J28" s="29"/>
      <c r="K28" s="29"/>
      <c r="L28" s="66">
        <f t="shared" si="0"/>
        <v>0</v>
      </c>
      <c r="M28" s="30"/>
      <c r="N28" s="66">
        <f t="shared" si="1"/>
        <v>0</v>
      </c>
      <c r="O28" s="29"/>
      <c r="P28" s="66"/>
    </row>
    <row r="29" spans="1:16" x14ac:dyDescent="0.25">
      <c r="A29" s="22" t="s">
        <v>61</v>
      </c>
      <c r="B29" s="27" t="s">
        <v>62</v>
      </c>
      <c r="C29" s="28">
        <v>19000</v>
      </c>
      <c r="D29" s="29"/>
      <c r="E29" s="30"/>
      <c r="F29" s="30"/>
      <c r="G29" s="30"/>
      <c r="H29" s="30"/>
      <c r="I29" s="29"/>
      <c r="J29" s="29"/>
      <c r="K29" s="29"/>
      <c r="L29" s="66">
        <f t="shared" si="0"/>
        <v>0</v>
      </c>
      <c r="M29" s="30"/>
      <c r="N29" s="66">
        <f t="shared" si="1"/>
        <v>0</v>
      </c>
      <c r="O29" s="29"/>
      <c r="P29" s="66"/>
    </row>
    <row r="30" spans="1:16" x14ac:dyDescent="0.25">
      <c r="A30" s="22" t="s">
        <v>63</v>
      </c>
      <c r="B30" s="27" t="s">
        <v>64</v>
      </c>
      <c r="C30" s="28">
        <v>19000</v>
      </c>
      <c r="D30" s="29"/>
      <c r="E30" s="30"/>
      <c r="F30" s="30"/>
      <c r="G30" s="30">
        <v>8</v>
      </c>
      <c r="H30" s="30"/>
      <c r="I30" s="29"/>
      <c r="J30" s="29"/>
      <c r="K30" s="29"/>
      <c r="L30" s="66">
        <f t="shared" si="0"/>
        <v>0</v>
      </c>
      <c r="M30" s="30">
        <v>8</v>
      </c>
      <c r="N30" s="66">
        <f t="shared" si="1"/>
        <v>0</v>
      </c>
      <c r="O30" s="29"/>
      <c r="P30" s="66"/>
    </row>
    <row r="31" spans="1:16" x14ac:dyDescent="0.25">
      <c r="A31" s="22" t="s">
        <v>65</v>
      </c>
      <c r="B31" s="27" t="s">
        <v>66</v>
      </c>
      <c r="C31" s="28">
        <v>18000</v>
      </c>
      <c r="D31" s="29"/>
      <c r="E31" s="30"/>
      <c r="F31" s="30"/>
      <c r="G31" s="30">
        <v>8</v>
      </c>
      <c r="H31" s="30"/>
      <c r="I31" s="29"/>
      <c r="J31" s="29"/>
      <c r="K31" s="29"/>
      <c r="L31" s="66">
        <f t="shared" si="0"/>
        <v>0</v>
      </c>
      <c r="M31" s="30">
        <v>8</v>
      </c>
      <c r="N31" s="66">
        <f t="shared" si="1"/>
        <v>0</v>
      </c>
      <c r="O31" s="29"/>
      <c r="P31" s="66"/>
    </row>
    <row r="32" spans="1:16" x14ac:dyDescent="0.25">
      <c r="A32" s="22" t="s">
        <v>67</v>
      </c>
      <c r="B32" s="27" t="s">
        <v>68</v>
      </c>
      <c r="C32" s="28">
        <v>28000</v>
      </c>
      <c r="D32" s="29"/>
      <c r="E32" s="30"/>
      <c r="F32" s="30"/>
      <c r="G32" s="30">
        <v>10</v>
      </c>
      <c r="H32" s="30">
        <v>12</v>
      </c>
      <c r="I32" s="29"/>
      <c r="J32" s="29"/>
      <c r="K32" s="29">
        <v>2</v>
      </c>
      <c r="L32" s="66">
        <f t="shared" si="0"/>
        <v>0</v>
      </c>
      <c r="M32" s="30">
        <v>20</v>
      </c>
      <c r="N32" s="66">
        <f t="shared" si="1"/>
        <v>0</v>
      </c>
      <c r="O32" s="29"/>
      <c r="P32" s="66"/>
    </row>
    <row r="33" spans="1:16" x14ac:dyDescent="0.25">
      <c r="A33" s="22" t="s">
        <v>69</v>
      </c>
      <c r="B33" s="27" t="s">
        <v>70</v>
      </c>
      <c r="C33" s="28">
        <v>28000</v>
      </c>
      <c r="D33" s="29"/>
      <c r="E33" s="30"/>
      <c r="F33" s="30"/>
      <c r="G33" s="30">
        <v>10</v>
      </c>
      <c r="H33" s="30">
        <v>12</v>
      </c>
      <c r="I33" s="29"/>
      <c r="J33" s="29"/>
      <c r="K33" s="29"/>
      <c r="L33" s="66">
        <f t="shared" si="0"/>
        <v>0</v>
      </c>
      <c r="M33" s="30">
        <v>22</v>
      </c>
      <c r="N33" s="66">
        <f t="shared" si="1"/>
        <v>0</v>
      </c>
      <c r="O33" s="29"/>
      <c r="P33" s="66"/>
    </row>
    <row r="34" spans="1:16" x14ac:dyDescent="0.25">
      <c r="A34" s="22" t="s">
        <v>71</v>
      </c>
      <c r="B34" s="27" t="s">
        <v>72</v>
      </c>
      <c r="C34" s="28">
        <v>21000</v>
      </c>
      <c r="D34" s="29"/>
      <c r="E34" s="30"/>
      <c r="F34" s="30"/>
      <c r="G34" s="30">
        <v>6</v>
      </c>
      <c r="H34" s="30">
        <v>4</v>
      </c>
      <c r="I34" s="29"/>
      <c r="J34" s="29"/>
      <c r="K34" s="29"/>
      <c r="L34" s="66">
        <f t="shared" si="0"/>
        <v>0</v>
      </c>
      <c r="M34" s="30">
        <v>10</v>
      </c>
      <c r="N34" s="66">
        <f t="shared" si="1"/>
        <v>0</v>
      </c>
      <c r="O34" s="29"/>
      <c r="P34" s="66"/>
    </row>
    <row r="35" spans="1:16" x14ac:dyDescent="0.25">
      <c r="A35" s="22" t="s">
        <v>73</v>
      </c>
      <c r="B35" s="27" t="s">
        <v>74</v>
      </c>
      <c r="C35" s="28">
        <v>20000</v>
      </c>
      <c r="D35" s="29"/>
      <c r="E35" s="30"/>
      <c r="F35" s="30"/>
      <c r="G35" s="30"/>
      <c r="H35" s="30"/>
      <c r="I35" s="29"/>
      <c r="J35" s="29"/>
      <c r="K35" s="29"/>
      <c r="L35" s="66">
        <f t="shared" si="0"/>
        <v>0</v>
      </c>
      <c r="M35" s="30"/>
      <c r="N35" s="66">
        <f t="shared" si="1"/>
        <v>0</v>
      </c>
      <c r="O35" s="29"/>
      <c r="P35" s="66"/>
    </row>
    <row r="36" spans="1:16" x14ac:dyDescent="0.25">
      <c r="A36" s="22" t="s">
        <v>75</v>
      </c>
      <c r="B36" s="27" t="s">
        <v>76</v>
      </c>
      <c r="C36" s="28">
        <v>20000</v>
      </c>
      <c r="D36" s="29"/>
      <c r="E36" s="30"/>
      <c r="F36" s="30"/>
      <c r="G36" s="30">
        <v>6</v>
      </c>
      <c r="H36" s="30"/>
      <c r="I36" s="29"/>
      <c r="J36" s="29"/>
      <c r="K36" s="29"/>
      <c r="L36" s="66">
        <f t="shared" si="0"/>
        <v>0</v>
      </c>
      <c r="M36" s="30">
        <v>6</v>
      </c>
      <c r="N36" s="66">
        <f t="shared" si="1"/>
        <v>0</v>
      </c>
      <c r="O36" s="29"/>
      <c r="P36" s="66"/>
    </row>
    <row r="37" spans="1:16" x14ac:dyDescent="0.25">
      <c r="A37" s="22" t="s">
        <v>77</v>
      </c>
      <c r="B37" s="31" t="s">
        <v>78</v>
      </c>
      <c r="C37" s="28">
        <v>13000</v>
      </c>
      <c r="D37" s="29"/>
      <c r="E37" s="30"/>
      <c r="F37" s="30"/>
      <c r="G37" s="30"/>
      <c r="H37" s="30"/>
      <c r="I37" s="29"/>
      <c r="J37" s="29"/>
      <c r="K37" s="29"/>
      <c r="L37" s="66">
        <f t="shared" si="0"/>
        <v>0</v>
      </c>
      <c r="M37" s="30"/>
      <c r="N37" s="66">
        <f t="shared" si="1"/>
        <v>0</v>
      </c>
      <c r="O37" s="29"/>
      <c r="P37" s="66"/>
    </row>
    <row r="38" spans="1:16" x14ac:dyDescent="0.25">
      <c r="A38" s="22" t="s">
        <v>79</v>
      </c>
      <c r="B38" s="27" t="s">
        <v>80</v>
      </c>
      <c r="C38" s="28">
        <v>20000</v>
      </c>
      <c r="D38" s="29"/>
      <c r="E38" s="30"/>
      <c r="F38" s="30"/>
      <c r="G38" s="30">
        <v>8</v>
      </c>
      <c r="H38" s="30"/>
      <c r="I38" s="29"/>
      <c r="J38" s="29"/>
      <c r="K38" s="29"/>
      <c r="L38" s="66">
        <f t="shared" si="0"/>
        <v>0</v>
      </c>
      <c r="M38" s="30">
        <v>8</v>
      </c>
      <c r="N38" s="66">
        <f t="shared" si="1"/>
        <v>0</v>
      </c>
      <c r="O38" s="29"/>
      <c r="P38" s="66"/>
    </row>
    <row r="39" spans="1:16" x14ac:dyDescent="0.25">
      <c r="A39" s="22" t="s">
        <v>81</v>
      </c>
      <c r="B39" s="31" t="s">
        <v>82</v>
      </c>
      <c r="C39" s="28">
        <v>13000</v>
      </c>
      <c r="D39" s="29"/>
      <c r="E39" s="30"/>
      <c r="F39" s="30"/>
      <c r="G39" s="30"/>
      <c r="H39" s="30"/>
      <c r="I39" s="29"/>
      <c r="J39" s="29"/>
      <c r="K39" s="29"/>
      <c r="L39" s="66">
        <f t="shared" si="0"/>
        <v>0</v>
      </c>
      <c r="M39" s="30"/>
      <c r="N39" s="66">
        <f t="shared" si="1"/>
        <v>0</v>
      </c>
      <c r="O39" s="29"/>
      <c r="P39" s="66"/>
    </row>
    <row r="40" spans="1:16" x14ac:dyDescent="0.25">
      <c r="A40" s="22" t="s">
        <v>83</v>
      </c>
      <c r="B40" s="27" t="s">
        <v>84</v>
      </c>
      <c r="C40" s="28">
        <v>18000</v>
      </c>
      <c r="D40" s="29"/>
      <c r="E40" s="30"/>
      <c r="F40" s="30"/>
      <c r="G40" s="30"/>
      <c r="H40" s="30"/>
      <c r="I40" s="29"/>
      <c r="J40" s="29"/>
      <c r="K40" s="29"/>
      <c r="L40" s="66">
        <f t="shared" si="0"/>
        <v>0</v>
      </c>
      <c r="M40" s="30"/>
      <c r="N40" s="66">
        <f t="shared" si="1"/>
        <v>0</v>
      </c>
      <c r="O40" s="29"/>
      <c r="P40" s="66"/>
    </row>
    <row r="41" spans="1:16" x14ac:dyDescent="0.25">
      <c r="A41" s="22" t="s">
        <v>85</v>
      </c>
      <c r="B41" s="27" t="s">
        <v>86</v>
      </c>
      <c r="C41" s="28">
        <v>32000</v>
      </c>
      <c r="D41" s="29"/>
      <c r="E41" s="30"/>
      <c r="F41" s="30"/>
      <c r="G41" s="30"/>
      <c r="H41" s="30"/>
      <c r="I41" s="29"/>
      <c r="J41" s="29"/>
      <c r="K41" s="29"/>
      <c r="L41" s="66">
        <f t="shared" si="0"/>
        <v>0</v>
      </c>
      <c r="M41" s="30"/>
      <c r="N41" s="66">
        <f t="shared" si="1"/>
        <v>0</v>
      </c>
      <c r="O41" s="29"/>
      <c r="P41" s="66"/>
    </row>
    <row r="42" spans="1:16" x14ac:dyDescent="0.25">
      <c r="A42" s="22" t="s">
        <v>87</v>
      </c>
      <c r="B42" s="27" t="s">
        <v>88</v>
      </c>
      <c r="C42" s="28">
        <v>21000</v>
      </c>
      <c r="D42" s="29"/>
      <c r="E42" s="30"/>
      <c r="F42" s="30"/>
      <c r="G42" s="30"/>
      <c r="H42" s="30"/>
      <c r="I42" s="29"/>
      <c r="J42" s="29"/>
      <c r="K42" s="29"/>
      <c r="L42" s="66">
        <f t="shared" si="0"/>
        <v>0</v>
      </c>
      <c r="M42" s="30"/>
      <c r="N42" s="66">
        <f t="shared" si="1"/>
        <v>0</v>
      </c>
      <c r="O42" s="29"/>
      <c r="P42" s="66"/>
    </row>
    <row r="43" spans="1:16" x14ac:dyDescent="0.25">
      <c r="A43" s="22" t="s">
        <v>89</v>
      </c>
      <c r="B43" s="27" t="s">
        <v>90</v>
      </c>
      <c r="C43" s="28">
        <v>25000</v>
      </c>
      <c r="D43" s="29"/>
      <c r="E43" s="30"/>
      <c r="F43" s="30"/>
      <c r="G43" s="30"/>
      <c r="H43" s="30"/>
      <c r="I43" s="29"/>
      <c r="J43" s="29"/>
      <c r="K43" s="29"/>
      <c r="L43" s="66">
        <f t="shared" si="0"/>
        <v>0</v>
      </c>
      <c r="M43" s="30"/>
      <c r="N43" s="66">
        <f t="shared" si="1"/>
        <v>0</v>
      </c>
      <c r="O43" s="29"/>
      <c r="P43" s="66"/>
    </row>
    <row r="44" spans="1:16" x14ac:dyDescent="0.25">
      <c r="A44" s="22" t="s">
        <v>91</v>
      </c>
      <c r="B44" s="27" t="s">
        <v>92</v>
      </c>
      <c r="C44" s="28">
        <v>25000</v>
      </c>
      <c r="D44" s="29"/>
      <c r="E44" s="30"/>
      <c r="F44" s="30"/>
      <c r="G44" s="30"/>
      <c r="H44" s="30"/>
      <c r="I44" s="29"/>
      <c r="J44" s="29"/>
      <c r="K44" s="29"/>
      <c r="L44" s="66">
        <f t="shared" si="0"/>
        <v>0</v>
      </c>
      <c r="M44" s="30"/>
      <c r="N44" s="66">
        <f t="shared" si="1"/>
        <v>0</v>
      </c>
      <c r="O44" s="29"/>
      <c r="P44" s="66"/>
    </row>
    <row r="45" spans="1:16" x14ac:dyDescent="0.25">
      <c r="A45" s="22" t="s">
        <v>93</v>
      </c>
      <c r="B45" s="27" t="s">
        <v>94</v>
      </c>
      <c r="C45" s="28">
        <v>18000</v>
      </c>
      <c r="D45" s="29"/>
      <c r="E45" s="30"/>
      <c r="F45" s="30"/>
      <c r="G45" s="30"/>
      <c r="H45" s="30"/>
      <c r="I45" s="29"/>
      <c r="J45" s="29"/>
      <c r="K45" s="29"/>
      <c r="L45" s="66">
        <f t="shared" si="0"/>
        <v>0</v>
      </c>
      <c r="M45" s="30"/>
      <c r="N45" s="66">
        <f t="shared" si="1"/>
        <v>0</v>
      </c>
      <c r="O45" s="29"/>
      <c r="P45" s="66"/>
    </row>
    <row r="46" spans="1:16" x14ac:dyDescent="0.25">
      <c r="A46" s="22" t="s">
        <v>95</v>
      </c>
      <c r="B46" s="27" t="s">
        <v>96</v>
      </c>
      <c r="C46" s="28">
        <v>22000</v>
      </c>
      <c r="D46" s="29"/>
      <c r="E46" s="30"/>
      <c r="F46" s="30"/>
      <c r="G46" s="30">
        <v>8</v>
      </c>
      <c r="H46" s="30"/>
      <c r="I46" s="29"/>
      <c r="J46" s="29"/>
      <c r="K46" s="29">
        <v>1</v>
      </c>
      <c r="L46" s="66">
        <f t="shared" si="0"/>
        <v>0</v>
      </c>
      <c r="M46" s="30">
        <v>7</v>
      </c>
      <c r="N46" s="66">
        <f t="shared" si="1"/>
        <v>0</v>
      </c>
      <c r="O46" s="29"/>
      <c r="P46" s="66"/>
    </row>
    <row r="47" spans="1:16" x14ac:dyDescent="0.25">
      <c r="A47" s="22" t="s">
        <v>97</v>
      </c>
      <c r="B47" s="27" t="s">
        <v>98</v>
      </c>
      <c r="C47" s="28">
        <v>20000</v>
      </c>
      <c r="D47" s="29"/>
      <c r="E47" s="30"/>
      <c r="F47" s="30"/>
      <c r="G47" s="30">
        <v>8</v>
      </c>
      <c r="H47" s="30"/>
      <c r="I47" s="29"/>
      <c r="J47" s="29"/>
      <c r="K47" s="29">
        <v>1</v>
      </c>
      <c r="L47" s="66">
        <f t="shared" si="0"/>
        <v>0</v>
      </c>
      <c r="M47" s="30">
        <v>7</v>
      </c>
      <c r="N47" s="66">
        <f t="shared" si="1"/>
        <v>0</v>
      </c>
      <c r="O47" s="29"/>
      <c r="P47" s="66"/>
    </row>
    <row r="48" spans="1:16" x14ac:dyDescent="0.25">
      <c r="A48" s="22" t="s">
        <v>99</v>
      </c>
      <c r="B48" s="27" t="s">
        <v>100</v>
      </c>
      <c r="C48" s="28">
        <v>18000</v>
      </c>
      <c r="D48" s="29"/>
      <c r="E48" s="30"/>
      <c r="F48" s="30"/>
      <c r="G48" s="30">
        <v>8</v>
      </c>
      <c r="H48" s="30"/>
      <c r="I48" s="29"/>
      <c r="J48" s="29"/>
      <c r="K48" s="29"/>
      <c r="L48" s="66">
        <f t="shared" si="0"/>
        <v>0</v>
      </c>
      <c r="M48" s="30">
        <v>8</v>
      </c>
      <c r="N48" s="66">
        <f t="shared" si="1"/>
        <v>0</v>
      </c>
      <c r="O48" s="29"/>
      <c r="P48" s="66"/>
    </row>
    <row r="49" spans="1:16" x14ac:dyDescent="0.25">
      <c r="A49" s="22" t="s">
        <v>101</v>
      </c>
      <c r="B49" s="27" t="s">
        <v>102</v>
      </c>
      <c r="C49" s="28">
        <v>20000</v>
      </c>
      <c r="D49" s="29"/>
      <c r="E49" s="30"/>
      <c r="F49" s="30"/>
      <c r="G49" s="30">
        <v>8</v>
      </c>
      <c r="H49" s="30"/>
      <c r="I49" s="29"/>
      <c r="J49" s="29"/>
      <c r="K49" s="29"/>
      <c r="L49" s="66">
        <f t="shared" si="0"/>
        <v>0</v>
      </c>
      <c r="M49" s="30">
        <v>8</v>
      </c>
      <c r="N49" s="66">
        <f t="shared" si="1"/>
        <v>0</v>
      </c>
      <c r="O49" s="29"/>
      <c r="P49" s="66"/>
    </row>
    <row r="50" spans="1:16" x14ac:dyDescent="0.25">
      <c r="A50" s="22" t="s">
        <v>103</v>
      </c>
      <c r="B50" s="27" t="s">
        <v>104</v>
      </c>
      <c r="C50" s="28">
        <v>20000</v>
      </c>
      <c r="D50" s="29"/>
      <c r="E50" s="30"/>
      <c r="F50" s="30"/>
      <c r="G50" s="30">
        <v>8</v>
      </c>
      <c r="H50" s="30"/>
      <c r="I50" s="29"/>
      <c r="J50" s="29"/>
      <c r="K50" s="29"/>
      <c r="L50" s="66">
        <f t="shared" si="0"/>
        <v>0</v>
      </c>
      <c r="M50" s="30">
        <v>8</v>
      </c>
      <c r="N50" s="66">
        <f t="shared" si="1"/>
        <v>0</v>
      </c>
      <c r="O50" s="29"/>
      <c r="P50" s="66"/>
    </row>
    <row r="51" spans="1:16" x14ac:dyDescent="0.25">
      <c r="A51" s="22" t="s">
        <v>105</v>
      </c>
      <c r="B51" s="27" t="s">
        <v>106</v>
      </c>
      <c r="C51" s="28">
        <v>21000</v>
      </c>
      <c r="D51" s="29"/>
      <c r="E51" s="30"/>
      <c r="F51" s="30"/>
      <c r="G51" s="30"/>
      <c r="H51" s="30"/>
      <c r="I51" s="29"/>
      <c r="J51" s="29"/>
      <c r="K51" s="29"/>
      <c r="L51" s="66">
        <f t="shared" si="0"/>
        <v>0</v>
      </c>
      <c r="M51" s="30"/>
      <c r="N51" s="66">
        <f t="shared" si="1"/>
        <v>0</v>
      </c>
      <c r="O51" s="29"/>
      <c r="P51" s="66"/>
    </row>
    <row r="52" spans="1:16" x14ac:dyDescent="0.25">
      <c r="A52" s="22" t="s">
        <v>107</v>
      </c>
      <c r="B52" s="27" t="s">
        <v>108</v>
      </c>
      <c r="C52" s="28">
        <v>21000</v>
      </c>
      <c r="D52" s="29"/>
      <c r="E52" s="30"/>
      <c r="F52" s="30"/>
      <c r="G52" s="30">
        <v>6</v>
      </c>
      <c r="H52" s="30"/>
      <c r="I52" s="29"/>
      <c r="J52" s="29"/>
      <c r="K52" s="29"/>
      <c r="L52" s="66">
        <f t="shared" si="0"/>
        <v>0</v>
      </c>
      <c r="M52" s="30">
        <v>6</v>
      </c>
      <c r="N52" s="66">
        <f t="shared" si="1"/>
        <v>0</v>
      </c>
      <c r="O52" s="29"/>
      <c r="P52" s="66"/>
    </row>
    <row r="53" spans="1:16" x14ac:dyDescent="0.25">
      <c r="A53" s="22" t="s">
        <v>109</v>
      </c>
      <c r="B53" s="27" t="s">
        <v>110</v>
      </c>
      <c r="C53" s="28">
        <v>18000</v>
      </c>
      <c r="D53" s="29"/>
      <c r="E53" s="30"/>
      <c r="F53" s="30"/>
      <c r="G53" s="30"/>
      <c r="H53" s="30"/>
      <c r="I53" s="29"/>
      <c r="J53" s="29"/>
      <c r="K53" s="29"/>
      <c r="L53" s="66">
        <f t="shared" si="0"/>
        <v>0</v>
      </c>
      <c r="M53" s="30"/>
      <c r="N53" s="66">
        <f t="shared" si="1"/>
        <v>0</v>
      </c>
      <c r="O53" s="29"/>
      <c r="P53" s="66"/>
    </row>
    <row r="54" spans="1:16" x14ac:dyDescent="0.25">
      <c r="A54" s="22" t="s">
        <v>111</v>
      </c>
      <c r="B54" s="27" t="s">
        <v>112</v>
      </c>
      <c r="C54" s="28">
        <v>21000</v>
      </c>
      <c r="D54" s="29"/>
      <c r="E54" s="30"/>
      <c r="F54" s="30"/>
      <c r="G54" s="30">
        <v>6</v>
      </c>
      <c r="H54" s="30"/>
      <c r="I54" s="29"/>
      <c r="J54" s="29"/>
      <c r="K54" s="29"/>
      <c r="L54" s="66">
        <f t="shared" si="0"/>
        <v>0</v>
      </c>
      <c r="M54" s="30">
        <v>6</v>
      </c>
      <c r="N54" s="66">
        <f t="shared" si="1"/>
        <v>0</v>
      </c>
      <c r="O54" s="29"/>
      <c r="P54" s="66"/>
    </row>
    <row r="55" spans="1:16" x14ac:dyDescent="0.25">
      <c r="A55" s="22" t="s">
        <v>113</v>
      </c>
      <c r="B55" s="27" t="s">
        <v>114</v>
      </c>
      <c r="C55" s="28">
        <v>19000</v>
      </c>
      <c r="D55" s="29"/>
      <c r="E55" s="30"/>
      <c r="F55" s="30"/>
      <c r="G55" s="30">
        <v>8</v>
      </c>
      <c r="H55" s="30"/>
      <c r="I55" s="29"/>
      <c r="J55" s="29"/>
      <c r="K55" s="29"/>
      <c r="L55" s="66">
        <f t="shared" si="0"/>
        <v>0</v>
      </c>
      <c r="M55" s="30">
        <v>8</v>
      </c>
      <c r="N55" s="66">
        <f t="shared" si="1"/>
        <v>0</v>
      </c>
      <c r="O55" s="29"/>
      <c r="P55" s="66"/>
    </row>
    <row r="56" spans="1:16" x14ac:dyDescent="0.25">
      <c r="A56" s="22" t="s">
        <v>115</v>
      </c>
      <c r="B56" s="27" t="s">
        <v>116</v>
      </c>
      <c r="C56" s="28">
        <v>21000</v>
      </c>
      <c r="D56" s="29"/>
      <c r="E56" s="30"/>
      <c r="F56" s="30"/>
      <c r="G56" s="30"/>
      <c r="H56" s="30"/>
      <c r="I56" s="29"/>
      <c r="J56" s="29"/>
      <c r="K56" s="29"/>
      <c r="L56" s="66">
        <f t="shared" si="0"/>
        <v>0</v>
      </c>
      <c r="M56" s="30"/>
      <c r="N56" s="66">
        <f t="shared" si="1"/>
        <v>0</v>
      </c>
      <c r="O56" s="29"/>
      <c r="P56" s="66"/>
    </row>
    <row r="57" spans="1:16" x14ac:dyDescent="0.25">
      <c r="A57" s="22" t="s">
        <v>117</v>
      </c>
      <c r="B57" s="27" t="s">
        <v>118</v>
      </c>
      <c r="C57" s="28">
        <v>20000</v>
      </c>
      <c r="D57" s="29"/>
      <c r="E57" s="30"/>
      <c r="F57" s="30"/>
      <c r="G57" s="30">
        <v>8</v>
      </c>
      <c r="H57" s="30"/>
      <c r="I57" s="29"/>
      <c r="J57" s="29"/>
      <c r="K57" s="29"/>
      <c r="L57" s="66">
        <f t="shared" si="0"/>
        <v>0</v>
      </c>
      <c r="M57" s="30">
        <v>8</v>
      </c>
      <c r="N57" s="66">
        <f t="shared" si="1"/>
        <v>0</v>
      </c>
      <c r="O57" s="29"/>
      <c r="P57" s="66"/>
    </row>
    <row r="58" spans="1:16" x14ac:dyDescent="0.25">
      <c r="A58" s="22" t="s">
        <v>119</v>
      </c>
      <c r="B58" s="27" t="s">
        <v>120</v>
      </c>
      <c r="C58" s="28">
        <v>20000</v>
      </c>
      <c r="D58" s="29"/>
      <c r="E58" s="30"/>
      <c r="F58" s="30"/>
      <c r="G58" s="30">
        <v>7</v>
      </c>
      <c r="H58" s="30"/>
      <c r="I58" s="29"/>
      <c r="J58" s="29"/>
      <c r="K58" s="29">
        <v>1</v>
      </c>
      <c r="L58" s="66">
        <f t="shared" si="0"/>
        <v>0</v>
      </c>
      <c r="M58" s="30">
        <v>6</v>
      </c>
      <c r="N58" s="66">
        <f t="shared" si="1"/>
        <v>0</v>
      </c>
      <c r="O58" s="29"/>
      <c r="P58" s="66"/>
    </row>
    <row r="59" spans="1:16" x14ac:dyDescent="0.25">
      <c r="A59" s="22" t="s">
        <v>121</v>
      </c>
      <c r="B59" s="27" t="s">
        <v>122</v>
      </c>
      <c r="C59" s="28">
        <v>19000</v>
      </c>
      <c r="D59" s="29"/>
      <c r="E59" s="30"/>
      <c r="F59" s="30"/>
      <c r="G59" s="30"/>
      <c r="H59" s="30"/>
      <c r="I59" s="29"/>
      <c r="J59" s="29"/>
      <c r="K59" s="29"/>
      <c r="L59" s="66">
        <f t="shared" si="0"/>
        <v>0</v>
      </c>
      <c r="M59" s="30"/>
      <c r="N59" s="66">
        <f t="shared" si="1"/>
        <v>0</v>
      </c>
      <c r="O59" s="29"/>
      <c r="P59" s="66"/>
    </row>
    <row r="60" spans="1:16" x14ac:dyDescent="0.25">
      <c r="A60" s="22" t="s">
        <v>123</v>
      </c>
      <c r="B60" s="27" t="s">
        <v>124</v>
      </c>
      <c r="C60" s="28">
        <v>20000</v>
      </c>
      <c r="D60" s="29"/>
      <c r="E60" s="30"/>
      <c r="F60" s="30"/>
      <c r="G60" s="30">
        <v>8</v>
      </c>
      <c r="H60" s="30"/>
      <c r="I60" s="29"/>
      <c r="J60" s="29"/>
      <c r="K60" s="29"/>
      <c r="L60" s="66">
        <f t="shared" si="0"/>
        <v>0</v>
      </c>
      <c r="M60" s="30">
        <v>8</v>
      </c>
      <c r="N60" s="66">
        <f t="shared" si="1"/>
        <v>0</v>
      </c>
      <c r="O60" s="29"/>
      <c r="P60" s="66"/>
    </row>
    <row r="61" spans="1:16" x14ac:dyDescent="0.25">
      <c r="A61" s="22" t="s">
        <v>125</v>
      </c>
      <c r="B61" s="27" t="s">
        <v>126</v>
      </c>
      <c r="C61" s="28">
        <v>25000</v>
      </c>
      <c r="D61" s="29"/>
      <c r="E61" s="30"/>
      <c r="F61" s="30"/>
      <c r="G61" s="30"/>
      <c r="H61" s="30"/>
      <c r="I61" s="29"/>
      <c r="J61" s="29"/>
      <c r="K61" s="29"/>
      <c r="L61" s="66">
        <f t="shared" si="0"/>
        <v>0</v>
      </c>
      <c r="M61" s="30"/>
      <c r="N61" s="66">
        <f t="shared" si="1"/>
        <v>0</v>
      </c>
      <c r="O61" s="29"/>
      <c r="P61" s="66"/>
    </row>
    <row r="62" spans="1:16" x14ac:dyDescent="0.25">
      <c r="A62" s="22" t="s">
        <v>127</v>
      </c>
      <c r="B62" s="27" t="s">
        <v>128</v>
      </c>
      <c r="C62" s="28">
        <v>29000</v>
      </c>
      <c r="D62" s="29"/>
      <c r="E62" s="30"/>
      <c r="F62" s="30"/>
      <c r="G62" s="30"/>
      <c r="H62" s="30"/>
      <c r="I62" s="29"/>
      <c r="J62" s="29"/>
      <c r="K62" s="29"/>
      <c r="L62" s="66">
        <f t="shared" si="0"/>
        <v>0</v>
      </c>
      <c r="M62" s="30"/>
      <c r="N62" s="66">
        <f t="shared" si="1"/>
        <v>0</v>
      </c>
      <c r="O62" s="29"/>
      <c r="P62" s="66"/>
    </row>
    <row r="63" spans="1:16" x14ac:dyDescent="0.25">
      <c r="A63" s="22" t="s">
        <v>129</v>
      </c>
      <c r="B63" s="27" t="s">
        <v>130</v>
      </c>
      <c r="C63" s="28">
        <v>19000</v>
      </c>
      <c r="D63" s="29"/>
      <c r="E63" s="30"/>
      <c r="F63" s="30"/>
      <c r="G63" s="30">
        <v>8</v>
      </c>
      <c r="H63" s="30"/>
      <c r="I63" s="29"/>
      <c r="J63" s="29"/>
      <c r="K63" s="29"/>
      <c r="L63" s="66">
        <f t="shared" si="0"/>
        <v>0</v>
      </c>
      <c r="M63" s="30">
        <v>8</v>
      </c>
      <c r="N63" s="66">
        <f t="shared" si="1"/>
        <v>0</v>
      </c>
      <c r="O63" s="29"/>
      <c r="P63" s="66"/>
    </row>
    <row r="64" spans="1:16" x14ac:dyDescent="0.25">
      <c r="A64" s="22" t="s">
        <v>131</v>
      </c>
      <c r="B64" s="27" t="s">
        <v>132</v>
      </c>
      <c r="C64" s="28">
        <v>21000</v>
      </c>
      <c r="D64" s="29"/>
      <c r="E64" s="30"/>
      <c r="F64" s="30"/>
      <c r="G64" s="30">
        <v>6</v>
      </c>
      <c r="H64" s="30"/>
      <c r="I64" s="29"/>
      <c r="J64" s="29"/>
      <c r="K64" s="29"/>
      <c r="L64" s="66">
        <f t="shared" si="0"/>
        <v>0</v>
      </c>
      <c r="M64" s="30">
        <v>6</v>
      </c>
      <c r="N64" s="66">
        <f t="shared" si="1"/>
        <v>0</v>
      </c>
      <c r="O64" s="29"/>
      <c r="P64" s="66"/>
    </row>
    <row r="65" spans="1:16" x14ac:dyDescent="0.25">
      <c r="A65" s="22" t="s">
        <v>133</v>
      </c>
      <c r="B65" s="27" t="s">
        <v>134</v>
      </c>
      <c r="C65" s="28">
        <v>18000</v>
      </c>
      <c r="D65" s="29"/>
      <c r="E65" s="30"/>
      <c r="F65" s="30"/>
      <c r="G65" s="30"/>
      <c r="H65" s="30"/>
      <c r="I65" s="29"/>
      <c r="J65" s="29"/>
      <c r="K65" s="29"/>
      <c r="L65" s="66">
        <f t="shared" si="0"/>
        <v>0</v>
      </c>
      <c r="M65" s="30"/>
      <c r="N65" s="66">
        <f t="shared" si="1"/>
        <v>0</v>
      </c>
      <c r="O65" s="29"/>
      <c r="P65" s="66"/>
    </row>
    <row r="66" spans="1:16" x14ac:dyDescent="0.25">
      <c r="A66" s="22" t="s">
        <v>135</v>
      </c>
      <c r="B66" s="27" t="s">
        <v>136</v>
      </c>
      <c r="C66" s="28">
        <v>17000</v>
      </c>
      <c r="D66" s="29"/>
      <c r="E66" s="30"/>
      <c r="F66" s="30"/>
      <c r="G66" s="30"/>
      <c r="H66" s="30"/>
      <c r="I66" s="29"/>
      <c r="J66" s="29"/>
      <c r="K66" s="29"/>
      <c r="L66" s="66">
        <f t="shared" si="0"/>
        <v>0</v>
      </c>
      <c r="M66" s="30"/>
      <c r="N66" s="66">
        <f t="shared" si="1"/>
        <v>0</v>
      </c>
      <c r="O66" s="29"/>
      <c r="P66" s="66"/>
    </row>
    <row r="67" spans="1:16" x14ac:dyDescent="0.25">
      <c r="A67" s="22" t="s">
        <v>137</v>
      </c>
      <c r="B67" s="27" t="s">
        <v>138</v>
      </c>
      <c r="C67" s="28">
        <v>28000</v>
      </c>
      <c r="D67" s="29"/>
      <c r="E67" s="30"/>
      <c r="F67" s="30"/>
      <c r="G67" s="30">
        <v>16</v>
      </c>
      <c r="H67" s="30"/>
      <c r="I67" s="29"/>
      <c r="J67" s="29"/>
      <c r="K67" s="29"/>
      <c r="L67" s="66">
        <f t="shared" si="0"/>
        <v>0</v>
      </c>
      <c r="M67" s="30">
        <v>16</v>
      </c>
      <c r="N67" s="66">
        <f t="shared" si="1"/>
        <v>0</v>
      </c>
      <c r="O67" s="29"/>
      <c r="P67" s="66"/>
    </row>
    <row r="68" spans="1:16" x14ac:dyDescent="0.25">
      <c r="A68" s="22" t="s">
        <v>139</v>
      </c>
      <c r="B68" s="27" t="s">
        <v>140</v>
      </c>
      <c r="C68" s="28">
        <v>17000</v>
      </c>
      <c r="D68" s="29"/>
      <c r="E68" s="30"/>
      <c r="F68" s="30"/>
      <c r="G68" s="30">
        <v>8</v>
      </c>
      <c r="H68" s="30"/>
      <c r="I68" s="29"/>
      <c r="J68" s="29"/>
      <c r="K68" s="29"/>
      <c r="L68" s="66">
        <f t="shared" si="0"/>
        <v>0</v>
      </c>
      <c r="M68" s="30">
        <v>8</v>
      </c>
      <c r="N68" s="66">
        <f t="shared" si="1"/>
        <v>0</v>
      </c>
      <c r="O68" s="29"/>
      <c r="P68" s="66"/>
    </row>
    <row r="69" spans="1:16" x14ac:dyDescent="0.25">
      <c r="A69" s="22" t="s">
        <v>141</v>
      </c>
      <c r="B69" s="27" t="s">
        <v>142</v>
      </c>
      <c r="C69" s="28">
        <v>20000</v>
      </c>
      <c r="D69" s="29"/>
      <c r="E69" s="30"/>
      <c r="F69" s="30"/>
      <c r="G69" s="30"/>
      <c r="H69" s="30"/>
      <c r="I69" s="29"/>
      <c r="J69" s="29"/>
      <c r="K69" s="29"/>
      <c r="L69" s="66">
        <f t="shared" si="0"/>
        <v>0</v>
      </c>
      <c r="M69" s="30"/>
      <c r="N69" s="66">
        <f t="shared" si="1"/>
        <v>0</v>
      </c>
      <c r="O69" s="29"/>
      <c r="P69" s="66"/>
    </row>
    <row r="70" spans="1:16" x14ac:dyDescent="0.25">
      <c r="A70" s="22" t="s">
        <v>143</v>
      </c>
      <c r="B70" s="27" t="s">
        <v>144</v>
      </c>
      <c r="C70" s="28">
        <v>27000</v>
      </c>
      <c r="D70" s="29"/>
      <c r="E70" s="30"/>
      <c r="F70" s="30"/>
      <c r="G70" s="30">
        <v>10</v>
      </c>
      <c r="H70" s="30"/>
      <c r="I70" s="29"/>
      <c r="J70" s="29"/>
      <c r="K70" s="29"/>
      <c r="L70" s="66">
        <f t="shared" si="0"/>
        <v>0</v>
      </c>
      <c r="M70" s="30">
        <v>10</v>
      </c>
      <c r="N70" s="66">
        <f t="shared" si="1"/>
        <v>0</v>
      </c>
      <c r="O70" s="29"/>
      <c r="P70" s="66"/>
    </row>
    <row r="71" spans="1:16" x14ac:dyDescent="0.25">
      <c r="A71" s="22" t="s">
        <v>145</v>
      </c>
      <c r="B71" s="27" t="s">
        <v>146</v>
      </c>
      <c r="C71" s="28">
        <v>19000</v>
      </c>
      <c r="D71" s="29"/>
      <c r="E71" s="30"/>
      <c r="F71" s="30"/>
      <c r="G71" s="30">
        <v>8</v>
      </c>
      <c r="H71" s="30"/>
      <c r="I71" s="29"/>
      <c r="J71" s="29"/>
      <c r="K71" s="29"/>
      <c r="L71" s="66">
        <f t="shared" si="0"/>
        <v>0</v>
      </c>
      <c r="M71" s="30">
        <v>8</v>
      </c>
      <c r="N71" s="66">
        <f t="shared" si="1"/>
        <v>0</v>
      </c>
      <c r="O71" s="29"/>
      <c r="P71" s="66"/>
    </row>
    <row r="72" spans="1:16" x14ac:dyDescent="0.25">
      <c r="A72" s="22" t="s">
        <v>147</v>
      </c>
      <c r="B72" s="27" t="s">
        <v>148</v>
      </c>
      <c r="C72" s="28">
        <v>20000</v>
      </c>
      <c r="D72" s="29"/>
      <c r="E72" s="30"/>
      <c r="F72" s="30"/>
      <c r="G72" s="30"/>
      <c r="H72" s="30"/>
      <c r="I72" s="29"/>
      <c r="J72" s="29"/>
      <c r="K72" s="29"/>
      <c r="L72" s="66">
        <f>D72+G72+H72-I72-J72-K72-M72</f>
        <v>0</v>
      </c>
      <c r="M72" s="30"/>
      <c r="N72" s="66">
        <f>P72-L72</f>
        <v>0</v>
      </c>
      <c r="O72" s="29"/>
      <c r="P72" s="66"/>
    </row>
    <row r="73" spans="1:16" x14ac:dyDescent="0.25">
      <c r="A73" s="22" t="s">
        <v>149</v>
      </c>
      <c r="B73" s="27" t="s">
        <v>150</v>
      </c>
      <c r="C73" s="28">
        <v>32000</v>
      </c>
      <c r="D73" s="29"/>
      <c r="E73" s="30"/>
      <c r="F73" s="30"/>
      <c r="G73" s="30"/>
      <c r="H73" s="30"/>
      <c r="I73" s="29"/>
      <c r="J73" s="29"/>
      <c r="K73" s="29"/>
      <c r="L73" s="66">
        <f>D73+G73+H73-I73-J73-K73-M73</f>
        <v>0</v>
      </c>
      <c r="M73" s="30"/>
      <c r="N73" s="66">
        <f>P73-L73</f>
        <v>0</v>
      </c>
      <c r="O73" s="29"/>
      <c r="P73" s="66"/>
    </row>
    <row r="74" spans="1:16" x14ac:dyDescent="0.25">
      <c r="A74" s="22" t="s">
        <v>151</v>
      </c>
      <c r="B74" s="27" t="s">
        <v>152</v>
      </c>
      <c r="C74" s="28">
        <v>18000</v>
      </c>
      <c r="D74" s="29"/>
      <c r="E74" s="30"/>
      <c r="F74" s="30"/>
      <c r="G74" s="30"/>
      <c r="H74" s="30"/>
      <c r="I74" s="29"/>
      <c r="J74" s="29"/>
      <c r="K74" s="29"/>
      <c r="L74" s="66">
        <f>D74+G74+H74-I74-J74-K74-M74</f>
        <v>0</v>
      </c>
      <c r="M74" s="30"/>
      <c r="N74" s="66">
        <f>P74-L74</f>
        <v>0</v>
      </c>
      <c r="O74" s="29"/>
      <c r="P74" s="66"/>
    </row>
    <row r="75" spans="1:16" ht="15.75" hidden="1" customHeight="1" x14ac:dyDescent="0.25">
      <c r="A75" s="36"/>
      <c r="B75" s="33"/>
      <c r="C75" s="34"/>
      <c r="D75" s="29"/>
      <c r="E75" s="30"/>
      <c r="F75" s="30"/>
      <c r="G75" s="30"/>
      <c r="H75" s="30"/>
      <c r="I75" s="29"/>
      <c r="J75" s="29"/>
      <c r="K75" s="29"/>
      <c r="L75" s="66">
        <f t="shared" ref="L75:L82" si="2">D75+G75+H75-I75-J75-K75</f>
        <v>0</v>
      </c>
      <c r="M75" s="30"/>
      <c r="N75" s="66">
        <f t="shared" ref="N75:N82" si="3">L75-M75</f>
        <v>0</v>
      </c>
      <c r="O75" s="29"/>
      <c r="P75" s="66"/>
    </row>
    <row r="76" spans="1:16" ht="15.75" hidden="1" customHeight="1" x14ac:dyDescent="0.25">
      <c r="A76" s="36"/>
      <c r="B76" s="33"/>
      <c r="C76" s="34"/>
      <c r="D76" s="29"/>
      <c r="E76" s="30"/>
      <c r="F76" s="30"/>
      <c r="G76" s="30"/>
      <c r="H76" s="30"/>
      <c r="I76" s="29"/>
      <c r="J76" s="29"/>
      <c r="K76" s="29"/>
      <c r="L76" s="66">
        <f t="shared" si="2"/>
        <v>0</v>
      </c>
      <c r="M76" s="30"/>
      <c r="N76" s="66">
        <f t="shared" si="3"/>
        <v>0</v>
      </c>
      <c r="O76" s="29"/>
      <c r="P76" s="66"/>
    </row>
    <row r="77" spans="1:16" ht="15.75" hidden="1" customHeight="1" x14ac:dyDescent="0.25">
      <c r="A77" s="36"/>
      <c r="B77" s="33"/>
      <c r="C77" s="34"/>
      <c r="D77" s="29"/>
      <c r="E77" s="30"/>
      <c r="F77" s="30"/>
      <c r="G77" s="30"/>
      <c r="H77" s="30"/>
      <c r="I77" s="29"/>
      <c r="J77" s="29"/>
      <c r="K77" s="29"/>
      <c r="L77" s="66">
        <f t="shared" si="2"/>
        <v>0</v>
      </c>
      <c r="M77" s="30"/>
      <c r="N77" s="66">
        <f t="shared" si="3"/>
        <v>0</v>
      </c>
      <c r="O77" s="29"/>
      <c r="P77" s="66"/>
    </row>
    <row r="78" spans="1:16" ht="15.75" hidden="1" customHeight="1" x14ac:dyDescent="0.25">
      <c r="A78" s="36"/>
      <c r="B78" s="33"/>
      <c r="C78" s="34"/>
      <c r="D78" s="29"/>
      <c r="E78" s="30"/>
      <c r="F78" s="30"/>
      <c r="G78" s="30"/>
      <c r="H78" s="30"/>
      <c r="I78" s="29"/>
      <c r="J78" s="29"/>
      <c r="K78" s="29"/>
      <c r="L78" s="66">
        <f t="shared" si="2"/>
        <v>0</v>
      </c>
      <c r="M78" s="30"/>
      <c r="N78" s="66">
        <f t="shared" si="3"/>
        <v>0</v>
      </c>
      <c r="O78" s="29"/>
      <c r="P78" s="66"/>
    </row>
    <row r="79" spans="1:16" ht="15.75" hidden="1" customHeight="1" x14ac:dyDescent="0.25">
      <c r="A79" s="36"/>
      <c r="B79" s="33"/>
      <c r="C79" s="34"/>
      <c r="D79" s="29"/>
      <c r="E79" s="30"/>
      <c r="F79" s="30"/>
      <c r="G79" s="30"/>
      <c r="H79" s="30"/>
      <c r="I79" s="29"/>
      <c r="J79" s="29"/>
      <c r="K79" s="29"/>
      <c r="L79" s="66">
        <f t="shared" si="2"/>
        <v>0</v>
      </c>
      <c r="M79" s="30"/>
      <c r="N79" s="66">
        <f t="shared" si="3"/>
        <v>0</v>
      </c>
      <c r="O79" s="29"/>
      <c r="P79" s="66"/>
    </row>
    <row r="80" spans="1:16" ht="15.75" hidden="1" customHeight="1" x14ac:dyDescent="0.25">
      <c r="A80" s="36"/>
      <c r="B80" s="33"/>
      <c r="C80" s="34"/>
      <c r="D80" s="29"/>
      <c r="E80" s="30"/>
      <c r="F80" s="30"/>
      <c r="G80" s="30"/>
      <c r="H80" s="30"/>
      <c r="I80" s="29"/>
      <c r="J80" s="29"/>
      <c r="K80" s="29"/>
      <c r="L80" s="66">
        <f t="shared" si="2"/>
        <v>0</v>
      </c>
      <c r="M80" s="30"/>
      <c r="N80" s="66">
        <f t="shared" si="3"/>
        <v>0</v>
      </c>
      <c r="O80" s="29"/>
      <c r="P80" s="66"/>
    </row>
    <row r="81" spans="1:16" ht="15.75" hidden="1" customHeight="1" x14ac:dyDescent="0.25">
      <c r="A81" s="36"/>
      <c r="B81" s="33"/>
      <c r="C81" s="34"/>
      <c r="D81" s="29"/>
      <c r="E81" s="30"/>
      <c r="F81" s="30"/>
      <c r="G81" s="30"/>
      <c r="H81" s="30"/>
      <c r="I81" s="29"/>
      <c r="J81" s="29"/>
      <c r="K81" s="29"/>
      <c r="L81" s="66">
        <f t="shared" si="2"/>
        <v>0</v>
      </c>
      <c r="M81" s="30"/>
      <c r="N81" s="66">
        <f t="shared" si="3"/>
        <v>0</v>
      </c>
      <c r="O81" s="29"/>
      <c r="P81" s="66"/>
    </row>
    <row r="82" spans="1:16" ht="15.75" hidden="1" customHeight="1" x14ac:dyDescent="0.25">
      <c r="A82" s="32"/>
      <c r="B82" s="33"/>
      <c r="C82" s="34"/>
      <c r="D82" s="29"/>
      <c r="E82" s="30"/>
      <c r="F82" s="30"/>
      <c r="G82" s="30"/>
      <c r="H82" s="30"/>
      <c r="I82" s="29"/>
      <c r="J82" s="29"/>
      <c r="K82" s="29"/>
      <c r="L82" s="66">
        <f t="shared" si="2"/>
        <v>0</v>
      </c>
      <c r="M82" s="30"/>
      <c r="N82" s="66">
        <f t="shared" si="3"/>
        <v>0</v>
      </c>
      <c r="O82" s="29"/>
      <c r="P82" s="66"/>
    </row>
    <row r="83" spans="1:16" x14ac:dyDescent="0.25">
      <c r="A83" s="17"/>
      <c r="B83" s="18" t="s">
        <v>153</v>
      </c>
      <c r="C83" s="19"/>
      <c r="D83" s="20"/>
      <c r="E83" s="21"/>
      <c r="F83" s="21"/>
      <c r="G83" s="21"/>
      <c r="H83" s="21"/>
      <c r="I83" s="20"/>
      <c r="J83" s="20"/>
      <c r="K83" s="20"/>
      <c r="L83" s="67"/>
      <c r="M83" s="21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29"/>
      <c r="E84" s="30"/>
      <c r="F84" s="30"/>
      <c r="G84" s="30">
        <v>8</v>
      </c>
      <c r="H84" s="30"/>
      <c r="I84" s="29"/>
      <c r="J84" s="29"/>
      <c r="K84" s="29"/>
      <c r="L84" s="66">
        <f>D84+G84+H84-I84-J84-K84-M84</f>
        <v>-2</v>
      </c>
      <c r="M84" s="30">
        <v>10</v>
      </c>
      <c r="N84" s="66">
        <f>P84-L84</f>
        <v>2</v>
      </c>
      <c r="O84" s="29"/>
      <c r="P84" s="66"/>
    </row>
    <row r="85" spans="1:16" x14ac:dyDescent="0.25">
      <c r="A85" s="35" t="s">
        <v>19</v>
      </c>
      <c r="B85" s="27" t="s">
        <v>155</v>
      </c>
      <c r="C85" s="28">
        <v>22000</v>
      </c>
      <c r="D85" s="29"/>
      <c r="E85" s="30"/>
      <c r="F85" s="30"/>
      <c r="G85" s="30"/>
      <c r="H85" s="30"/>
      <c r="I85" s="29"/>
      <c r="J85" s="29"/>
      <c r="K85" s="29"/>
      <c r="L85" s="66">
        <f t="shared" ref="L85:L102" si="4">D85+G85+H85-I85-J85-K85-M85</f>
        <v>0</v>
      </c>
      <c r="M85" s="30"/>
      <c r="N85" s="66">
        <f t="shared" ref="N85:N148" si="5">P85-L85</f>
        <v>0</v>
      </c>
      <c r="O85" s="29"/>
      <c r="P85" s="66"/>
    </row>
    <row r="86" spans="1:16" x14ac:dyDescent="0.25">
      <c r="A86" s="35" t="s">
        <v>21</v>
      </c>
      <c r="B86" s="27" t="s">
        <v>156</v>
      </c>
      <c r="C86" s="28">
        <v>48000</v>
      </c>
      <c r="D86" s="29"/>
      <c r="E86" s="30"/>
      <c r="F86" s="30"/>
      <c r="G86" s="30"/>
      <c r="H86" s="30"/>
      <c r="I86" s="29"/>
      <c r="J86" s="29"/>
      <c r="K86" s="29"/>
      <c r="L86" s="66">
        <f t="shared" si="4"/>
        <v>0</v>
      </c>
      <c r="M86" s="30"/>
      <c r="N86" s="66">
        <f t="shared" si="5"/>
        <v>0</v>
      </c>
      <c r="O86" s="29"/>
      <c r="P86" s="66"/>
    </row>
    <row r="87" spans="1:16" x14ac:dyDescent="0.25">
      <c r="A87" s="35" t="s">
        <v>23</v>
      </c>
      <c r="B87" s="27" t="s">
        <v>157</v>
      </c>
      <c r="C87" s="28">
        <v>22000</v>
      </c>
      <c r="D87" s="29"/>
      <c r="E87" s="30"/>
      <c r="F87" s="30"/>
      <c r="G87" s="30"/>
      <c r="H87" s="30"/>
      <c r="I87" s="29"/>
      <c r="J87" s="29"/>
      <c r="K87" s="29"/>
      <c r="L87" s="66">
        <f t="shared" si="4"/>
        <v>0</v>
      </c>
      <c r="M87" s="30"/>
      <c r="N87" s="66">
        <f t="shared" si="5"/>
        <v>0</v>
      </c>
      <c r="O87" s="29"/>
      <c r="P87" s="66"/>
    </row>
    <row r="88" spans="1:16" x14ac:dyDescent="0.25">
      <c r="A88" s="35" t="s">
        <v>25</v>
      </c>
      <c r="B88" s="31" t="s">
        <v>158</v>
      </c>
      <c r="C88" s="28">
        <v>13000</v>
      </c>
      <c r="D88" s="29"/>
      <c r="E88" s="30"/>
      <c r="F88" s="30"/>
      <c r="G88" s="30"/>
      <c r="H88" s="30"/>
      <c r="I88" s="29"/>
      <c r="J88" s="29"/>
      <c r="K88" s="29"/>
      <c r="L88" s="66">
        <f t="shared" si="4"/>
        <v>0</v>
      </c>
      <c r="M88" s="30"/>
      <c r="N88" s="66">
        <f t="shared" si="5"/>
        <v>0</v>
      </c>
      <c r="O88" s="29"/>
      <c r="P88" s="66"/>
    </row>
    <row r="89" spans="1:16" x14ac:dyDescent="0.25">
      <c r="A89" s="35" t="s">
        <v>27</v>
      </c>
      <c r="B89" s="31" t="s">
        <v>159</v>
      </c>
      <c r="C89" s="28">
        <v>13000</v>
      </c>
      <c r="D89" s="29"/>
      <c r="E89" s="30"/>
      <c r="F89" s="30"/>
      <c r="G89" s="30"/>
      <c r="H89" s="30"/>
      <c r="I89" s="29"/>
      <c r="J89" s="29"/>
      <c r="K89" s="29"/>
      <c r="L89" s="66">
        <f t="shared" si="4"/>
        <v>0</v>
      </c>
      <c r="M89" s="30"/>
      <c r="N89" s="66">
        <f t="shared" si="5"/>
        <v>0</v>
      </c>
      <c r="O89" s="29"/>
      <c r="P89" s="66"/>
    </row>
    <row r="90" spans="1:16" x14ac:dyDescent="0.25">
      <c r="A90" s="35" t="s">
        <v>29</v>
      </c>
      <c r="B90" s="27" t="s">
        <v>160</v>
      </c>
      <c r="C90" s="28">
        <v>24000</v>
      </c>
      <c r="D90" s="29"/>
      <c r="E90" s="30"/>
      <c r="F90" s="30"/>
      <c r="G90" s="30"/>
      <c r="H90" s="30"/>
      <c r="I90" s="29"/>
      <c r="J90" s="29"/>
      <c r="K90" s="29"/>
      <c r="L90" s="66">
        <f t="shared" si="4"/>
        <v>0</v>
      </c>
      <c r="M90" s="30"/>
      <c r="N90" s="66">
        <f t="shared" si="5"/>
        <v>0</v>
      </c>
      <c r="O90" s="29"/>
      <c r="P90" s="66"/>
    </row>
    <row r="91" spans="1:16" x14ac:dyDescent="0.25">
      <c r="A91" s="35" t="s">
        <v>31</v>
      </c>
      <c r="B91" s="27" t="s">
        <v>161</v>
      </c>
      <c r="C91" s="28">
        <v>13000</v>
      </c>
      <c r="D91" s="29"/>
      <c r="E91" s="30"/>
      <c r="F91" s="30"/>
      <c r="G91" s="30">
        <v>100</v>
      </c>
      <c r="H91" s="30"/>
      <c r="I91" s="29"/>
      <c r="J91" s="29"/>
      <c r="K91" s="29"/>
      <c r="L91" s="66">
        <f>D91+G91+H91-I91-J91-K91-M91-M92*3-M93*5</f>
        <v>0</v>
      </c>
      <c r="M91" s="30">
        <v>1</v>
      </c>
      <c r="N91" s="66">
        <f t="shared" si="5"/>
        <v>0</v>
      </c>
      <c r="O91" s="29"/>
      <c r="P91" s="66"/>
    </row>
    <row r="92" spans="1:16" x14ac:dyDescent="0.25">
      <c r="A92" s="35" t="s">
        <v>33</v>
      </c>
      <c r="B92" s="27" t="s">
        <v>162</v>
      </c>
      <c r="C92" s="28">
        <v>30000</v>
      </c>
      <c r="D92" s="29"/>
      <c r="E92" s="30"/>
      <c r="F92" s="30"/>
      <c r="G92" s="30"/>
      <c r="H92" s="30"/>
      <c r="I92" s="29"/>
      <c r="J92" s="29"/>
      <c r="K92" s="29"/>
      <c r="L92" s="66"/>
      <c r="M92" s="30">
        <v>13</v>
      </c>
      <c r="N92" s="66"/>
      <c r="O92" s="29"/>
      <c r="P92" s="66"/>
    </row>
    <row r="93" spans="1:16" x14ac:dyDescent="0.25">
      <c r="A93" s="35" t="s">
        <v>35</v>
      </c>
      <c r="B93" s="27" t="s">
        <v>163</v>
      </c>
      <c r="C93" s="28">
        <v>45000</v>
      </c>
      <c r="D93" s="29"/>
      <c r="E93" s="30"/>
      <c r="F93" s="30"/>
      <c r="G93" s="30"/>
      <c r="H93" s="30"/>
      <c r="I93" s="29"/>
      <c r="J93" s="29"/>
      <c r="K93" s="29"/>
      <c r="L93" s="66"/>
      <c r="M93" s="30">
        <v>12</v>
      </c>
      <c r="N93" s="66"/>
      <c r="O93" s="29"/>
      <c r="P93" s="66"/>
    </row>
    <row r="94" spans="1:16" x14ac:dyDescent="0.25">
      <c r="A94" s="35" t="s">
        <v>37</v>
      </c>
      <c r="B94" s="27" t="s">
        <v>164</v>
      </c>
      <c r="C94" s="28">
        <v>24000</v>
      </c>
      <c r="D94" s="29"/>
      <c r="E94" s="30"/>
      <c r="F94" s="30"/>
      <c r="G94" s="30"/>
      <c r="H94" s="30"/>
      <c r="I94" s="29"/>
      <c r="J94" s="29"/>
      <c r="K94" s="29"/>
      <c r="L94" s="66">
        <f t="shared" si="4"/>
        <v>0</v>
      </c>
      <c r="M94" s="30"/>
      <c r="N94" s="66">
        <f t="shared" si="5"/>
        <v>0</v>
      </c>
      <c r="O94" s="29"/>
      <c r="P94" s="66"/>
    </row>
    <row r="95" spans="1:16" x14ac:dyDescent="0.25">
      <c r="A95" s="35" t="s">
        <v>39</v>
      </c>
      <c r="B95" s="27" t="s">
        <v>165</v>
      </c>
      <c r="C95" s="28">
        <v>22000</v>
      </c>
      <c r="D95" s="29"/>
      <c r="E95" s="30"/>
      <c r="F95" s="30"/>
      <c r="G95" s="30"/>
      <c r="H95" s="30"/>
      <c r="I95" s="29"/>
      <c r="J95" s="29"/>
      <c r="K95" s="29"/>
      <c r="L95" s="66">
        <f t="shared" si="4"/>
        <v>0</v>
      </c>
      <c r="M95" s="30"/>
      <c r="N95" s="66">
        <f t="shared" si="5"/>
        <v>0</v>
      </c>
      <c r="O95" s="29"/>
      <c r="P95" s="66"/>
    </row>
    <row r="96" spans="1:16" x14ac:dyDescent="0.25">
      <c r="A96" s="35" t="s">
        <v>41</v>
      </c>
      <c r="B96" s="27" t="s">
        <v>166</v>
      </c>
      <c r="C96" s="28">
        <v>19000</v>
      </c>
      <c r="D96" s="29"/>
      <c r="E96" s="30"/>
      <c r="F96" s="30"/>
      <c r="G96" s="30"/>
      <c r="H96" s="30"/>
      <c r="I96" s="29"/>
      <c r="J96" s="29"/>
      <c r="K96" s="29"/>
      <c r="L96" s="66">
        <f t="shared" si="4"/>
        <v>0</v>
      </c>
      <c r="M96" s="30"/>
      <c r="N96" s="66">
        <f t="shared" si="5"/>
        <v>0</v>
      </c>
      <c r="O96" s="29"/>
      <c r="P96" s="66"/>
    </row>
    <row r="97" spans="1:16" x14ac:dyDescent="0.25">
      <c r="A97" s="35" t="s">
        <v>43</v>
      </c>
      <c r="B97" s="27" t="s">
        <v>167</v>
      </c>
      <c r="C97" s="28">
        <v>29000</v>
      </c>
      <c r="D97" s="29"/>
      <c r="E97" s="30"/>
      <c r="F97" s="30"/>
      <c r="G97" s="30"/>
      <c r="H97" s="30"/>
      <c r="I97" s="29"/>
      <c r="J97" s="29"/>
      <c r="K97" s="29"/>
      <c r="L97" s="66">
        <f t="shared" si="4"/>
        <v>0</v>
      </c>
      <c r="M97" s="30"/>
      <c r="N97" s="66">
        <f t="shared" si="5"/>
        <v>0</v>
      </c>
      <c r="O97" s="29"/>
      <c r="P97" s="66"/>
    </row>
    <row r="98" spans="1:16" x14ac:dyDescent="0.25">
      <c r="A98" s="35" t="s">
        <v>45</v>
      </c>
      <c r="B98" s="27" t="s">
        <v>168</v>
      </c>
      <c r="C98" s="28">
        <v>25000</v>
      </c>
      <c r="D98" s="29"/>
      <c r="E98" s="30"/>
      <c r="F98" s="30"/>
      <c r="G98" s="30">
        <v>6</v>
      </c>
      <c r="H98" s="30"/>
      <c r="I98" s="29"/>
      <c r="J98" s="29"/>
      <c r="K98" s="29"/>
      <c r="L98" s="66">
        <f t="shared" si="4"/>
        <v>0</v>
      </c>
      <c r="M98" s="30">
        <v>6</v>
      </c>
      <c r="N98" s="66">
        <f t="shared" si="5"/>
        <v>0</v>
      </c>
      <c r="O98" s="29"/>
      <c r="P98" s="66"/>
    </row>
    <row r="99" spans="1:16" x14ac:dyDescent="0.25">
      <c r="A99" s="35" t="s">
        <v>47</v>
      </c>
      <c r="B99" s="27" t="s">
        <v>169</v>
      </c>
      <c r="C99" s="28">
        <v>20000</v>
      </c>
      <c r="D99" s="29"/>
      <c r="E99" s="30"/>
      <c r="F99" s="30"/>
      <c r="G99" s="30"/>
      <c r="H99" s="30"/>
      <c r="I99" s="29"/>
      <c r="J99" s="29"/>
      <c r="K99" s="29"/>
      <c r="L99" s="66">
        <f t="shared" si="4"/>
        <v>0</v>
      </c>
      <c r="M99" s="30"/>
      <c r="N99" s="66">
        <f t="shared" si="5"/>
        <v>0</v>
      </c>
      <c r="O99" s="29"/>
      <c r="P99" s="66"/>
    </row>
    <row r="100" spans="1:16" x14ac:dyDescent="0.25">
      <c r="A100" s="35" t="s">
        <v>49</v>
      </c>
      <c r="B100" s="27" t="s">
        <v>170</v>
      </c>
      <c r="C100" s="28">
        <v>24000</v>
      </c>
      <c r="D100" s="29"/>
      <c r="E100" s="30"/>
      <c r="F100" s="30"/>
      <c r="G100" s="30"/>
      <c r="H100" s="30"/>
      <c r="I100" s="29"/>
      <c r="J100" s="29"/>
      <c r="K100" s="29"/>
      <c r="L100" s="66">
        <f t="shared" si="4"/>
        <v>0</v>
      </c>
      <c r="M100" s="30"/>
      <c r="N100" s="66">
        <f t="shared" si="5"/>
        <v>0</v>
      </c>
      <c r="O100" s="29"/>
      <c r="P100" s="66"/>
    </row>
    <row r="101" spans="1:16" x14ac:dyDescent="0.25">
      <c r="A101" s="35" t="s">
        <v>51</v>
      </c>
      <c r="B101" s="31" t="s">
        <v>171</v>
      </c>
      <c r="C101" s="28">
        <v>20000</v>
      </c>
      <c r="D101" s="29"/>
      <c r="E101" s="30"/>
      <c r="F101" s="30"/>
      <c r="G101" s="30"/>
      <c r="H101" s="30"/>
      <c r="I101" s="29"/>
      <c r="J101" s="29"/>
      <c r="K101" s="29"/>
      <c r="L101" s="66">
        <f t="shared" si="4"/>
        <v>0</v>
      </c>
      <c r="M101" s="30"/>
      <c r="N101" s="66">
        <f t="shared" si="5"/>
        <v>0</v>
      </c>
      <c r="O101" s="29"/>
      <c r="P101" s="66"/>
    </row>
    <row r="102" spans="1:16" x14ac:dyDescent="0.25">
      <c r="A102" s="35" t="s">
        <v>53</v>
      </c>
      <c r="B102" s="31" t="s">
        <v>172</v>
      </c>
      <c r="C102" s="28">
        <v>20000</v>
      </c>
      <c r="D102" s="29"/>
      <c r="E102" s="30"/>
      <c r="F102" s="30"/>
      <c r="G102" s="30"/>
      <c r="H102" s="30"/>
      <c r="I102" s="29"/>
      <c r="J102" s="29"/>
      <c r="K102" s="29"/>
      <c r="L102" s="66">
        <f t="shared" si="4"/>
        <v>0</v>
      </c>
      <c r="M102" s="30"/>
      <c r="N102" s="66">
        <f t="shared" si="5"/>
        <v>0</v>
      </c>
      <c r="O102" s="29"/>
      <c r="P102" s="66"/>
    </row>
    <row r="103" spans="1:16" ht="15.75" hidden="1" customHeight="1" x14ac:dyDescent="0.25">
      <c r="A103" s="17"/>
      <c r="B103" s="18" t="s">
        <v>173</v>
      </c>
      <c r="C103" s="19"/>
      <c r="D103" s="20"/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21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25"/>
      <c r="E104" s="26"/>
      <c r="F104" s="26"/>
      <c r="G104" s="26"/>
      <c r="H104" s="26"/>
      <c r="I104" s="25"/>
      <c r="J104" s="25"/>
      <c r="K104" s="25"/>
      <c r="L104" s="65">
        <f t="shared" si="6"/>
        <v>0</v>
      </c>
      <c r="M104" s="26"/>
      <c r="N104" s="65">
        <f t="shared" si="5"/>
        <v>0</v>
      </c>
      <c r="O104" s="25"/>
      <c r="P104" s="65"/>
    </row>
    <row r="105" spans="1:16" ht="15.75" hidden="1" customHeight="1" x14ac:dyDescent="0.25">
      <c r="A105" s="22" t="s">
        <v>19</v>
      </c>
      <c r="B105" s="27" t="s">
        <v>175</v>
      </c>
      <c r="C105" s="28">
        <v>16000</v>
      </c>
      <c r="D105" s="29"/>
      <c r="E105" s="30"/>
      <c r="F105" s="30"/>
      <c r="G105" s="30"/>
      <c r="H105" s="30"/>
      <c r="I105" s="29"/>
      <c r="J105" s="29"/>
      <c r="K105" s="29"/>
      <c r="L105" s="66">
        <f t="shared" si="6"/>
        <v>0</v>
      </c>
      <c r="M105" s="30"/>
      <c r="N105" s="66">
        <f t="shared" si="5"/>
        <v>0</v>
      </c>
      <c r="O105" s="29"/>
      <c r="P105" s="66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29"/>
      <c r="E106" s="30"/>
      <c r="F106" s="30"/>
      <c r="G106" s="30"/>
      <c r="H106" s="30"/>
      <c r="I106" s="29"/>
      <c r="J106" s="29"/>
      <c r="K106" s="29"/>
      <c r="L106" s="66">
        <f t="shared" si="6"/>
        <v>0</v>
      </c>
      <c r="M106" s="30"/>
      <c r="N106" s="66">
        <f t="shared" si="5"/>
        <v>0</v>
      </c>
      <c r="O106" s="29"/>
      <c r="P106" s="66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29"/>
      <c r="E107" s="30"/>
      <c r="F107" s="30"/>
      <c r="G107" s="30"/>
      <c r="H107" s="30"/>
      <c r="I107" s="29"/>
      <c r="J107" s="29"/>
      <c r="K107" s="29"/>
      <c r="L107" s="66">
        <f t="shared" si="6"/>
        <v>0</v>
      </c>
      <c r="M107" s="30"/>
      <c r="N107" s="66">
        <f t="shared" si="5"/>
        <v>0</v>
      </c>
      <c r="O107" s="29"/>
      <c r="P107" s="66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29"/>
      <c r="E108" s="30"/>
      <c r="F108" s="30"/>
      <c r="G108" s="30"/>
      <c r="H108" s="30"/>
      <c r="I108" s="29"/>
      <c r="J108" s="29"/>
      <c r="K108" s="29"/>
      <c r="L108" s="66">
        <f t="shared" si="6"/>
        <v>0</v>
      </c>
      <c r="M108" s="30"/>
      <c r="N108" s="66">
        <f t="shared" si="5"/>
        <v>0</v>
      </c>
      <c r="O108" s="29"/>
      <c r="P108" s="66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29"/>
      <c r="E109" s="30"/>
      <c r="F109" s="30"/>
      <c r="G109" s="30"/>
      <c r="H109" s="30"/>
      <c r="I109" s="29"/>
      <c r="J109" s="29"/>
      <c r="K109" s="29"/>
      <c r="L109" s="66">
        <f t="shared" si="6"/>
        <v>0</v>
      </c>
      <c r="M109" s="30"/>
      <c r="N109" s="66">
        <f t="shared" si="5"/>
        <v>0</v>
      </c>
      <c r="O109" s="29"/>
      <c r="P109" s="66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29"/>
      <c r="E110" s="30"/>
      <c r="F110" s="30"/>
      <c r="G110" s="30"/>
      <c r="H110" s="30"/>
      <c r="I110" s="29"/>
      <c r="J110" s="29"/>
      <c r="K110" s="29"/>
      <c r="L110" s="66">
        <f t="shared" si="6"/>
        <v>0</v>
      </c>
      <c r="M110" s="30"/>
      <c r="N110" s="66">
        <f t="shared" si="5"/>
        <v>0</v>
      </c>
      <c r="O110" s="29"/>
      <c r="P110" s="66"/>
    </row>
    <row r="111" spans="1:16" x14ac:dyDescent="0.25">
      <c r="A111" s="17"/>
      <c r="B111" s="18" t="s">
        <v>181</v>
      </c>
      <c r="C111" s="19"/>
      <c r="D111" s="20"/>
      <c r="E111" s="21"/>
      <c r="F111" s="21"/>
      <c r="G111" s="21"/>
      <c r="H111" s="21"/>
      <c r="I111" s="20"/>
      <c r="J111" s="20"/>
      <c r="K111" s="20"/>
      <c r="L111" s="67"/>
      <c r="M111" s="21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25"/>
      <c r="E112" s="26"/>
      <c r="F112" s="26"/>
      <c r="G112" s="26">
        <v>3</v>
      </c>
      <c r="H112" s="26"/>
      <c r="I112" s="25"/>
      <c r="J112" s="25">
        <v>1</v>
      </c>
      <c r="K112" s="25"/>
      <c r="L112" s="65">
        <f>D112+G112+H112-I112-J112-K112-M112</f>
        <v>-1</v>
      </c>
      <c r="M112" s="26">
        <v>3</v>
      </c>
      <c r="N112" s="65">
        <f t="shared" si="5"/>
        <v>1</v>
      </c>
      <c r="O112" s="25"/>
      <c r="P112" s="65"/>
    </row>
    <row r="113" spans="1:16" x14ac:dyDescent="0.25">
      <c r="A113" s="40">
        <v>2</v>
      </c>
      <c r="B113" s="27" t="s">
        <v>183</v>
      </c>
      <c r="C113" s="28">
        <v>28000</v>
      </c>
      <c r="D113" s="29"/>
      <c r="E113" s="30"/>
      <c r="F113" s="30"/>
      <c r="G113" s="30">
        <v>4</v>
      </c>
      <c r="H113" s="30"/>
      <c r="I113" s="29"/>
      <c r="J113" s="29"/>
      <c r="K113" s="29"/>
      <c r="L113" s="66">
        <f t="shared" ref="L113:L123" si="7">D113+G113+H113-I113-J113-K113-M113</f>
        <v>0</v>
      </c>
      <c r="M113" s="30">
        <v>4</v>
      </c>
      <c r="N113" s="66">
        <f t="shared" si="5"/>
        <v>0</v>
      </c>
      <c r="O113" s="29"/>
      <c r="P113" s="66"/>
    </row>
    <row r="114" spans="1:16" x14ac:dyDescent="0.25">
      <c r="A114" s="40">
        <v>3</v>
      </c>
      <c r="B114" s="27" t="s">
        <v>184</v>
      </c>
      <c r="C114" s="28">
        <v>28000</v>
      </c>
      <c r="D114" s="29"/>
      <c r="E114" s="30"/>
      <c r="F114" s="30"/>
      <c r="G114" s="30"/>
      <c r="H114" s="30"/>
      <c r="I114" s="29"/>
      <c r="J114" s="29"/>
      <c r="K114" s="29"/>
      <c r="L114" s="66">
        <f t="shared" si="7"/>
        <v>0</v>
      </c>
      <c r="M114" s="30"/>
      <c r="N114" s="66">
        <f t="shared" si="5"/>
        <v>0</v>
      </c>
      <c r="O114" s="29"/>
      <c r="P114" s="66"/>
    </row>
    <row r="115" spans="1:16" x14ac:dyDescent="0.25">
      <c r="A115" s="40">
        <v>4</v>
      </c>
      <c r="B115" s="27" t="s">
        <v>185</v>
      </c>
      <c r="C115" s="28">
        <v>28000</v>
      </c>
      <c r="D115" s="29"/>
      <c r="E115" s="30"/>
      <c r="F115" s="30"/>
      <c r="G115" s="30">
        <v>4</v>
      </c>
      <c r="H115" s="30"/>
      <c r="I115" s="29"/>
      <c r="J115" s="29"/>
      <c r="K115" s="29"/>
      <c r="L115" s="66">
        <f t="shared" si="7"/>
        <v>1</v>
      </c>
      <c r="M115" s="30">
        <v>3</v>
      </c>
      <c r="N115" s="66">
        <f t="shared" si="5"/>
        <v>-1</v>
      </c>
      <c r="O115" s="29"/>
      <c r="P115" s="66"/>
    </row>
    <row r="116" spans="1:16" x14ac:dyDescent="0.25">
      <c r="A116" s="40">
        <v>5</v>
      </c>
      <c r="B116" s="27" t="s">
        <v>186</v>
      </c>
      <c r="C116" s="28">
        <v>30000</v>
      </c>
      <c r="D116" s="29"/>
      <c r="E116" s="30"/>
      <c r="F116" s="30"/>
      <c r="G116" s="30"/>
      <c r="H116" s="30"/>
      <c r="I116" s="29"/>
      <c r="J116" s="29"/>
      <c r="K116" s="29"/>
      <c r="L116" s="66">
        <f t="shared" si="7"/>
        <v>0</v>
      </c>
      <c r="M116" s="30"/>
      <c r="N116" s="66">
        <f t="shared" si="5"/>
        <v>0</v>
      </c>
      <c r="O116" s="29"/>
      <c r="P116" s="66"/>
    </row>
    <row r="117" spans="1:16" x14ac:dyDescent="0.25">
      <c r="A117" s="40">
        <v>6</v>
      </c>
      <c r="B117" s="27" t="s">
        <v>187</v>
      </c>
      <c r="C117" s="28">
        <v>28000</v>
      </c>
      <c r="D117" s="29"/>
      <c r="E117" s="30"/>
      <c r="F117" s="30"/>
      <c r="G117" s="30"/>
      <c r="H117" s="30"/>
      <c r="I117" s="29"/>
      <c r="J117" s="29"/>
      <c r="K117" s="29"/>
      <c r="L117" s="66">
        <f t="shared" si="7"/>
        <v>0</v>
      </c>
      <c r="M117" s="30"/>
      <c r="N117" s="66">
        <f t="shared" si="5"/>
        <v>0</v>
      </c>
      <c r="O117" s="29"/>
      <c r="P117" s="66"/>
    </row>
    <row r="118" spans="1:16" x14ac:dyDescent="0.25">
      <c r="A118" s="40">
        <v>7</v>
      </c>
      <c r="B118" s="27" t="s">
        <v>188</v>
      </c>
      <c r="C118" s="28">
        <v>19000</v>
      </c>
      <c r="D118" s="29"/>
      <c r="E118" s="30"/>
      <c r="F118" s="30"/>
      <c r="G118" s="30"/>
      <c r="H118" s="30"/>
      <c r="I118" s="29"/>
      <c r="J118" s="29"/>
      <c r="K118" s="29"/>
      <c r="L118" s="66">
        <f t="shared" si="7"/>
        <v>0</v>
      </c>
      <c r="M118" s="30"/>
      <c r="N118" s="66">
        <f t="shared" si="5"/>
        <v>0</v>
      </c>
      <c r="O118" s="29"/>
      <c r="P118" s="66"/>
    </row>
    <row r="119" spans="1:16" x14ac:dyDescent="0.25">
      <c r="A119" s="41">
        <v>8</v>
      </c>
      <c r="B119" s="42" t="s">
        <v>189</v>
      </c>
      <c r="C119" s="43">
        <v>30000</v>
      </c>
      <c r="D119" s="29"/>
      <c r="E119" s="30"/>
      <c r="F119" s="30"/>
      <c r="G119" s="30"/>
      <c r="H119" s="30"/>
      <c r="I119" s="29"/>
      <c r="J119" s="29"/>
      <c r="K119" s="29"/>
      <c r="L119" s="66">
        <f t="shared" si="7"/>
        <v>0</v>
      </c>
      <c r="M119" s="30"/>
      <c r="N119" s="66">
        <f t="shared" si="5"/>
        <v>0</v>
      </c>
      <c r="O119" s="29"/>
      <c r="P119" s="66"/>
    </row>
    <row r="120" spans="1:16" x14ac:dyDescent="0.25">
      <c r="A120" s="40">
        <v>9</v>
      </c>
      <c r="B120" s="27" t="s">
        <v>190</v>
      </c>
      <c r="C120" s="28">
        <v>28000</v>
      </c>
      <c r="D120" s="29"/>
      <c r="E120" s="30"/>
      <c r="F120" s="30"/>
      <c r="G120" s="30"/>
      <c r="H120" s="30"/>
      <c r="I120" s="29"/>
      <c r="J120" s="29"/>
      <c r="K120" s="29"/>
      <c r="L120" s="66">
        <f t="shared" si="7"/>
        <v>0</v>
      </c>
      <c r="M120" s="30"/>
      <c r="N120" s="66">
        <f t="shared" si="5"/>
        <v>0</v>
      </c>
      <c r="O120" s="29"/>
      <c r="P120" s="66"/>
    </row>
    <row r="121" spans="1:16" x14ac:dyDescent="0.25">
      <c r="A121" s="40">
        <v>10</v>
      </c>
      <c r="B121" s="27" t="s">
        <v>191</v>
      </c>
      <c r="C121" s="28">
        <v>28000</v>
      </c>
      <c r="D121" s="29"/>
      <c r="E121" s="30"/>
      <c r="F121" s="30"/>
      <c r="G121" s="30"/>
      <c r="H121" s="30"/>
      <c r="I121" s="29"/>
      <c r="J121" s="29"/>
      <c r="K121" s="29"/>
      <c r="L121" s="66">
        <f t="shared" si="7"/>
        <v>0</v>
      </c>
      <c r="M121" s="30"/>
      <c r="N121" s="66">
        <f t="shared" si="5"/>
        <v>0</v>
      </c>
      <c r="O121" s="29"/>
      <c r="P121" s="66"/>
    </row>
    <row r="122" spans="1:16" x14ac:dyDescent="0.25">
      <c r="A122" s="40">
        <v>11</v>
      </c>
      <c r="B122" s="27" t="s">
        <v>192</v>
      </c>
      <c r="C122" s="28">
        <v>28000</v>
      </c>
      <c r="D122" s="29"/>
      <c r="E122" s="30"/>
      <c r="F122" s="30"/>
      <c r="G122" s="30">
        <v>7</v>
      </c>
      <c r="H122" s="30"/>
      <c r="I122" s="29"/>
      <c r="J122" s="29"/>
      <c r="K122" s="29"/>
      <c r="L122" s="66">
        <f t="shared" si="7"/>
        <v>0</v>
      </c>
      <c r="M122" s="30">
        <v>7</v>
      </c>
      <c r="N122" s="66">
        <f t="shared" si="5"/>
        <v>0</v>
      </c>
      <c r="O122" s="29"/>
      <c r="P122" s="66"/>
    </row>
    <row r="123" spans="1:16" x14ac:dyDescent="0.25">
      <c r="A123" s="32"/>
      <c r="B123" s="33"/>
      <c r="C123" s="34"/>
      <c r="D123" s="37"/>
      <c r="E123" s="38"/>
      <c r="F123" s="38"/>
      <c r="G123" s="38"/>
      <c r="H123" s="38"/>
      <c r="I123" s="37"/>
      <c r="J123" s="37"/>
      <c r="K123" s="37"/>
      <c r="L123" s="68">
        <f t="shared" si="7"/>
        <v>0</v>
      </c>
      <c r="M123" s="38"/>
      <c r="N123" s="68">
        <f t="shared" si="5"/>
        <v>0</v>
      </c>
      <c r="O123" s="37"/>
      <c r="P123" s="68"/>
    </row>
    <row r="124" spans="1:16" x14ac:dyDescent="0.25">
      <c r="A124" s="44"/>
      <c r="B124" s="45" t="s">
        <v>193</v>
      </c>
      <c r="C124" s="46"/>
      <c r="D124" s="20"/>
      <c r="E124" s="21"/>
      <c r="F124" s="21"/>
      <c r="G124" s="21"/>
      <c r="H124" s="21"/>
      <c r="I124" s="20"/>
      <c r="J124" s="20"/>
      <c r="K124" s="20"/>
      <c r="L124" s="67"/>
      <c r="M124" s="21"/>
      <c r="N124" s="67"/>
      <c r="O124" s="20"/>
      <c r="P124" s="67"/>
    </row>
    <row r="125" spans="1:16" x14ac:dyDescent="0.25">
      <c r="A125" s="22" t="s">
        <v>17</v>
      </c>
      <c r="B125" s="47" t="s">
        <v>194</v>
      </c>
      <c r="C125" s="24">
        <v>95000</v>
      </c>
      <c r="D125" s="25"/>
      <c r="E125" s="26"/>
      <c r="F125" s="26"/>
      <c r="G125" s="26"/>
      <c r="H125" s="26"/>
      <c r="I125" s="25"/>
      <c r="J125" s="25"/>
      <c r="K125" s="25"/>
      <c r="L125" s="65">
        <f>D125+G125+H125-I125-J125-K125-M125</f>
        <v>0</v>
      </c>
      <c r="M125" s="26"/>
      <c r="N125" s="65">
        <f t="shared" si="5"/>
        <v>0</v>
      </c>
      <c r="O125" s="25"/>
      <c r="P125" s="65"/>
    </row>
    <row r="126" spans="1:16" x14ac:dyDescent="0.25">
      <c r="A126" s="35" t="s">
        <v>19</v>
      </c>
      <c r="B126" s="31" t="s">
        <v>195</v>
      </c>
      <c r="C126" s="28">
        <v>50000</v>
      </c>
      <c r="D126" s="29"/>
      <c r="E126" s="30"/>
      <c r="F126" s="30"/>
      <c r="G126" s="30"/>
      <c r="H126" s="30"/>
      <c r="I126" s="29"/>
      <c r="J126" s="29"/>
      <c r="K126" s="29"/>
      <c r="L126" s="66">
        <f t="shared" ref="L126:L149" si="8">D126+G126+H126-I126-J126-K126-M126</f>
        <v>0</v>
      </c>
      <c r="M126" s="30"/>
      <c r="N126" s="66">
        <f t="shared" si="5"/>
        <v>0</v>
      </c>
      <c r="O126" s="29"/>
      <c r="P126" s="66"/>
    </row>
    <row r="127" spans="1:16" x14ac:dyDescent="0.25">
      <c r="A127" s="35" t="s">
        <v>21</v>
      </c>
      <c r="B127" s="27" t="s">
        <v>196</v>
      </c>
      <c r="C127" s="28">
        <v>89000</v>
      </c>
      <c r="D127" s="29"/>
      <c r="E127" s="30"/>
      <c r="F127" s="30"/>
      <c r="G127" s="30"/>
      <c r="H127" s="30"/>
      <c r="I127" s="29"/>
      <c r="J127" s="29"/>
      <c r="K127" s="29"/>
      <c r="L127" s="66">
        <f t="shared" si="8"/>
        <v>0</v>
      </c>
      <c r="M127" s="30"/>
      <c r="N127" s="66">
        <f t="shared" si="5"/>
        <v>0</v>
      </c>
      <c r="O127" s="29"/>
      <c r="P127" s="66"/>
    </row>
    <row r="128" spans="1:16" x14ac:dyDescent="0.25">
      <c r="A128" s="35" t="s">
        <v>23</v>
      </c>
      <c r="B128" s="27" t="s">
        <v>197</v>
      </c>
      <c r="C128" s="28">
        <v>49000</v>
      </c>
      <c r="D128" s="29"/>
      <c r="E128" s="30"/>
      <c r="F128" s="30"/>
      <c r="G128" s="30"/>
      <c r="H128" s="30"/>
      <c r="I128" s="29"/>
      <c r="J128" s="29"/>
      <c r="K128" s="29"/>
      <c r="L128" s="66">
        <f t="shared" si="8"/>
        <v>0</v>
      </c>
      <c r="M128" s="30"/>
      <c r="N128" s="66">
        <f t="shared" si="5"/>
        <v>0</v>
      </c>
      <c r="O128" s="29"/>
      <c r="P128" s="66"/>
    </row>
    <row r="129" spans="1:16" x14ac:dyDescent="0.25">
      <c r="A129" s="35" t="s">
        <v>25</v>
      </c>
      <c r="B129" s="27" t="s">
        <v>198</v>
      </c>
      <c r="C129" s="28">
        <v>70000</v>
      </c>
      <c r="D129" s="29"/>
      <c r="E129" s="30"/>
      <c r="F129" s="30"/>
      <c r="G129" s="30"/>
      <c r="H129" s="30"/>
      <c r="I129" s="29"/>
      <c r="J129" s="29"/>
      <c r="K129" s="29"/>
      <c r="L129" s="66">
        <f t="shared" si="8"/>
        <v>0</v>
      </c>
      <c r="M129" s="30"/>
      <c r="N129" s="66">
        <f t="shared" si="5"/>
        <v>0</v>
      </c>
      <c r="O129" s="29"/>
      <c r="P129" s="66"/>
    </row>
    <row r="130" spans="1:16" x14ac:dyDescent="0.25">
      <c r="A130" s="35" t="s">
        <v>27</v>
      </c>
      <c r="B130" s="27" t="s">
        <v>199</v>
      </c>
      <c r="C130" s="28">
        <v>38000</v>
      </c>
      <c r="D130" s="29"/>
      <c r="E130" s="30"/>
      <c r="F130" s="30"/>
      <c r="G130" s="30"/>
      <c r="H130" s="30"/>
      <c r="I130" s="29"/>
      <c r="J130" s="29"/>
      <c r="K130" s="29"/>
      <c r="L130" s="66">
        <f t="shared" si="8"/>
        <v>0</v>
      </c>
      <c r="M130" s="30"/>
      <c r="N130" s="66">
        <f t="shared" si="5"/>
        <v>0</v>
      </c>
      <c r="O130" s="29"/>
      <c r="P130" s="66"/>
    </row>
    <row r="131" spans="1:16" x14ac:dyDescent="0.25">
      <c r="A131" s="35" t="s">
        <v>29</v>
      </c>
      <c r="B131" s="27" t="s">
        <v>200</v>
      </c>
      <c r="C131" s="28">
        <v>55000</v>
      </c>
      <c r="D131" s="29"/>
      <c r="E131" s="30"/>
      <c r="F131" s="30"/>
      <c r="G131" s="30"/>
      <c r="H131" s="30"/>
      <c r="I131" s="29"/>
      <c r="J131" s="29"/>
      <c r="K131" s="29"/>
      <c r="L131" s="66">
        <f t="shared" si="8"/>
        <v>0</v>
      </c>
      <c r="M131" s="30"/>
      <c r="N131" s="66">
        <f t="shared" si="5"/>
        <v>0</v>
      </c>
      <c r="O131" s="29"/>
      <c r="P131" s="66"/>
    </row>
    <row r="132" spans="1:16" x14ac:dyDescent="0.25">
      <c r="A132" s="35" t="s">
        <v>31</v>
      </c>
      <c r="B132" s="27" t="s">
        <v>201</v>
      </c>
      <c r="C132" s="28">
        <v>30000</v>
      </c>
      <c r="D132" s="29">
        <v>3</v>
      </c>
      <c r="E132" s="30"/>
      <c r="F132" s="30"/>
      <c r="G132" s="30"/>
      <c r="H132" s="30"/>
      <c r="I132" s="29"/>
      <c r="J132" s="29"/>
      <c r="K132" s="29"/>
      <c r="L132" s="66">
        <f t="shared" si="8"/>
        <v>0</v>
      </c>
      <c r="M132" s="30">
        <v>3</v>
      </c>
      <c r="N132" s="66">
        <f t="shared" si="5"/>
        <v>0</v>
      </c>
      <c r="O132" s="29"/>
      <c r="P132" s="66"/>
    </row>
    <row r="133" spans="1:16" x14ac:dyDescent="0.25">
      <c r="A133" s="35" t="s">
        <v>33</v>
      </c>
      <c r="B133" s="27" t="s">
        <v>202</v>
      </c>
      <c r="C133" s="28">
        <v>75000</v>
      </c>
      <c r="D133" s="29"/>
      <c r="E133" s="30"/>
      <c r="F133" s="30"/>
      <c r="G133" s="30"/>
      <c r="H133" s="30"/>
      <c r="I133" s="29"/>
      <c r="J133" s="29"/>
      <c r="K133" s="29"/>
      <c r="L133" s="66">
        <f t="shared" si="8"/>
        <v>0</v>
      </c>
      <c r="M133" s="30"/>
      <c r="N133" s="66">
        <f t="shared" si="5"/>
        <v>0</v>
      </c>
      <c r="O133" s="29"/>
      <c r="P133" s="66"/>
    </row>
    <row r="134" spans="1:16" x14ac:dyDescent="0.25">
      <c r="A134" s="35" t="s">
        <v>35</v>
      </c>
      <c r="B134" s="27" t="s">
        <v>203</v>
      </c>
      <c r="C134" s="28">
        <v>38000</v>
      </c>
      <c r="D134" s="29"/>
      <c r="E134" s="30"/>
      <c r="F134" s="30"/>
      <c r="G134" s="30"/>
      <c r="H134" s="30"/>
      <c r="I134" s="29"/>
      <c r="J134" s="29"/>
      <c r="K134" s="29"/>
      <c r="L134" s="66">
        <f t="shared" si="8"/>
        <v>0</v>
      </c>
      <c r="M134" s="30"/>
      <c r="N134" s="66">
        <f t="shared" si="5"/>
        <v>0</v>
      </c>
      <c r="O134" s="29"/>
      <c r="P134" s="66"/>
    </row>
    <row r="135" spans="1:16" x14ac:dyDescent="0.25">
      <c r="A135" s="35" t="s">
        <v>37</v>
      </c>
      <c r="B135" s="27" t="s">
        <v>204</v>
      </c>
      <c r="C135" s="28">
        <v>60000</v>
      </c>
      <c r="D135" s="29">
        <v>1</v>
      </c>
      <c r="E135" s="30"/>
      <c r="F135" s="30"/>
      <c r="G135" s="30">
        <v>1</v>
      </c>
      <c r="H135" s="30"/>
      <c r="I135" s="29"/>
      <c r="J135" s="29"/>
      <c r="K135" s="29"/>
      <c r="L135" s="66">
        <f t="shared" si="8"/>
        <v>1</v>
      </c>
      <c r="M135" s="30">
        <v>1</v>
      </c>
      <c r="N135" s="66">
        <f t="shared" si="5"/>
        <v>0</v>
      </c>
      <c r="O135" s="29"/>
      <c r="P135" s="66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29">
        <v>2</v>
      </c>
      <c r="E136" s="30"/>
      <c r="F136" s="30"/>
      <c r="G136" s="30">
        <v>2</v>
      </c>
      <c r="H136" s="30"/>
      <c r="I136" s="29"/>
      <c r="J136" s="29"/>
      <c r="K136" s="29"/>
      <c r="L136" s="66">
        <f t="shared" si="8"/>
        <v>0</v>
      </c>
      <c r="M136" s="30">
        <v>4</v>
      </c>
      <c r="N136" s="66">
        <f t="shared" si="5"/>
        <v>0</v>
      </c>
      <c r="O136" s="29"/>
      <c r="P136" s="66"/>
    </row>
    <row r="137" spans="1:16" x14ac:dyDescent="0.25">
      <c r="A137" s="35" t="s">
        <v>41</v>
      </c>
      <c r="B137" s="27" t="s">
        <v>206</v>
      </c>
      <c r="C137" s="28">
        <v>70000</v>
      </c>
      <c r="D137" s="29"/>
      <c r="E137" s="30"/>
      <c r="F137" s="30"/>
      <c r="G137" s="30"/>
      <c r="H137" s="30"/>
      <c r="I137" s="29"/>
      <c r="J137" s="29"/>
      <c r="K137" s="29"/>
      <c r="L137" s="66">
        <f t="shared" si="8"/>
        <v>0</v>
      </c>
      <c r="M137" s="30"/>
      <c r="N137" s="66">
        <f t="shared" si="5"/>
        <v>0</v>
      </c>
      <c r="O137" s="29"/>
      <c r="P137" s="66"/>
    </row>
    <row r="138" spans="1:16" x14ac:dyDescent="0.25">
      <c r="A138" s="35" t="s">
        <v>43</v>
      </c>
      <c r="B138" s="27" t="s">
        <v>207</v>
      </c>
      <c r="C138" s="28">
        <v>38000</v>
      </c>
      <c r="D138" s="29">
        <v>2</v>
      </c>
      <c r="E138" s="30"/>
      <c r="F138" s="30"/>
      <c r="G138" s="30"/>
      <c r="H138" s="30"/>
      <c r="I138" s="29"/>
      <c r="J138" s="29"/>
      <c r="K138" s="29"/>
      <c r="L138" s="66">
        <f t="shared" si="8"/>
        <v>0</v>
      </c>
      <c r="M138" s="30">
        <v>2</v>
      </c>
      <c r="N138" s="66">
        <f t="shared" si="5"/>
        <v>0</v>
      </c>
      <c r="O138" s="29"/>
      <c r="P138" s="66"/>
    </row>
    <row r="139" spans="1:16" x14ac:dyDescent="0.25">
      <c r="A139" s="35" t="s">
        <v>45</v>
      </c>
      <c r="B139" s="27" t="s">
        <v>208</v>
      </c>
      <c r="C139" s="28">
        <v>55000</v>
      </c>
      <c r="D139" s="29"/>
      <c r="E139" s="30"/>
      <c r="F139" s="30"/>
      <c r="G139" s="30"/>
      <c r="H139" s="30"/>
      <c r="I139" s="29"/>
      <c r="J139" s="29"/>
      <c r="K139" s="29"/>
      <c r="L139" s="66">
        <f t="shared" si="8"/>
        <v>0</v>
      </c>
      <c r="M139" s="30"/>
      <c r="N139" s="66">
        <f t="shared" si="5"/>
        <v>0</v>
      </c>
      <c r="O139" s="29"/>
      <c r="P139" s="66"/>
    </row>
    <row r="140" spans="1:16" x14ac:dyDescent="0.25">
      <c r="A140" s="35" t="s">
        <v>47</v>
      </c>
      <c r="B140" s="27" t="s">
        <v>209</v>
      </c>
      <c r="C140" s="28">
        <v>30000</v>
      </c>
      <c r="D140" s="29"/>
      <c r="E140" s="30"/>
      <c r="F140" s="30"/>
      <c r="G140" s="30"/>
      <c r="H140" s="30"/>
      <c r="I140" s="29"/>
      <c r="J140" s="29"/>
      <c r="K140" s="29"/>
      <c r="L140" s="66">
        <f t="shared" si="8"/>
        <v>0</v>
      </c>
      <c r="M140" s="30"/>
      <c r="N140" s="66">
        <f t="shared" si="5"/>
        <v>0</v>
      </c>
      <c r="O140" s="29"/>
      <c r="P140" s="66"/>
    </row>
    <row r="141" spans="1:16" x14ac:dyDescent="0.25">
      <c r="A141" s="35" t="s">
        <v>49</v>
      </c>
      <c r="B141" s="27" t="s">
        <v>210</v>
      </c>
      <c r="C141" s="28">
        <v>55000</v>
      </c>
      <c r="D141" s="29">
        <v>2</v>
      </c>
      <c r="E141" s="30"/>
      <c r="F141" s="30"/>
      <c r="G141" s="30">
        <v>2</v>
      </c>
      <c r="H141" s="30"/>
      <c r="I141" s="29"/>
      <c r="J141" s="29">
        <v>1</v>
      </c>
      <c r="K141" s="29"/>
      <c r="L141" s="66">
        <f t="shared" si="8"/>
        <v>1</v>
      </c>
      <c r="M141" s="30">
        <v>2</v>
      </c>
      <c r="N141" s="66">
        <f t="shared" si="5"/>
        <v>0</v>
      </c>
      <c r="O141" s="29"/>
      <c r="P141" s="66">
        <v>1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29">
        <v>7</v>
      </c>
      <c r="E142" s="30"/>
      <c r="F142" s="30"/>
      <c r="G142" s="30">
        <v>4</v>
      </c>
      <c r="H142" s="30"/>
      <c r="I142" s="29"/>
      <c r="J142" s="29">
        <v>2</v>
      </c>
      <c r="K142" s="29"/>
      <c r="L142" s="66">
        <f t="shared" si="8"/>
        <v>5</v>
      </c>
      <c r="M142" s="30">
        <v>4</v>
      </c>
      <c r="N142" s="66">
        <f t="shared" si="5"/>
        <v>0</v>
      </c>
      <c r="O142" s="29"/>
      <c r="P142" s="66">
        <v>5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29">
        <v>3</v>
      </c>
      <c r="E143" s="30"/>
      <c r="F143" s="30"/>
      <c r="G143" s="30">
        <v>1</v>
      </c>
      <c r="H143" s="30"/>
      <c r="I143" s="29"/>
      <c r="J143" s="29">
        <v>1</v>
      </c>
      <c r="K143" s="29">
        <v>1</v>
      </c>
      <c r="L143" s="66">
        <f t="shared" si="8"/>
        <v>2</v>
      </c>
      <c r="M143" s="30"/>
      <c r="N143" s="66">
        <f t="shared" si="5"/>
        <v>0</v>
      </c>
      <c r="O143" s="29"/>
      <c r="P143" s="66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29">
        <v>2</v>
      </c>
      <c r="E144" s="30"/>
      <c r="F144" s="30"/>
      <c r="G144" s="30">
        <v>2</v>
      </c>
      <c r="H144" s="30"/>
      <c r="I144" s="29"/>
      <c r="J144" s="29"/>
      <c r="K144" s="29"/>
      <c r="L144" s="66">
        <f t="shared" si="8"/>
        <v>1</v>
      </c>
      <c r="M144" s="30">
        <v>3</v>
      </c>
      <c r="N144" s="66">
        <f t="shared" si="5"/>
        <v>0</v>
      </c>
      <c r="O144" s="29"/>
      <c r="P144" s="66">
        <v>1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29"/>
      <c r="E145" s="30"/>
      <c r="F145" s="30"/>
      <c r="G145" s="30"/>
      <c r="H145" s="30"/>
      <c r="I145" s="29"/>
      <c r="J145" s="29"/>
      <c r="K145" s="29"/>
      <c r="L145" s="66">
        <f t="shared" si="8"/>
        <v>0</v>
      </c>
      <c r="M145" s="30"/>
      <c r="N145" s="66">
        <f t="shared" si="5"/>
        <v>0</v>
      </c>
      <c r="O145" s="29"/>
      <c r="P145" s="66"/>
    </row>
    <row r="146" spans="1:16" x14ac:dyDescent="0.25">
      <c r="A146" s="35"/>
      <c r="B146" s="27"/>
      <c r="C146" s="28"/>
      <c r="D146" s="29"/>
      <c r="E146" s="30"/>
      <c r="F146" s="30"/>
      <c r="G146" s="30"/>
      <c r="H146" s="30"/>
      <c r="I146" s="29"/>
      <c r="J146" s="29"/>
      <c r="K146" s="29"/>
      <c r="L146" s="66">
        <f t="shared" si="8"/>
        <v>0</v>
      </c>
      <c r="M146" s="30"/>
      <c r="N146" s="66">
        <f t="shared" si="5"/>
        <v>0</v>
      </c>
      <c r="O146" s="29"/>
      <c r="P146" s="66"/>
    </row>
    <row r="147" spans="1:16" x14ac:dyDescent="0.25">
      <c r="A147" s="35"/>
      <c r="B147" s="27"/>
      <c r="C147" s="28"/>
      <c r="D147" s="29"/>
      <c r="E147" s="30"/>
      <c r="F147" s="30"/>
      <c r="G147" s="30"/>
      <c r="H147" s="30"/>
      <c r="I147" s="29"/>
      <c r="J147" s="29"/>
      <c r="K147" s="29"/>
      <c r="L147" s="66">
        <f t="shared" si="8"/>
        <v>0</v>
      </c>
      <c r="M147" s="30"/>
      <c r="N147" s="66">
        <f t="shared" si="5"/>
        <v>0</v>
      </c>
      <c r="O147" s="29"/>
      <c r="P147" s="66"/>
    </row>
    <row r="148" spans="1:16" x14ac:dyDescent="0.25">
      <c r="A148" s="35"/>
      <c r="B148" s="27"/>
      <c r="C148" s="28"/>
      <c r="D148" s="29"/>
      <c r="E148" s="30"/>
      <c r="F148" s="30"/>
      <c r="G148" s="30"/>
      <c r="H148" s="30"/>
      <c r="I148" s="29"/>
      <c r="J148" s="29"/>
      <c r="K148" s="29"/>
      <c r="L148" s="66">
        <f t="shared" si="8"/>
        <v>0</v>
      </c>
      <c r="M148" s="30"/>
      <c r="N148" s="66">
        <f t="shared" si="5"/>
        <v>0</v>
      </c>
      <c r="O148" s="29"/>
      <c r="P148" s="66"/>
    </row>
    <row r="149" spans="1:16" x14ac:dyDescent="0.25">
      <c r="A149" s="35"/>
      <c r="B149" s="27"/>
      <c r="C149" s="28"/>
      <c r="D149" s="29"/>
      <c r="E149" s="30"/>
      <c r="F149" s="30"/>
      <c r="G149" s="30"/>
      <c r="H149" s="30"/>
      <c r="I149" s="29"/>
      <c r="J149" s="29"/>
      <c r="K149" s="29"/>
      <c r="L149" s="66">
        <f t="shared" si="8"/>
        <v>0</v>
      </c>
      <c r="M149" s="30"/>
      <c r="N149" s="66">
        <f t="shared" ref="N149:N212" si="9">P149-L149</f>
        <v>0</v>
      </c>
      <c r="O149" s="29"/>
      <c r="P149" s="66"/>
    </row>
    <row r="150" spans="1:16" x14ac:dyDescent="0.25">
      <c r="A150" s="17"/>
      <c r="B150" s="18" t="s">
        <v>215</v>
      </c>
      <c r="C150" s="19"/>
      <c r="D150" s="20"/>
      <c r="E150" s="20"/>
      <c r="F150" s="20"/>
      <c r="G150" s="20"/>
      <c r="H150" s="20"/>
      <c r="I150" s="20"/>
      <c r="J150" s="20"/>
      <c r="K150" s="20"/>
      <c r="L150" s="67"/>
      <c r="M150" s="21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25"/>
      <c r="E151" s="30"/>
      <c r="F151" s="26"/>
      <c r="G151" s="26"/>
      <c r="H151" s="26"/>
      <c r="I151" s="25"/>
      <c r="J151" s="25"/>
      <c r="K151" s="25"/>
      <c r="L151" s="66">
        <f>D151+G151+H151-I151-J151-K151-M151</f>
        <v>0</v>
      </c>
      <c r="M151" s="26"/>
      <c r="N151" s="66">
        <f t="shared" si="9"/>
        <v>0</v>
      </c>
      <c r="O151" s="29"/>
      <c r="P151" s="66"/>
    </row>
    <row r="152" spans="1:16" x14ac:dyDescent="0.25">
      <c r="A152" s="22" t="s">
        <v>19</v>
      </c>
      <c r="B152" s="27" t="s">
        <v>217</v>
      </c>
      <c r="C152" s="28">
        <v>300000</v>
      </c>
      <c r="D152" s="29"/>
      <c r="E152" s="30"/>
      <c r="F152" s="30"/>
      <c r="G152" s="30"/>
      <c r="H152" s="30"/>
      <c r="I152" s="29"/>
      <c r="J152" s="29"/>
      <c r="K152" s="29"/>
      <c r="L152" s="66">
        <f t="shared" ref="L152:L182" si="10">D152+G152+H152-I152-J152-K152-M152</f>
        <v>0</v>
      </c>
      <c r="M152" s="30"/>
      <c r="N152" s="66">
        <f t="shared" si="9"/>
        <v>0</v>
      </c>
      <c r="O152" s="29"/>
      <c r="P152" s="66"/>
    </row>
    <row r="153" spans="1:16" x14ac:dyDescent="0.25">
      <c r="A153" s="22" t="s">
        <v>21</v>
      </c>
      <c r="B153" s="27" t="s">
        <v>218</v>
      </c>
      <c r="C153" s="28">
        <v>390000</v>
      </c>
      <c r="D153" s="29">
        <v>2</v>
      </c>
      <c r="E153" s="30"/>
      <c r="F153" s="30"/>
      <c r="G153" s="30"/>
      <c r="H153" s="30"/>
      <c r="I153" s="29"/>
      <c r="J153" s="29"/>
      <c r="K153" s="29"/>
      <c r="L153" s="66">
        <f t="shared" si="10"/>
        <v>2</v>
      </c>
      <c r="M153" s="30"/>
      <c r="N153" s="66">
        <f t="shared" si="9"/>
        <v>0</v>
      </c>
      <c r="O153" s="29"/>
      <c r="P153" s="66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29"/>
      <c r="E154" s="30"/>
      <c r="F154" s="30"/>
      <c r="G154" s="30"/>
      <c r="H154" s="30"/>
      <c r="I154" s="29"/>
      <c r="J154" s="29"/>
      <c r="K154" s="29"/>
      <c r="L154" s="66">
        <f t="shared" si="10"/>
        <v>0</v>
      </c>
      <c r="M154" s="30"/>
      <c r="N154" s="66">
        <f t="shared" si="9"/>
        <v>0</v>
      </c>
      <c r="O154" s="29"/>
      <c r="P154" s="66"/>
    </row>
    <row r="155" spans="1:16" x14ac:dyDescent="0.25">
      <c r="A155" s="22" t="s">
        <v>25</v>
      </c>
      <c r="B155" s="27" t="s">
        <v>220</v>
      </c>
      <c r="C155" s="28">
        <v>390000</v>
      </c>
      <c r="D155" s="29"/>
      <c r="E155" s="30"/>
      <c r="F155" s="30"/>
      <c r="G155" s="30"/>
      <c r="H155" s="30"/>
      <c r="I155" s="29"/>
      <c r="J155" s="29"/>
      <c r="K155" s="29"/>
      <c r="L155" s="66">
        <f t="shared" si="10"/>
        <v>0</v>
      </c>
      <c r="M155" s="30"/>
      <c r="N155" s="66">
        <f t="shared" si="9"/>
        <v>0</v>
      </c>
      <c r="O155" s="29"/>
      <c r="P155" s="66"/>
    </row>
    <row r="156" spans="1:16" x14ac:dyDescent="0.25">
      <c r="A156" s="22" t="s">
        <v>27</v>
      </c>
      <c r="B156" s="27" t="s">
        <v>221</v>
      </c>
      <c r="C156" s="28">
        <v>300000</v>
      </c>
      <c r="D156" s="29"/>
      <c r="E156" s="30"/>
      <c r="F156" s="30"/>
      <c r="G156" s="30"/>
      <c r="H156" s="30"/>
      <c r="I156" s="29"/>
      <c r="J156" s="29"/>
      <c r="K156" s="29"/>
      <c r="L156" s="66">
        <f t="shared" si="10"/>
        <v>0</v>
      </c>
      <c r="M156" s="30"/>
      <c r="N156" s="66">
        <f t="shared" si="9"/>
        <v>0</v>
      </c>
      <c r="O156" s="29"/>
      <c r="P156" s="66"/>
    </row>
    <row r="157" spans="1:16" x14ac:dyDescent="0.25">
      <c r="A157" s="22" t="s">
        <v>29</v>
      </c>
      <c r="B157" s="27" t="s">
        <v>222</v>
      </c>
      <c r="C157" s="28">
        <v>300000</v>
      </c>
      <c r="D157" s="29"/>
      <c r="E157" s="30"/>
      <c r="F157" s="30"/>
      <c r="G157" s="30"/>
      <c r="H157" s="30"/>
      <c r="I157" s="29"/>
      <c r="J157" s="29"/>
      <c r="K157" s="29"/>
      <c r="L157" s="66">
        <f t="shared" si="10"/>
        <v>0</v>
      </c>
      <c r="M157" s="30"/>
      <c r="N157" s="66">
        <f t="shared" si="9"/>
        <v>0</v>
      </c>
      <c r="O157" s="29"/>
      <c r="P157" s="66"/>
    </row>
    <row r="158" spans="1:16" x14ac:dyDescent="0.25">
      <c r="A158" s="22" t="s">
        <v>31</v>
      </c>
      <c r="B158" s="27" t="s">
        <v>223</v>
      </c>
      <c r="C158" s="28">
        <v>220000</v>
      </c>
      <c r="D158" s="29"/>
      <c r="E158" s="30"/>
      <c r="F158" s="30"/>
      <c r="G158" s="30"/>
      <c r="H158" s="30"/>
      <c r="I158" s="29"/>
      <c r="J158" s="29"/>
      <c r="K158" s="29"/>
      <c r="L158" s="66">
        <f t="shared" si="10"/>
        <v>0</v>
      </c>
      <c r="M158" s="30"/>
      <c r="N158" s="66">
        <f t="shared" si="9"/>
        <v>0</v>
      </c>
      <c r="O158" s="29"/>
      <c r="P158" s="66"/>
    </row>
    <row r="159" spans="1:16" x14ac:dyDescent="0.25">
      <c r="A159" s="22" t="s">
        <v>33</v>
      </c>
      <c r="B159" s="27" t="s">
        <v>224</v>
      </c>
      <c r="C159" s="28">
        <v>260000</v>
      </c>
      <c r="D159" s="29">
        <v>4</v>
      </c>
      <c r="E159" s="30"/>
      <c r="F159" s="30"/>
      <c r="G159" s="30">
        <v>1</v>
      </c>
      <c r="H159" s="30"/>
      <c r="I159" s="29"/>
      <c r="J159" s="29"/>
      <c r="K159" s="29"/>
      <c r="L159" s="66">
        <f t="shared" si="10"/>
        <v>0</v>
      </c>
      <c r="M159" s="30">
        <v>5</v>
      </c>
      <c r="N159" s="66">
        <f t="shared" si="9"/>
        <v>0</v>
      </c>
      <c r="O159" s="29"/>
      <c r="P159" s="66"/>
    </row>
    <row r="160" spans="1:16" x14ac:dyDescent="0.25">
      <c r="A160" s="22" t="s">
        <v>35</v>
      </c>
      <c r="B160" s="27" t="s">
        <v>225</v>
      </c>
      <c r="C160" s="28">
        <v>350000</v>
      </c>
      <c r="D160" s="29"/>
      <c r="E160" s="30"/>
      <c r="F160" s="30"/>
      <c r="G160" s="30"/>
      <c r="H160" s="30"/>
      <c r="I160" s="29"/>
      <c r="J160" s="29"/>
      <c r="K160" s="29"/>
      <c r="L160" s="66">
        <f t="shared" si="10"/>
        <v>0</v>
      </c>
      <c r="M160" s="30"/>
      <c r="N160" s="66">
        <f t="shared" si="9"/>
        <v>0</v>
      </c>
      <c r="O160" s="29"/>
      <c r="P160" s="66"/>
    </row>
    <row r="161" spans="1:16" x14ac:dyDescent="0.25">
      <c r="A161" s="22" t="s">
        <v>37</v>
      </c>
      <c r="B161" s="27" t="s">
        <v>226</v>
      </c>
      <c r="C161" s="28">
        <v>480000</v>
      </c>
      <c r="D161" s="29"/>
      <c r="E161" s="30"/>
      <c r="F161" s="30"/>
      <c r="G161" s="30"/>
      <c r="H161" s="30"/>
      <c r="I161" s="29"/>
      <c r="J161" s="29"/>
      <c r="K161" s="29"/>
      <c r="L161" s="66">
        <f t="shared" si="10"/>
        <v>0</v>
      </c>
      <c r="M161" s="30"/>
      <c r="N161" s="66">
        <f t="shared" si="9"/>
        <v>0</v>
      </c>
      <c r="O161" s="29"/>
      <c r="P161" s="66"/>
    </row>
    <row r="162" spans="1:16" x14ac:dyDescent="0.25">
      <c r="A162" s="22" t="s">
        <v>39</v>
      </c>
      <c r="B162" s="27" t="s">
        <v>227</v>
      </c>
      <c r="C162" s="28">
        <v>390000</v>
      </c>
      <c r="D162" s="29"/>
      <c r="E162" s="30"/>
      <c r="F162" s="30"/>
      <c r="G162" s="30"/>
      <c r="H162" s="30"/>
      <c r="I162" s="29"/>
      <c r="J162" s="29"/>
      <c r="K162" s="29"/>
      <c r="L162" s="66">
        <f t="shared" si="10"/>
        <v>0</v>
      </c>
      <c r="M162" s="30"/>
      <c r="N162" s="66">
        <f t="shared" si="9"/>
        <v>0</v>
      </c>
      <c r="O162" s="29"/>
      <c r="P162" s="66"/>
    </row>
    <row r="163" spans="1:16" x14ac:dyDescent="0.25">
      <c r="A163" s="22" t="s">
        <v>41</v>
      </c>
      <c r="B163" s="27" t="s">
        <v>228</v>
      </c>
      <c r="C163" s="28">
        <v>300000</v>
      </c>
      <c r="D163" s="29"/>
      <c r="E163" s="30"/>
      <c r="F163" s="30"/>
      <c r="G163" s="30"/>
      <c r="H163" s="30"/>
      <c r="I163" s="29"/>
      <c r="J163" s="29"/>
      <c r="K163" s="29"/>
      <c r="L163" s="66">
        <f t="shared" si="10"/>
        <v>0</v>
      </c>
      <c r="M163" s="30"/>
      <c r="N163" s="66">
        <f t="shared" si="9"/>
        <v>0</v>
      </c>
      <c r="O163" s="29"/>
      <c r="P163" s="66"/>
    </row>
    <row r="164" spans="1:16" x14ac:dyDescent="0.25">
      <c r="A164" s="22" t="s">
        <v>43</v>
      </c>
      <c r="B164" s="31" t="s">
        <v>229</v>
      </c>
      <c r="C164" s="28">
        <v>120000</v>
      </c>
      <c r="D164" s="29"/>
      <c r="E164" s="30"/>
      <c r="F164" s="30"/>
      <c r="G164" s="30"/>
      <c r="H164" s="30"/>
      <c r="I164" s="29"/>
      <c r="J164" s="29"/>
      <c r="K164" s="29"/>
      <c r="L164" s="66">
        <f t="shared" si="10"/>
        <v>0</v>
      </c>
      <c r="M164" s="30"/>
      <c r="N164" s="66">
        <f t="shared" si="9"/>
        <v>0</v>
      </c>
      <c r="O164" s="29"/>
      <c r="P164" s="66"/>
    </row>
    <row r="165" spans="1:16" x14ac:dyDescent="0.25">
      <c r="A165" s="22" t="s">
        <v>45</v>
      </c>
      <c r="B165" s="31" t="s">
        <v>230</v>
      </c>
      <c r="C165" s="28">
        <v>300000</v>
      </c>
      <c r="D165" s="29"/>
      <c r="E165" s="30"/>
      <c r="F165" s="30"/>
      <c r="G165" s="30"/>
      <c r="H165" s="30"/>
      <c r="I165" s="29"/>
      <c r="J165" s="29"/>
      <c r="K165" s="29"/>
      <c r="L165" s="66">
        <f t="shared" si="10"/>
        <v>0</v>
      </c>
      <c r="M165" s="30"/>
      <c r="N165" s="66">
        <f t="shared" si="9"/>
        <v>0</v>
      </c>
      <c r="O165" s="29"/>
      <c r="P165" s="66"/>
    </row>
    <row r="166" spans="1:16" x14ac:dyDescent="0.25">
      <c r="A166" s="22" t="s">
        <v>47</v>
      </c>
      <c r="B166" s="31" t="s">
        <v>231</v>
      </c>
      <c r="C166" s="28">
        <v>220000</v>
      </c>
      <c r="D166" s="29"/>
      <c r="E166" s="30"/>
      <c r="F166" s="30"/>
      <c r="G166" s="30"/>
      <c r="H166" s="30"/>
      <c r="I166" s="29"/>
      <c r="J166" s="29"/>
      <c r="K166" s="29"/>
      <c r="L166" s="66">
        <f t="shared" si="10"/>
        <v>0</v>
      </c>
      <c r="M166" s="30"/>
      <c r="N166" s="66">
        <f t="shared" si="9"/>
        <v>0</v>
      </c>
      <c r="O166" s="29"/>
      <c r="P166" s="66"/>
    </row>
    <row r="167" spans="1:16" x14ac:dyDescent="0.25">
      <c r="A167" s="22" t="s">
        <v>49</v>
      </c>
      <c r="B167" s="27" t="s">
        <v>232</v>
      </c>
      <c r="C167" s="28">
        <v>390000</v>
      </c>
      <c r="D167" s="29"/>
      <c r="E167" s="30"/>
      <c r="F167" s="30"/>
      <c r="G167" s="30">
        <v>1</v>
      </c>
      <c r="H167" s="30"/>
      <c r="I167" s="29"/>
      <c r="J167" s="29"/>
      <c r="K167" s="29"/>
      <c r="L167" s="66">
        <f t="shared" si="10"/>
        <v>0</v>
      </c>
      <c r="M167" s="30">
        <v>1</v>
      </c>
      <c r="N167" s="66">
        <f t="shared" si="9"/>
        <v>0</v>
      </c>
      <c r="O167" s="29"/>
      <c r="P167" s="66"/>
    </row>
    <row r="168" spans="1:16" x14ac:dyDescent="0.25">
      <c r="A168" s="22" t="s">
        <v>51</v>
      </c>
      <c r="B168" s="27" t="s">
        <v>233</v>
      </c>
      <c r="C168" s="28">
        <v>300000</v>
      </c>
      <c r="D168" s="29"/>
      <c r="E168" s="30"/>
      <c r="F168" s="30"/>
      <c r="G168" s="30"/>
      <c r="H168" s="30"/>
      <c r="I168" s="29"/>
      <c r="J168" s="29"/>
      <c r="K168" s="29"/>
      <c r="L168" s="66">
        <f t="shared" si="10"/>
        <v>0</v>
      </c>
      <c r="M168" s="30"/>
      <c r="N168" s="66">
        <f t="shared" si="9"/>
        <v>0</v>
      </c>
      <c r="O168" s="29"/>
      <c r="P168" s="66"/>
    </row>
    <row r="169" spans="1:16" x14ac:dyDescent="0.25">
      <c r="A169" s="22" t="s">
        <v>53</v>
      </c>
      <c r="B169" s="27" t="s">
        <v>234</v>
      </c>
      <c r="C169" s="28">
        <v>390000</v>
      </c>
      <c r="D169" s="29"/>
      <c r="E169" s="30"/>
      <c r="F169" s="30"/>
      <c r="G169" s="30">
        <v>1</v>
      </c>
      <c r="H169" s="30"/>
      <c r="I169" s="29"/>
      <c r="J169" s="29"/>
      <c r="K169" s="29"/>
      <c r="L169" s="66">
        <f t="shared" si="10"/>
        <v>1</v>
      </c>
      <c r="M169" s="30"/>
      <c r="N169" s="66">
        <f t="shared" si="9"/>
        <v>0</v>
      </c>
      <c r="O169" s="29"/>
      <c r="P169" s="66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29"/>
      <c r="E170" s="30"/>
      <c r="F170" s="30"/>
      <c r="G170" s="30"/>
      <c r="H170" s="30"/>
      <c r="I170" s="29"/>
      <c r="J170" s="29"/>
      <c r="K170" s="29"/>
      <c r="L170" s="66">
        <f t="shared" si="10"/>
        <v>0</v>
      </c>
      <c r="M170" s="30"/>
      <c r="N170" s="66">
        <f t="shared" si="9"/>
        <v>0</v>
      </c>
      <c r="O170" s="29"/>
      <c r="P170" s="66"/>
    </row>
    <row r="171" spans="1:16" x14ac:dyDescent="0.25">
      <c r="A171" s="22" t="s">
        <v>57</v>
      </c>
      <c r="B171" s="27" t="s">
        <v>236</v>
      </c>
      <c r="C171" s="28">
        <v>390000</v>
      </c>
      <c r="D171" s="29"/>
      <c r="E171" s="30"/>
      <c r="F171" s="30"/>
      <c r="G171" s="30"/>
      <c r="H171" s="30"/>
      <c r="I171" s="29"/>
      <c r="J171" s="29"/>
      <c r="K171" s="29"/>
      <c r="L171" s="66">
        <f t="shared" si="10"/>
        <v>0</v>
      </c>
      <c r="M171" s="30"/>
      <c r="N171" s="66">
        <f t="shared" si="9"/>
        <v>0</v>
      </c>
      <c r="O171" s="29"/>
      <c r="P171" s="66"/>
    </row>
    <row r="172" spans="1:16" x14ac:dyDescent="0.25">
      <c r="A172" s="22" t="s">
        <v>59</v>
      </c>
      <c r="B172" s="27" t="s">
        <v>237</v>
      </c>
      <c r="C172" s="28">
        <v>390000</v>
      </c>
      <c r="D172" s="29"/>
      <c r="E172" s="30"/>
      <c r="F172" s="30"/>
      <c r="G172" s="30"/>
      <c r="H172" s="30"/>
      <c r="I172" s="29"/>
      <c r="J172" s="29"/>
      <c r="K172" s="29"/>
      <c r="L172" s="66">
        <f t="shared" si="10"/>
        <v>0</v>
      </c>
      <c r="M172" s="30"/>
      <c r="N172" s="66">
        <f t="shared" si="9"/>
        <v>0</v>
      </c>
      <c r="O172" s="29"/>
      <c r="P172" s="66"/>
    </row>
    <row r="173" spans="1:16" x14ac:dyDescent="0.25">
      <c r="A173" s="22" t="s">
        <v>61</v>
      </c>
      <c r="B173" s="27" t="s">
        <v>238</v>
      </c>
      <c r="C173" s="28">
        <v>390000</v>
      </c>
      <c r="D173" s="29">
        <v>1</v>
      </c>
      <c r="E173" s="30"/>
      <c r="F173" s="30"/>
      <c r="G173" s="30">
        <v>1</v>
      </c>
      <c r="H173" s="30"/>
      <c r="I173" s="29"/>
      <c r="J173" s="29">
        <v>1</v>
      </c>
      <c r="K173" s="29"/>
      <c r="L173" s="66">
        <f t="shared" si="10"/>
        <v>1</v>
      </c>
      <c r="M173" s="30"/>
      <c r="N173" s="66">
        <f t="shared" si="9"/>
        <v>0</v>
      </c>
      <c r="O173" s="29"/>
      <c r="P173" s="66">
        <v>1</v>
      </c>
    </row>
    <row r="174" spans="1:16" x14ac:dyDescent="0.25">
      <c r="A174" s="22" t="s">
        <v>63</v>
      </c>
      <c r="B174" s="27" t="s">
        <v>239</v>
      </c>
      <c r="C174" s="28">
        <v>300000</v>
      </c>
      <c r="D174" s="29"/>
      <c r="E174" s="30"/>
      <c r="F174" s="30"/>
      <c r="G174" s="30"/>
      <c r="H174" s="30"/>
      <c r="I174" s="29"/>
      <c r="J174" s="29"/>
      <c r="K174" s="29"/>
      <c r="L174" s="66">
        <f t="shared" si="10"/>
        <v>0</v>
      </c>
      <c r="M174" s="30"/>
      <c r="N174" s="66">
        <f t="shared" si="9"/>
        <v>0</v>
      </c>
      <c r="O174" s="29"/>
      <c r="P174" s="66"/>
    </row>
    <row r="175" spans="1:16" x14ac:dyDescent="0.25">
      <c r="A175" s="22" t="s">
        <v>65</v>
      </c>
      <c r="B175" s="27" t="s">
        <v>240</v>
      </c>
      <c r="C175" s="28">
        <v>390000</v>
      </c>
      <c r="D175" s="29"/>
      <c r="E175" s="30"/>
      <c r="F175" s="30"/>
      <c r="G175" s="30"/>
      <c r="H175" s="30"/>
      <c r="I175" s="29"/>
      <c r="J175" s="29"/>
      <c r="K175" s="29"/>
      <c r="L175" s="66">
        <f t="shared" si="10"/>
        <v>0</v>
      </c>
      <c r="M175" s="30"/>
      <c r="N175" s="66">
        <f t="shared" si="9"/>
        <v>0</v>
      </c>
      <c r="O175" s="29"/>
      <c r="P175" s="66"/>
    </row>
    <row r="176" spans="1:16" x14ac:dyDescent="0.25">
      <c r="A176" s="22" t="s">
        <v>67</v>
      </c>
      <c r="B176" s="27" t="s">
        <v>241</v>
      </c>
      <c r="C176" s="28">
        <v>300000</v>
      </c>
      <c r="D176" s="29"/>
      <c r="E176" s="30"/>
      <c r="F176" s="30"/>
      <c r="G176" s="30"/>
      <c r="H176" s="30"/>
      <c r="I176" s="29"/>
      <c r="J176" s="29"/>
      <c r="K176" s="29"/>
      <c r="L176" s="66">
        <f t="shared" si="10"/>
        <v>0</v>
      </c>
      <c r="M176" s="30"/>
      <c r="N176" s="66">
        <f t="shared" si="9"/>
        <v>0</v>
      </c>
      <c r="O176" s="29"/>
      <c r="P176" s="66"/>
    </row>
    <row r="177" spans="1:16" x14ac:dyDescent="0.25">
      <c r="A177" s="22" t="s">
        <v>69</v>
      </c>
      <c r="B177" s="33" t="s">
        <v>242</v>
      </c>
      <c r="C177" s="34">
        <v>360000</v>
      </c>
      <c r="D177" s="37"/>
      <c r="E177" s="30"/>
      <c r="F177" s="38"/>
      <c r="G177" s="38"/>
      <c r="H177" s="38"/>
      <c r="I177" s="37"/>
      <c r="J177" s="37"/>
      <c r="K177" s="37"/>
      <c r="L177" s="66">
        <f t="shared" si="10"/>
        <v>0</v>
      </c>
      <c r="M177" s="38"/>
      <c r="N177" s="66">
        <f t="shared" si="9"/>
        <v>0</v>
      </c>
      <c r="O177" s="29"/>
      <c r="P177" s="66"/>
    </row>
    <row r="178" spans="1:16" x14ac:dyDescent="0.25">
      <c r="A178" s="22" t="s">
        <v>71</v>
      </c>
      <c r="B178" s="33" t="s">
        <v>243</v>
      </c>
      <c r="C178" s="34"/>
      <c r="D178" s="37"/>
      <c r="E178" s="30"/>
      <c r="F178" s="38"/>
      <c r="G178" s="38"/>
      <c r="H178" s="38"/>
      <c r="I178" s="37"/>
      <c r="J178" s="37"/>
      <c r="K178" s="37"/>
      <c r="L178" s="66">
        <f t="shared" si="10"/>
        <v>0</v>
      </c>
      <c r="M178" s="38"/>
      <c r="N178" s="66">
        <f t="shared" si="9"/>
        <v>0</v>
      </c>
      <c r="O178" s="29"/>
      <c r="P178" s="66"/>
    </row>
    <row r="179" spans="1:16" x14ac:dyDescent="0.25">
      <c r="A179" s="22" t="s">
        <v>73</v>
      </c>
      <c r="B179" s="33" t="s">
        <v>244</v>
      </c>
      <c r="C179" s="34"/>
      <c r="D179" s="37"/>
      <c r="E179" s="30"/>
      <c r="F179" s="38"/>
      <c r="G179" s="38"/>
      <c r="H179" s="38"/>
      <c r="I179" s="37"/>
      <c r="J179" s="37"/>
      <c r="K179" s="37"/>
      <c r="L179" s="66">
        <f t="shared" si="10"/>
        <v>0</v>
      </c>
      <c r="M179" s="38"/>
      <c r="N179" s="66">
        <f t="shared" si="9"/>
        <v>0</v>
      </c>
      <c r="O179" s="29"/>
      <c r="P179" s="66"/>
    </row>
    <row r="180" spans="1:16" x14ac:dyDescent="0.25">
      <c r="A180" s="22" t="s">
        <v>75</v>
      </c>
      <c r="B180" s="33" t="s">
        <v>245</v>
      </c>
      <c r="C180" s="34"/>
      <c r="D180" s="37"/>
      <c r="E180" s="30"/>
      <c r="F180" s="38"/>
      <c r="G180" s="38"/>
      <c r="H180" s="38"/>
      <c r="I180" s="37"/>
      <c r="J180" s="37"/>
      <c r="K180" s="37"/>
      <c r="L180" s="66">
        <f t="shared" si="10"/>
        <v>0</v>
      </c>
      <c r="M180" s="38"/>
      <c r="N180" s="66">
        <f t="shared" si="9"/>
        <v>0</v>
      </c>
      <c r="O180" s="29"/>
      <c r="P180" s="66"/>
    </row>
    <row r="181" spans="1:16" x14ac:dyDescent="0.25">
      <c r="A181" s="22" t="s">
        <v>77</v>
      </c>
      <c r="B181" s="33" t="s">
        <v>246</v>
      </c>
      <c r="C181" s="34"/>
      <c r="D181" s="37"/>
      <c r="E181" s="30"/>
      <c r="F181" s="38"/>
      <c r="G181" s="38"/>
      <c r="H181" s="38"/>
      <c r="I181" s="37"/>
      <c r="J181" s="37"/>
      <c r="K181" s="37"/>
      <c r="L181" s="66">
        <f t="shared" si="10"/>
        <v>0</v>
      </c>
      <c r="M181" s="38"/>
      <c r="N181" s="66">
        <f t="shared" si="9"/>
        <v>0</v>
      </c>
      <c r="O181" s="29"/>
      <c r="P181" s="66"/>
    </row>
    <row r="182" spans="1:16" x14ac:dyDescent="0.25">
      <c r="A182" s="22"/>
      <c r="B182" s="33"/>
      <c r="C182" s="34"/>
      <c r="D182" s="37"/>
      <c r="E182" s="30"/>
      <c r="F182" s="38"/>
      <c r="G182" s="38"/>
      <c r="H182" s="38"/>
      <c r="I182" s="37"/>
      <c r="J182" s="37"/>
      <c r="K182" s="37"/>
      <c r="L182" s="66">
        <f t="shared" si="10"/>
        <v>0</v>
      </c>
      <c r="M182" s="38"/>
      <c r="N182" s="66">
        <f t="shared" si="9"/>
        <v>0</v>
      </c>
      <c r="O182" s="29"/>
      <c r="P182" s="66"/>
    </row>
    <row r="183" spans="1:16" x14ac:dyDescent="0.25">
      <c r="A183" s="17"/>
      <c r="B183" s="48" t="s">
        <v>247</v>
      </c>
      <c r="C183" s="19"/>
      <c r="D183" s="20"/>
      <c r="E183" s="20"/>
      <c r="F183" s="20"/>
      <c r="G183" s="20"/>
      <c r="H183" s="20"/>
      <c r="I183" s="20"/>
      <c r="J183" s="20"/>
      <c r="K183" s="20"/>
      <c r="L183" s="67"/>
      <c r="M183" s="21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25"/>
      <c r="E184" s="38"/>
      <c r="F184" s="38"/>
      <c r="G184" s="26"/>
      <c r="H184" s="26"/>
      <c r="I184" s="25"/>
      <c r="J184" s="25"/>
      <c r="K184" s="25"/>
      <c r="L184" s="68">
        <f>D184+G184+H184-I184-J184-K184-M184</f>
        <v>0</v>
      </c>
      <c r="M184" s="26"/>
      <c r="N184" s="68">
        <f t="shared" si="9"/>
        <v>0</v>
      </c>
      <c r="O184" s="37"/>
      <c r="P184" s="68"/>
    </row>
    <row r="185" spans="1:16" x14ac:dyDescent="0.25">
      <c r="A185" s="22" t="s">
        <v>19</v>
      </c>
      <c r="B185" s="27" t="s">
        <v>249</v>
      </c>
      <c r="C185" s="28">
        <v>36000</v>
      </c>
      <c r="D185" s="25"/>
      <c r="E185" s="38"/>
      <c r="F185" s="38"/>
      <c r="G185" s="26"/>
      <c r="H185" s="26"/>
      <c r="I185" s="25"/>
      <c r="J185" s="25"/>
      <c r="K185" s="25"/>
      <c r="L185" s="68">
        <f t="shared" ref="L185:L196" si="11">D185+G185+H185-I185-J185-K185-M185</f>
        <v>0</v>
      </c>
      <c r="M185" s="26"/>
      <c r="N185" s="68">
        <f t="shared" si="9"/>
        <v>0</v>
      </c>
      <c r="O185" s="37"/>
      <c r="P185" s="68"/>
    </row>
    <row r="186" spans="1:16" x14ac:dyDescent="0.25">
      <c r="A186" s="22" t="s">
        <v>21</v>
      </c>
      <c r="B186" s="27" t="s">
        <v>250</v>
      </c>
      <c r="C186" s="28">
        <v>43000</v>
      </c>
      <c r="D186" s="25"/>
      <c r="E186" s="38"/>
      <c r="F186" s="38"/>
      <c r="G186" s="25">
        <v>6</v>
      </c>
      <c r="H186" s="26"/>
      <c r="I186" s="25"/>
      <c r="J186" s="25"/>
      <c r="K186" s="25"/>
      <c r="L186" s="68">
        <f t="shared" si="11"/>
        <v>0</v>
      </c>
      <c r="M186" s="26">
        <v>6</v>
      </c>
      <c r="N186" s="68">
        <f t="shared" si="9"/>
        <v>0</v>
      </c>
      <c r="O186" s="37"/>
      <c r="P186" s="68"/>
    </row>
    <row r="187" spans="1:16" x14ac:dyDescent="0.25">
      <c r="A187" s="22" t="s">
        <v>23</v>
      </c>
      <c r="B187" s="27" t="s">
        <v>251</v>
      </c>
      <c r="C187" s="28">
        <v>12000</v>
      </c>
      <c r="D187" s="25"/>
      <c r="E187" s="38"/>
      <c r="F187" s="38"/>
      <c r="G187" s="26"/>
      <c r="H187" s="26"/>
      <c r="I187" s="25"/>
      <c r="J187" s="25"/>
      <c r="K187" s="25"/>
      <c r="L187" s="68">
        <f t="shared" si="11"/>
        <v>0</v>
      </c>
      <c r="M187" s="26"/>
      <c r="N187" s="68">
        <f t="shared" si="9"/>
        <v>0</v>
      </c>
      <c r="O187" s="37"/>
      <c r="P187" s="68"/>
    </row>
    <row r="188" spans="1:16" x14ac:dyDescent="0.25">
      <c r="A188" s="22" t="s">
        <v>27</v>
      </c>
      <c r="B188" s="27" t="s">
        <v>252</v>
      </c>
      <c r="C188" s="28">
        <v>44000</v>
      </c>
      <c r="D188" s="25">
        <v>6</v>
      </c>
      <c r="E188" s="38"/>
      <c r="F188" s="38"/>
      <c r="G188" s="26"/>
      <c r="H188" s="26"/>
      <c r="I188" s="25"/>
      <c r="J188" s="25"/>
      <c r="K188" s="25"/>
      <c r="L188" s="68">
        <f t="shared" si="11"/>
        <v>1</v>
      </c>
      <c r="M188" s="26">
        <v>5</v>
      </c>
      <c r="N188" s="68">
        <f t="shared" si="9"/>
        <v>0</v>
      </c>
      <c r="O188" s="37"/>
      <c r="P188" s="68">
        <v>1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25"/>
      <c r="E189" s="38"/>
      <c r="F189" s="38"/>
      <c r="G189" s="25">
        <v>10</v>
      </c>
      <c r="H189" s="26"/>
      <c r="I189" s="25"/>
      <c r="J189" s="25"/>
      <c r="K189" s="25"/>
      <c r="L189" s="68">
        <f t="shared" si="11"/>
        <v>3</v>
      </c>
      <c r="M189" s="26">
        <v>7</v>
      </c>
      <c r="N189" s="68">
        <f t="shared" si="9"/>
        <v>0</v>
      </c>
      <c r="O189" s="37"/>
      <c r="P189" s="68">
        <v>3</v>
      </c>
    </row>
    <row r="190" spans="1:16" x14ac:dyDescent="0.25">
      <c r="A190" s="22" t="s">
        <v>31</v>
      </c>
      <c r="B190" s="27" t="s">
        <v>254</v>
      </c>
      <c r="C190" s="28">
        <v>12000</v>
      </c>
      <c r="D190" s="25"/>
      <c r="E190" s="38"/>
      <c r="F190" s="38"/>
      <c r="G190" s="25"/>
      <c r="H190" s="26"/>
      <c r="I190" s="25"/>
      <c r="J190" s="25"/>
      <c r="K190" s="25"/>
      <c r="L190" s="68">
        <f t="shared" si="11"/>
        <v>0</v>
      </c>
      <c r="M190" s="26"/>
      <c r="N190" s="68">
        <f t="shared" si="9"/>
        <v>0</v>
      </c>
      <c r="O190" s="37"/>
      <c r="P190" s="68"/>
    </row>
    <row r="191" spans="1:16" x14ac:dyDescent="0.25">
      <c r="A191" s="22" t="s">
        <v>33</v>
      </c>
      <c r="B191" s="27" t="s">
        <v>255</v>
      </c>
      <c r="C191" s="28">
        <v>43000</v>
      </c>
      <c r="D191" s="25"/>
      <c r="E191" s="38"/>
      <c r="F191" s="38"/>
      <c r="G191" s="25">
        <v>8</v>
      </c>
      <c r="H191" s="26"/>
      <c r="I191" s="25"/>
      <c r="J191" s="25"/>
      <c r="K191" s="25"/>
      <c r="L191" s="68">
        <f t="shared" si="11"/>
        <v>0</v>
      </c>
      <c r="M191" s="26">
        <v>8</v>
      </c>
      <c r="N191" s="68">
        <f t="shared" si="9"/>
        <v>0</v>
      </c>
      <c r="O191" s="37"/>
      <c r="P191" s="68"/>
    </row>
    <row r="192" spans="1:16" x14ac:dyDescent="0.25">
      <c r="A192" s="22" t="s">
        <v>35</v>
      </c>
      <c r="B192" s="27" t="s">
        <v>256</v>
      </c>
      <c r="C192" s="28">
        <v>12000</v>
      </c>
      <c r="D192" s="25"/>
      <c r="E192" s="38"/>
      <c r="F192" s="38"/>
      <c r="G192" s="25"/>
      <c r="H192" s="26"/>
      <c r="I192" s="25"/>
      <c r="J192" s="25"/>
      <c r="K192" s="25"/>
      <c r="L192" s="68">
        <f t="shared" si="11"/>
        <v>0</v>
      </c>
      <c r="M192" s="26"/>
      <c r="N192" s="68">
        <f t="shared" si="9"/>
        <v>0</v>
      </c>
      <c r="O192" s="37"/>
      <c r="P192" s="68"/>
    </row>
    <row r="193" spans="1:16" x14ac:dyDescent="0.25">
      <c r="A193" s="22" t="s">
        <v>37</v>
      </c>
      <c r="B193" s="27" t="s">
        <v>257</v>
      </c>
      <c r="C193" s="28">
        <v>43000</v>
      </c>
      <c r="D193" s="25"/>
      <c r="E193" s="38"/>
      <c r="F193" s="38"/>
      <c r="G193" s="25">
        <v>9</v>
      </c>
      <c r="H193" s="26"/>
      <c r="I193" s="25"/>
      <c r="J193" s="25"/>
      <c r="K193" s="25"/>
      <c r="L193" s="68">
        <f t="shared" si="11"/>
        <v>1</v>
      </c>
      <c r="M193" s="26">
        <v>8</v>
      </c>
      <c r="N193" s="68">
        <f t="shared" si="9"/>
        <v>0</v>
      </c>
      <c r="O193" s="37"/>
      <c r="P193" s="68">
        <v>1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25"/>
      <c r="E194" s="38"/>
      <c r="F194" s="38"/>
      <c r="G194" s="26"/>
      <c r="H194" s="26"/>
      <c r="I194" s="25"/>
      <c r="J194" s="25"/>
      <c r="K194" s="25"/>
      <c r="L194" s="68">
        <f t="shared" si="11"/>
        <v>0</v>
      </c>
      <c r="M194" s="26"/>
      <c r="N194" s="68">
        <f t="shared" si="9"/>
        <v>0</v>
      </c>
      <c r="O194" s="37"/>
      <c r="P194" s="68"/>
    </row>
    <row r="195" spans="1:16" x14ac:dyDescent="0.25">
      <c r="A195" s="22" t="s">
        <v>41</v>
      </c>
      <c r="B195" s="33" t="s">
        <v>259</v>
      </c>
      <c r="C195" s="34">
        <v>45000</v>
      </c>
      <c r="D195" s="25"/>
      <c r="E195" s="38"/>
      <c r="F195" s="38"/>
      <c r="G195" s="26"/>
      <c r="H195" s="26"/>
      <c r="I195" s="25"/>
      <c r="J195" s="25"/>
      <c r="K195" s="25"/>
      <c r="L195" s="68">
        <f t="shared" si="11"/>
        <v>0</v>
      </c>
      <c r="M195" s="26"/>
      <c r="N195" s="68">
        <f t="shared" si="9"/>
        <v>0</v>
      </c>
      <c r="O195" s="37"/>
      <c r="P195" s="68"/>
    </row>
    <row r="196" spans="1:16" x14ac:dyDescent="0.25">
      <c r="A196" s="35" t="s">
        <v>43</v>
      </c>
      <c r="B196" s="27" t="s">
        <v>260</v>
      </c>
      <c r="C196" s="28">
        <v>45000</v>
      </c>
      <c r="D196" s="29"/>
      <c r="E196" s="30"/>
      <c r="F196" s="30"/>
      <c r="G196" s="30"/>
      <c r="H196" s="30"/>
      <c r="I196" s="29"/>
      <c r="J196" s="29"/>
      <c r="K196" s="29"/>
      <c r="L196" s="66">
        <f t="shared" si="11"/>
        <v>0</v>
      </c>
      <c r="M196" s="30"/>
      <c r="N196" s="66">
        <f t="shared" si="9"/>
        <v>0</v>
      </c>
      <c r="O196" s="29"/>
      <c r="P196" s="66"/>
    </row>
    <row r="197" spans="1:16" x14ac:dyDescent="0.25">
      <c r="A197" s="49"/>
      <c r="B197" s="50" t="s">
        <v>261</v>
      </c>
      <c r="C197" s="51"/>
      <c r="D197" s="52"/>
      <c r="E197" s="52"/>
      <c r="F197" s="52"/>
      <c r="G197" s="52"/>
      <c r="H197" s="53"/>
      <c r="I197" s="52"/>
      <c r="J197" s="52"/>
      <c r="K197" s="52"/>
      <c r="L197" s="67"/>
      <c r="M197" s="21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25"/>
      <c r="E198" s="25"/>
      <c r="F198" s="25"/>
      <c r="G198" s="25">
        <v>64</v>
      </c>
      <c r="H198" s="25"/>
      <c r="I198" s="25"/>
      <c r="J198" s="25"/>
      <c r="K198" s="25"/>
      <c r="L198" s="65">
        <f>D198+G198+H198-I198-J198-K198-M198</f>
        <v>51</v>
      </c>
      <c r="M198" s="26">
        <v>13</v>
      </c>
      <c r="N198" s="65">
        <f t="shared" si="9"/>
        <v>-9</v>
      </c>
      <c r="O198" s="25"/>
      <c r="P198" s="65">
        <v>42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25">
        <v>9</v>
      </c>
      <c r="E199" s="25"/>
      <c r="F199" s="25"/>
      <c r="G199" s="25"/>
      <c r="H199" s="25"/>
      <c r="I199" s="25"/>
      <c r="J199" s="25"/>
      <c r="K199" s="25"/>
      <c r="L199" s="65">
        <f t="shared" ref="L199:L221" si="12">D199+G199+H199-I199-J199-K199-M199</f>
        <v>0</v>
      </c>
      <c r="M199" s="26">
        <v>9</v>
      </c>
      <c r="N199" s="65">
        <f t="shared" si="9"/>
        <v>0</v>
      </c>
      <c r="O199" s="25"/>
      <c r="P199" s="65"/>
    </row>
    <row r="200" spans="1:16" x14ac:dyDescent="0.25">
      <c r="A200" s="35" t="s">
        <v>21</v>
      </c>
      <c r="B200" s="27" t="s">
        <v>264</v>
      </c>
      <c r="C200" s="28">
        <v>50000</v>
      </c>
      <c r="D200" s="25"/>
      <c r="E200" s="25"/>
      <c r="F200" s="25"/>
      <c r="G200" s="25"/>
      <c r="H200" s="25"/>
      <c r="I200" s="25"/>
      <c r="J200" s="25"/>
      <c r="K200" s="25"/>
      <c r="L200" s="65">
        <f t="shared" si="12"/>
        <v>0</v>
      </c>
      <c r="M200" s="26"/>
      <c r="N200" s="65">
        <f t="shared" si="9"/>
        <v>0</v>
      </c>
      <c r="O200" s="25"/>
      <c r="P200" s="65"/>
    </row>
    <row r="201" spans="1:16" x14ac:dyDescent="0.25">
      <c r="A201" s="35" t="s">
        <v>23</v>
      </c>
      <c r="B201" s="27" t="s">
        <v>265</v>
      </c>
      <c r="C201" s="28">
        <v>20000</v>
      </c>
      <c r="D201" s="25">
        <v>5</v>
      </c>
      <c r="E201" s="25"/>
      <c r="F201" s="25"/>
      <c r="G201" s="25"/>
      <c r="H201" s="25"/>
      <c r="I201" s="25"/>
      <c r="J201" s="25"/>
      <c r="K201" s="25">
        <v>5</v>
      </c>
      <c r="L201" s="65">
        <f t="shared" si="12"/>
        <v>0</v>
      </c>
      <c r="M201" s="26"/>
      <c r="N201" s="65">
        <f t="shared" si="9"/>
        <v>0</v>
      </c>
      <c r="O201" s="25"/>
      <c r="P201" s="65"/>
    </row>
    <row r="202" spans="1:16" x14ac:dyDescent="0.25">
      <c r="A202" s="35" t="s">
        <v>25</v>
      </c>
      <c r="B202" s="27" t="s">
        <v>266</v>
      </c>
      <c r="C202" s="28">
        <v>20000</v>
      </c>
      <c r="D202" s="25"/>
      <c r="E202" s="25"/>
      <c r="F202" s="25"/>
      <c r="G202" s="25"/>
      <c r="H202" s="25"/>
      <c r="I202" s="25"/>
      <c r="J202" s="25"/>
      <c r="K202" s="25"/>
      <c r="L202" s="65">
        <f t="shared" si="12"/>
        <v>0</v>
      </c>
      <c r="M202" s="26"/>
      <c r="N202" s="65">
        <f t="shared" si="9"/>
        <v>0</v>
      </c>
      <c r="O202" s="25"/>
      <c r="P202" s="65"/>
    </row>
    <row r="203" spans="1:16" x14ac:dyDescent="0.25">
      <c r="A203" s="35" t="s">
        <v>27</v>
      </c>
      <c r="B203" s="27" t="s">
        <v>267</v>
      </c>
      <c r="C203" s="28">
        <v>20000</v>
      </c>
      <c r="D203" s="25"/>
      <c r="E203" s="25"/>
      <c r="F203" s="25"/>
      <c r="G203" s="25"/>
      <c r="H203" s="25"/>
      <c r="I203" s="25"/>
      <c r="J203" s="25"/>
      <c r="K203" s="25"/>
      <c r="L203" s="65">
        <f t="shared" si="12"/>
        <v>0</v>
      </c>
      <c r="M203" s="26"/>
      <c r="N203" s="65">
        <f t="shared" si="9"/>
        <v>0</v>
      </c>
      <c r="O203" s="25"/>
      <c r="P203" s="65"/>
    </row>
    <row r="204" spans="1:16" x14ac:dyDescent="0.25">
      <c r="A204" s="35" t="s">
        <v>29</v>
      </c>
      <c r="B204" s="27" t="s">
        <v>268</v>
      </c>
      <c r="C204" s="28">
        <v>50000</v>
      </c>
      <c r="D204" s="25"/>
      <c r="E204" s="25"/>
      <c r="F204" s="25"/>
      <c r="G204" s="25"/>
      <c r="H204" s="25"/>
      <c r="I204" s="25"/>
      <c r="J204" s="25"/>
      <c r="K204" s="25"/>
      <c r="L204" s="65">
        <f t="shared" si="12"/>
        <v>0</v>
      </c>
      <c r="M204" s="26"/>
      <c r="N204" s="65">
        <f t="shared" si="9"/>
        <v>0</v>
      </c>
      <c r="O204" s="25"/>
      <c r="P204" s="65"/>
    </row>
    <row r="205" spans="1:16" x14ac:dyDescent="0.25">
      <c r="A205" s="35" t="s">
        <v>31</v>
      </c>
      <c r="B205" s="27" t="s">
        <v>269</v>
      </c>
      <c r="C205" s="28">
        <v>22000</v>
      </c>
      <c r="D205" s="25"/>
      <c r="E205" s="25"/>
      <c r="F205" s="25"/>
      <c r="G205" s="25"/>
      <c r="H205" s="25"/>
      <c r="I205" s="25"/>
      <c r="J205" s="25"/>
      <c r="K205" s="25"/>
      <c r="L205" s="65">
        <f t="shared" si="12"/>
        <v>0</v>
      </c>
      <c r="M205" s="26"/>
      <c r="N205" s="65">
        <f t="shared" si="9"/>
        <v>0</v>
      </c>
      <c r="O205" s="25"/>
      <c r="P205" s="65"/>
    </row>
    <row r="206" spans="1:16" x14ac:dyDescent="0.25">
      <c r="A206" s="35" t="s">
        <v>33</v>
      </c>
      <c r="B206" s="27" t="s">
        <v>270</v>
      </c>
      <c r="C206" s="28">
        <v>99000</v>
      </c>
      <c r="D206" s="25"/>
      <c r="E206" s="25"/>
      <c r="F206" s="25"/>
      <c r="G206" s="25"/>
      <c r="H206" s="25"/>
      <c r="I206" s="25"/>
      <c r="J206" s="25"/>
      <c r="K206" s="25"/>
      <c r="L206" s="65">
        <f t="shared" si="12"/>
        <v>0</v>
      </c>
      <c r="M206" s="26"/>
      <c r="N206" s="65">
        <f t="shared" si="9"/>
        <v>0</v>
      </c>
      <c r="O206" s="25"/>
      <c r="P206" s="65"/>
    </row>
    <row r="207" spans="1:16" x14ac:dyDescent="0.25">
      <c r="A207" s="35" t="s">
        <v>35</v>
      </c>
      <c r="B207" s="27" t="s">
        <v>271</v>
      </c>
      <c r="C207" s="28">
        <v>22000</v>
      </c>
      <c r="D207" s="25"/>
      <c r="E207" s="25"/>
      <c r="F207" s="25"/>
      <c r="G207" s="25">
        <v>84</v>
      </c>
      <c r="H207" s="25"/>
      <c r="I207" s="25"/>
      <c r="J207" s="25"/>
      <c r="K207" s="25"/>
      <c r="L207" s="65">
        <f t="shared" si="12"/>
        <v>53</v>
      </c>
      <c r="M207" s="26">
        <v>31</v>
      </c>
      <c r="N207" s="65">
        <f t="shared" si="9"/>
        <v>1</v>
      </c>
      <c r="O207" s="25"/>
      <c r="P207" s="65">
        <v>54</v>
      </c>
    </row>
    <row r="208" spans="1:16" x14ac:dyDescent="0.25">
      <c r="A208" s="35" t="s">
        <v>37</v>
      </c>
      <c r="B208" s="31" t="s">
        <v>272</v>
      </c>
      <c r="C208" s="28">
        <v>13000</v>
      </c>
      <c r="D208" s="25"/>
      <c r="E208" s="25"/>
      <c r="F208" s="25"/>
      <c r="G208" s="25"/>
      <c r="H208" s="25"/>
      <c r="I208" s="25"/>
      <c r="J208" s="25"/>
      <c r="K208" s="25"/>
      <c r="L208" s="65">
        <f t="shared" si="12"/>
        <v>0</v>
      </c>
      <c r="M208" s="26"/>
      <c r="N208" s="65">
        <f t="shared" si="9"/>
        <v>0</v>
      </c>
      <c r="O208" s="25"/>
      <c r="P208" s="65"/>
    </row>
    <row r="209" spans="1:16" x14ac:dyDescent="0.25">
      <c r="A209" s="35" t="s">
        <v>39</v>
      </c>
      <c r="B209" s="27" t="s">
        <v>273</v>
      </c>
      <c r="C209" s="28">
        <v>22000</v>
      </c>
      <c r="D209" s="25"/>
      <c r="E209" s="25"/>
      <c r="F209" s="25"/>
      <c r="G209" s="25"/>
      <c r="H209" s="25"/>
      <c r="I209" s="25"/>
      <c r="J209" s="25"/>
      <c r="K209" s="25"/>
      <c r="L209" s="65">
        <f t="shared" si="12"/>
        <v>0</v>
      </c>
      <c r="M209" s="26"/>
      <c r="N209" s="65">
        <f t="shared" si="9"/>
        <v>0</v>
      </c>
      <c r="O209" s="25"/>
      <c r="P209" s="65"/>
    </row>
    <row r="210" spans="1:16" x14ac:dyDescent="0.25">
      <c r="A210" s="35" t="s">
        <v>41</v>
      </c>
      <c r="B210" s="27" t="s">
        <v>274</v>
      </c>
      <c r="C210" s="28">
        <v>32000</v>
      </c>
      <c r="D210" s="25"/>
      <c r="E210" s="25"/>
      <c r="F210" s="25"/>
      <c r="G210" s="25"/>
      <c r="H210" s="25"/>
      <c r="I210" s="25"/>
      <c r="J210" s="25"/>
      <c r="K210" s="25"/>
      <c r="L210" s="65">
        <f t="shared" si="12"/>
        <v>0</v>
      </c>
      <c r="M210" s="26"/>
      <c r="N210" s="65">
        <f t="shared" si="9"/>
        <v>0</v>
      </c>
      <c r="O210" s="25"/>
      <c r="P210" s="65"/>
    </row>
    <row r="211" spans="1:16" x14ac:dyDescent="0.25">
      <c r="A211" s="35" t="s">
        <v>43</v>
      </c>
      <c r="B211" s="27" t="s">
        <v>275</v>
      </c>
      <c r="C211" s="28">
        <v>20000</v>
      </c>
      <c r="D211" s="25"/>
      <c r="E211" s="25"/>
      <c r="F211" s="25"/>
      <c r="G211" s="25"/>
      <c r="H211" s="25"/>
      <c r="I211" s="25"/>
      <c r="J211" s="25"/>
      <c r="K211" s="25"/>
      <c r="L211" s="65">
        <f t="shared" si="12"/>
        <v>0</v>
      </c>
      <c r="M211" s="26"/>
      <c r="N211" s="65">
        <f t="shared" si="9"/>
        <v>0</v>
      </c>
      <c r="O211" s="25"/>
      <c r="P211" s="65"/>
    </row>
    <row r="212" spans="1:16" x14ac:dyDescent="0.25">
      <c r="A212" s="35" t="s">
        <v>45</v>
      </c>
      <c r="B212" s="27" t="s">
        <v>276</v>
      </c>
      <c r="C212" s="28">
        <v>20000</v>
      </c>
      <c r="D212" s="25"/>
      <c r="E212" s="25"/>
      <c r="F212" s="25"/>
      <c r="G212" s="25"/>
      <c r="H212" s="25"/>
      <c r="I212" s="25"/>
      <c r="J212" s="25"/>
      <c r="K212" s="25"/>
      <c r="L212" s="65">
        <f t="shared" si="12"/>
        <v>0</v>
      </c>
      <c r="M212" s="26"/>
      <c r="N212" s="65">
        <f t="shared" si="9"/>
        <v>0</v>
      </c>
      <c r="O212" s="25"/>
      <c r="P212" s="65"/>
    </row>
    <row r="213" spans="1:16" x14ac:dyDescent="0.25">
      <c r="A213" s="35" t="s">
        <v>47</v>
      </c>
      <c r="B213" s="27" t="s">
        <v>277</v>
      </c>
      <c r="C213" s="28">
        <v>20000</v>
      </c>
      <c r="D213" s="25"/>
      <c r="E213" s="25"/>
      <c r="F213" s="25"/>
      <c r="G213" s="25"/>
      <c r="H213" s="25"/>
      <c r="I213" s="25"/>
      <c r="J213" s="25"/>
      <c r="K213" s="25"/>
      <c r="L213" s="65">
        <f t="shared" si="12"/>
        <v>0</v>
      </c>
      <c r="M213" s="26"/>
      <c r="N213" s="65">
        <f t="shared" ref="N213:N266" si="13">P213-L213</f>
        <v>0</v>
      </c>
      <c r="O213" s="25"/>
      <c r="P213" s="65"/>
    </row>
    <row r="214" spans="1:16" x14ac:dyDescent="0.25">
      <c r="A214" s="35" t="s">
        <v>49</v>
      </c>
      <c r="B214" s="27" t="s">
        <v>278</v>
      </c>
      <c r="C214" s="28">
        <v>88000</v>
      </c>
      <c r="D214" s="25"/>
      <c r="E214" s="25"/>
      <c r="F214" s="25"/>
      <c r="G214" s="25"/>
      <c r="H214" s="25"/>
      <c r="I214" s="25"/>
      <c r="J214" s="25"/>
      <c r="K214" s="25"/>
      <c r="L214" s="65">
        <f t="shared" si="12"/>
        <v>0</v>
      </c>
      <c r="M214" s="26"/>
      <c r="N214" s="65">
        <f t="shared" si="13"/>
        <v>0</v>
      </c>
      <c r="O214" s="25"/>
      <c r="P214" s="65"/>
    </row>
    <row r="215" spans="1:16" x14ac:dyDescent="0.25">
      <c r="A215" s="35" t="s">
        <v>51</v>
      </c>
      <c r="B215" s="27" t="s">
        <v>279</v>
      </c>
      <c r="C215" s="28">
        <v>20000</v>
      </c>
      <c r="D215" s="25"/>
      <c r="E215" s="25"/>
      <c r="F215" s="25"/>
      <c r="G215" s="25">
        <v>14</v>
      </c>
      <c r="H215" s="25"/>
      <c r="I215" s="25"/>
      <c r="J215" s="25"/>
      <c r="K215" s="25"/>
      <c r="L215" s="65">
        <f t="shared" si="12"/>
        <v>11</v>
      </c>
      <c r="M215" s="26">
        <v>3</v>
      </c>
      <c r="N215" s="65">
        <f t="shared" si="13"/>
        <v>-11</v>
      </c>
      <c r="O215" s="25"/>
      <c r="P215" s="65"/>
    </row>
    <row r="216" spans="1:16" x14ac:dyDescent="0.25">
      <c r="A216" s="35" t="s">
        <v>53</v>
      </c>
      <c r="B216" s="27" t="s">
        <v>280</v>
      </c>
      <c r="C216" s="28">
        <v>88000</v>
      </c>
      <c r="D216" s="25"/>
      <c r="E216" s="25"/>
      <c r="F216" s="25"/>
      <c r="G216" s="25"/>
      <c r="H216" s="25"/>
      <c r="I216" s="25"/>
      <c r="J216" s="25"/>
      <c r="K216" s="25"/>
      <c r="L216" s="65">
        <f t="shared" si="12"/>
        <v>0</v>
      </c>
      <c r="M216" s="26"/>
      <c r="N216" s="65">
        <f t="shared" si="13"/>
        <v>0</v>
      </c>
      <c r="O216" s="25"/>
      <c r="P216" s="65"/>
    </row>
    <row r="217" spans="1:16" x14ac:dyDescent="0.25">
      <c r="A217" s="35" t="s">
        <v>55</v>
      </c>
      <c r="B217" s="27" t="s">
        <v>281</v>
      </c>
      <c r="C217" s="28">
        <v>20000</v>
      </c>
      <c r="D217" s="25"/>
      <c r="E217" s="25"/>
      <c r="F217" s="25"/>
      <c r="G217" s="25">
        <v>14</v>
      </c>
      <c r="H217" s="25"/>
      <c r="I217" s="25"/>
      <c r="J217" s="25"/>
      <c r="K217" s="25"/>
      <c r="L217" s="65">
        <f t="shared" si="12"/>
        <v>10</v>
      </c>
      <c r="M217" s="26">
        <v>4</v>
      </c>
      <c r="N217" s="65">
        <f t="shared" si="13"/>
        <v>-10</v>
      </c>
      <c r="O217" s="25"/>
      <c r="P217" s="65"/>
    </row>
    <row r="218" spans="1:16" x14ac:dyDescent="0.25">
      <c r="A218" s="35" t="s">
        <v>57</v>
      </c>
      <c r="B218" s="27" t="s">
        <v>282</v>
      </c>
      <c r="C218" s="28">
        <v>20000</v>
      </c>
      <c r="D218" s="25"/>
      <c r="E218" s="25"/>
      <c r="F218" s="25"/>
      <c r="G218" s="25">
        <v>14</v>
      </c>
      <c r="H218" s="25"/>
      <c r="I218" s="25"/>
      <c r="J218" s="25"/>
      <c r="K218" s="25"/>
      <c r="L218" s="65">
        <f t="shared" si="12"/>
        <v>11</v>
      </c>
      <c r="M218" s="26">
        <v>3</v>
      </c>
      <c r="N218" s="65">
        <f t="shared" si="13"/>
        <v>-11</v>
      </c>
      <c r="O218" s="25"/>
      <c r="P218" s="65"/>
    </row>
    <row r="219" spans="1:16" x14ac:dyDescent="0.25">
      <c r="A219" s="35" t="s">
        <v>59</v>
      </c>
      <c r="B219" s="27" t="s">
        <v>283</v>
      </c>
      <c r="C219" s="28">
        <v>20000</v>
      </c>
      <c r="D219" s="25"/>
      <c r="E219" s="25"/>
      <c r="F219" s="25"/>
      <c r="G219" s="25"/>
      <c r="H219" s="25"/>
      <c r="I219" s="25"/>
      <c r="J219" s="25"/>
      <c r="K219" s="25"/>
      <c r="L219" s="65">
        <f t="shared" si="12"/>
        <v>0</v>
      </c>
      <c r="M219" s="26"/>
      <c r="N219" s="65">
        <f t="shared" si="13"/>
        <v>0</v>
      </c>
      <c r="O219" s="25"/>
      <c r="P219" s="65"/>
    </row>
    <row r="220" spans="1:16" x14ac:dyDescent="0.25">
      <c r="A220" s="35" t="s">
        <v>61</v>
      </c>
      <c r="B220" s="27" t="s">
        <v>284</v>
      </c>
      <c r="C220" s="28">
        <v>20000</v>
      </c>
      <c r="D220" s="25"/>
      <c r="E220" s="25"/>
      <c r="F220" s="25"/>
      <c r="G220" s="25"/>
      <c r="H220" s="25"/>
      <c r="I220" s="25"/>
      <c r="J220" s="25"/>
      <c r="K220" s="25"/>
      <c r="L220" s="65">
        <f t="shared" si="12"/>
        <v>0</v>
      </c>
      <c r="M220" s="26"/>
      <c r="N220" s="65">
        <f t="shared" si="13"/>
        <v>0</v>
      </c>
      <c r="O220" s="25"/>
      <c r="P220" s="65"/>
    </row>
    <row r="221" spans="1:16" x14ac:dyDescent="0.25">
      <c r="A221" s="35" t="s">
        <v>63</v>
      </c>
      <c r="B221" s="27" t="s">
        <v>285</v>
      </c>
      <c r="C221" s="28">
        <v>28000</v>
      </c>
      <c r="D221" s="25"/>
      <c r="E221" s="25"/>
      <c r="F221" s="25"/>
      <c r="G221" s="25"/>
      <c r="H221" s="25"/>
      <c r="I221" s="25"/>
      <c r="J221" s="25"/>
      <c r="K221" s="25"/>
      <c r="L221" s="65">
        <f t="shared" si="12"/>
        <v>0</v>
      </c>
      <c r="M221" s="26"/>
      <c r="N221" s="65">
        <f t="shared" si="13"/>
        <v>0</v>
      </c>
      <c r="O221" s="25"/>
      <c r="P221" s="65"/>
    </row>
    <row r="222" spans="1:16" x14ac:dyDescent="0.25">
      <c r="A222" s="35" t="s">
        <v>65</v>
      </c>
      <c r="B222" s="54" t="s">
        <v>286</v>
      </c>
      <c r="C222" s="55">
        <v>50000</v>
      </c>
      <c r="D222" s="25"/>
      <c r="E222" s="25"/>
      <c r="F222" s="25"/>
      <c r="G222" s="25"/>
      <c r="H222" s="25"/>
      <c r="I222" s="25"/>
      <c r="J222" s="25"/>
      <c r="K222" s="25"/>
      <c r="L222" s="65"/>
      <c r="M222" s="26">
        <v>10</v>
      </c>
      <c r="N222" s="65"/>
      <c r="O222" s="25"/>
      <c r="P222" s="65"/>
    </row>
    <row r="223" spans="1:16" x14ac:dyDescent="0.25">
      <c r="A223" s="35" t="s">
        <v>67</v>
      </c>
      <c r="B223" s="54" t="s">
        <v>287</v>
      </c>
      <c r="C223" s="55">
        <v>80000</v>
      </c>
      <c r="D223" s="25"/>
      <c r="E223" s="25"/>
      <c r="F223" s="25"/>
      <c r="G223" s="25"/>
      <c r="H223" s="25"/>
      <c r="I223" s="25"/>
      <c r="J223" s="25"/>
      <c r="K223" s="25"/>
      <c r="L223" s="65"/>
      <c r="M223" s="26">
        <v>2</v>
      </c>
      <c r="N223" s="65"/>
      <c r="O223" s="25"/>
      <c r="P223" s="65"/>
    </row>
    <row r="224" spans="1:16" x14ac:dyDescent="0.25">
      <c r="A224" s="17"/>
      <c r="B224" s="18" t="s">
        <v>288</v>
      </c>
      <c r="C224" s="19"/>
      <c r="D224" s="20"/>
      <c r="E224" s="20"/>
      <c r="F224" s="20"/>
      <c r="G224" s="20"/>
      <c r="H224" s="20"/>
      <c r="I224" s="20"/>
      <c r="J224" s="20"/>
      <c r="K224" s="20"/>
      <c r="L224" s="67"/>
      <c r="M224" s="21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25"/>
      <c r="E225" s="25"/>
      <c r="F225" s="25"/>
      <c r="G225" s="25"/>
      <c r="H225" s="25"/>
      <c r="I225" s="25"/>
      <c r="J225" s="25"/>
      <c r="K225" s="25"/>
      <c r="L225" s="65">
        <f>D225+G225+H225-I225-J225-K225-M225</f>
        <v>0</v>
      </c>
      <c r="M225" s="26"/>
      <c r="N225" s="65">
        <f t="shared" si="13"/>
        <v>0</v>
      </c>
      <c r="O225" s="25"/>
      <c r="P225" s="65"/>
    </row>
    <row r="226" spans="1:16" x14ac:dyDescent="0.25">
      <c r="A226" s="40">
        <v>2</v>
      </c>
      <c r="B226" s="27" t="s">
        <v>290</v>
      </c>
      <c r="C226" s="28">
        <v>38000</v>
      </c>
      <c r="D226" s="29"/>
      <c r="E226" s="29"/>
      <c r="F226" s="29"/>
      <c r="G226" s="29"/>
      <c r="H226" s="29"/>
      <c r="I226" s="29"/>
      <c r="J226" s="29"/>
      <c r="K226" s="29"/>
      <c r="L226" s="66">
        <f>D226+G226+H226-I226-J226-K226-M226</f>
        <v>0</v>
      </c>
      <c r="M226" s="30"/>
      <c r="N226" s="66">
        <f t="shared" si="13"/>
        <v>0</v>
      </c>
      <c r="O226" s="29"/>
      <c r="P226" s="66"/>
    </row>
    <row r="227" spans="1:16" x14ac:dyDescent="0.25">
      <c r="A227" s="32">
        <v>3</v>
      </c>
      <c r="B227" s="33" t="s">
        <v>291</v>
      </c>
      <c r="C227" s="34">
        <v>38000</v>
      </c>
      <c r="D227" s="37"/>
      <c r="E227" s="37"/>
      <c r="F227" s="37"/>
      <c r="G227" s="37"/>
      <c r="H227" s="37"/>
      <c r="I227" s="37"/>
      <c r="J227" s="37"/>
      <c r="K227" s="37"/>
      <c r="L227" s="68">
        <f>D227+G227+H227-I227-J227-K227-M227</f>
        <v>0</v>
      </c>
      <c r="M227" s="38"/>
      <c r="N227" s="68">
        <f t="shared" si="13"/>
        <v>0</v>
      </c>
      <c r="O227" s="37"/>
      <c r="P227" s="68"/>
    </row>
    <row r="228" spans="1:16" x14ac:dyDescent="0.25">
      <c r="A228" s="44"/>
      <c r="B228" s="56" t="s">
        <v>292</v>
      </c>
      <c r="C228" s="46"/>
      <c r="D228" s="20"/>
      <c r="E228" s="20"/>
      <c r="F228" s="20"/>
      <c r="G228" s="20"/>
      <c r="H228" s="20"/>
      <c r="I228" s="20"/>
      <c r="J228" s="20"/>
      <c r="K228" s="20"/>
      <c r="L228" s="67"/>
      <c r="M228" s="21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25"/>
      <c r="E229" s="25"/>
      <c r="F229" s="25"/>
      <c r="G229" s="25"/>
      <c r="H229" s="25"/>
      <c r="I229" s="25"/>
      <c r="J229" s="25"/>
      <c r="K229" s="25"/>
      <c r="L229" s="65">
        <f>D229+G229+H229-I229-J229-K229-M229</f>
        <v>0</v>
      </c>
      <c r="M229" s="26"/>
      <c r="N229" s="65">
        <f t="shared" si="13"/>
        <v>0</v>
      </c>
      <c r="O229" s="25"/>
      <c r="P229" s="65"/>
    </row>
    <row r="230" spans="1:16" x14ac:dyDescent="0.25">
      <c r="A230" s="40">
        <v>2</v>
      </c>
      <c r="B230" s="27" t="s">
        <v>294</v>
      </c>
      <c r="C230" s="28">
        <v>32000</v>
      </c>
      <c r="D230" s="25">
        <v>3</v>
      </c>
      <c r="E230" s="25"/>
      <c r="F230" s="25"/>
      <c r="G230" s="25"/>
      <c r="H230" s="25"/>
      <c r="I230" s="25"/>
      <c r="J230" s="25"/>
      <c r="K230" s="25"/>
      <c r="L230" s="65">
        <f t="shared" ref="L230:L237" si="14">D230+G230+H230-I230-J230-K230-M230</f>
        <v>0</v>
      </c>
      <c r="M230" s="26">
        <v>3</v>
      </c>
      <c r="N230" s="65">
        <f t="shared" si="13"/>
        <v>0</v>
      </c>
      <c r="O230" s="25"/>
      <c r="P230" s="65"/>
    </row>
    <row r="231" spans="1:16" x14ac:dyDescent="0.25">
      <c r="A231" s="41">
        <v>3</v>
      </c>
      <c r="B231" s="42" t="s">
        <v>295</v>
      </c>
      <c r="C231" s="43">
        <v>32000</v>
      </c>
      <c r="D231" s="25"/>
      <c r="E231" s="25"/>
      <c r="F231" s="25"/>
      <c r="G231" s="25"/>
      <c r="H231" s="25"/>
      <c r="I231" s="25"/>
      <c r="J231" s="25"/>
      <c r="K231" s="25"/>
      <c r="L231" s="65">
        <f t="shared" si="14"/>
        <v>0</v>
      </c>
      <c r="M231" s="26"/>
      <c r="N231" s="65">
        <f t="shared" si="13"/>
        <v>0</v>
      </c>
      <c r="O231" s="25"/>
      <c r="P231" s="65"/>
    </row>
    <row r="232" spans="1:16" x14ac:dyDescent="0.25">
      <c r="A232" s="41">
        <v>4</v>
      </c>
      <c r="B232" s="42" t="s">
        <v>296</v>
      </c>
      <c r="C232" s="43">
        <v>32000</v>
      </c>
      <c r="D232" s="25"/>
      <c r="E232" s="25"/>
      <c r="F232" s="25"/>
      <c r="G232" s="25"/>
      <c r="H232" s="25"/>
      <c r="I232" s="25"/>
      <c r="J232" s="25"/>
      <c r="K232" s="25"/>
      <c r="L232" s="65">
        <f t="shared" si="14"/>
        <v>0</v>
      </c>
      <c r="M232" s="26"/>
      <c r="N232" s="65">
        <f t="shared" si="13"/>
        <v>0</v>
      </c>
      <c r="O232" s="25"/>
      <c r="P232" s="65"/>
    </row>
    <row r="233" spans="1:16" x14ac:dyDescent="0.25">
      <c r="A233" s="41">
        <v>5</v>
      </c>
      <c r="B233" s="42" t="s">
        <v>297</v>
      </c>
      <c r="C233" s="43">
        <v>32000</v>
      </c>
      <c r="D233" s="25"/>
      <c r="E233" s="25"/>
      <c r="F233" s="25"/>
      <c r="G233" s="25"/>
      <c r="H233" s="25"/>
      <c r="I233" s="25"/>
      <c r="J233" s="25"/>
      <c r="K233" s="25"/>
      <c r="L233" s="65">
        <f t="shared" si="14"/>
        <v>0</v>
      </c>
      <c r="M233" s="26"/>
      <c r="N233" s="65">
        <f t="shared" si="13"/>
        <v>0</v>
      </c>
      <c r="O233" s="25"/>
      <c r="P233" s="65"/>
    </row>
    <row r="234" spans="1:16" x14ac:dyDescent="0.25">
      <c r="A234" s="41">
        <v>6</v>
      </c>
      <c r="B234" s="42" t="s">
        <v>298</v>
      </c>
      <c r="C234" s="43">
        <v>32000</v>
      </c>
      <c r="D234" s="25">
        <v>3</v>
      </c>
      <c r="E234" s="25"/>
      <c r="F234" s="25"/>
      <c r="G234" s="25"/>
      <c r="H234" s="25"/>
      <c r="I234" s="25"/>
      <c r="J234" s="25"/>
      <c r="K234" s="25"/>
      <c r="L234" s="65">
        <f t="shared" si="14"/>
        <v>0</v>
      </c>
      <c r="M234" s="26">
        <v>3</v>
      </c>
      <c r="N234" s="65">
        <f t="shared" si="13"/>
        <v>0</v>
      </c>
      <c r="O234" s="25"/>
      <c r="P234" s="65"/>
    </row>
    <row r="235" spans="1:16" x14ac:dyDescent="0.25">
      <c r="A235" s="41">
        <v>7</v>
      </c>
      <c r="B235" s="42" t="s">
        <v>299</v>
      </c>
      <c r="C235" s="43">
        <v>32000</v>
      </c>
      <c r="D235" s="25"/>
      <c r="E235" s="25"/>
      <c r="F235" s="25"/>
      <c r="G235" s="25"/>
      <c r="H235" s="25"/>
      <c r="I235" s="25"/>
      <c r="J235" s="25"/>
      <c r="K235" s="25"/>
      <c r="L235" s="65">
        <f t="shared" si="14"/>
        <v>0</v>
      </c>
      <c r="M235" s="26"/>
      <c r="N235" s="65">
        <f t="shared" si="13"/>
        <v>0</v>
      </c>
      <c r="O235" s="25"/>
      <c r="P235" s="65"/>
    </row>
    <row r="236" spans="1:16" x14ac:dyDescent="0.25">
      <c r="A236" s="40">
        <v>8</v>
      </c>
      <c r="B236" s="27" t="s">
        <v>300</v>
      </c>
      <c r="C236" s="28">
        <v>32000</v>
      </c>
      <c r="D236" s="25">
        <v>5</v>
      </c>
      <c r="E236" s="25"/>
      <c r="F236" s="25"/>
      <c r="G236" s="25"/>
      <c r="H236" s="25"/>
      <c r="I236" s="25"/>
      <c r="J236" s="25"/>
      <c r="K236" s="25"/>
      <c r="L236" s="65">
        <f t="shared" si="14"/>
        <v>0</v>
      </c>
      <c r="M236" s="26">
        <v>5</v>
      </c>
      <c r="N236" s="65">
        <f t="shared" si="13"/>
        <v>0</v>
      </c>
      <c r="O236" s="25"/>
      <c r="P236" s="65"/>
    </row>
    <row r="237" spans="1:16" x14ac:dyDescent="0.25">
      <c r="A237" s="40"/>
      <c r="B237" s="27"/>
      <c r="C237" s="28">
        <v>32001</v>
      </c>
      <c r="D237" s="25"/>
      <c r="E237" s="25"/>
      <c r="F237" s="25"/>
      <c r="G237" s="25"/>
      <c r="H237" s="25"/>
      <c r="I237" s="25"/>
      <c r="J237" s="25"/>
      <c r="K237" s="25"/>
      <c r="L237" s="65">
        <f t="shared" si="14"/>
        <v>0</v>
      </c>
      <c r="M237" s="26"/>
      <c r="N237" s="65">
        <f t="shared" si="13"/>
        <v>0</v>
      </c>
      <c r="O237" s="25"/>
      <c r="P237" s="65"/>
    </row>
    <row r="238" spans="1:16" x14ac:dyDescent="0.25">
      <c r="A238" s="17"/>
      <c r="B238" s="18" t="s">
        <v>301</v>
      </c>
      <c r="C238" s="19"/>
      <c r="D238" s="20"/>
      <c r="E238" s="20"/>
      <c r="F238" s="20"/>
      <c r="G238" s="20"/>
      <c r="H238" s="20"/>
      <c r="I238" s="20"/>
      <c r="J238" s="20"/>
      <c r="K238" s="20"/>
      <c r="L238" s="67"/>
      <c r="M238" s="21"/>
      <c r="N238" s="67">
        <f t="shared" si="13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25">
        <v>11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8</v>
      </c>
      <c r="M239" s="26">
        <v>3</v>
      </c>
      <c r="N239" s="65">
        <f t="shared" si="13"/>
        <v>0</v>
      </c>
      <c r="O239" s="25"/>
      <c r="P239" s="65">
        <v>8</v>
      </c>
    </row>
    <row r="240" spans="1:16" x14ac:dyDescent="0.25">
      <c r="A240" s="40">
        <v>2</v>
      </c>
      <c r="B240" s="27" t="s">
        <v>303</v>
      </c>
      <c r="C240" s="28">
        <v>20000</v>
      </c>
      <c r="D240" s="25">
        <v>24</v>
      </c>
      <c r="E240" s="25"/>
      <c r="F240" s="25"/>
      <c r="G240" s="25"/>
      <c r="H240" s="25"/>
      <c r="I240" s="25"/>
      <c r="J240" s="25"/>
      <c r="K240" s="25"/>
      <c r="L240" s="65">
        <f t="shared" ref="L240:L250" si="15">D240+G240+H240-I240-J240-K240-M240</f>
        <v>17</v>
      </c>
      <c r="M240" s="26">
        <v>7</v>
      </c>
      <c r="N240" s="65">
        <f t="shared" si="13"/>
        <v>0</v>
      </c>
      <c r="O240" s="25"/>
      <c r="P240" s="65">
        <v>17</v>
      </c>
    </row>
    <row r="241" spans="1:16" x14ac:dyDescent="0.25">
      <c r="A241" s="40">
        <v>3</v>
      </c>
      <c r="B241" s="27" t="s">
        <v>304</v>
      </c>
      <c r="C241" s="28">
        <v>20000</v>
      </c>
      <c r="D241" s="25">
        <v>17</v>
      </c>
      <c r="E241" s="25"/>
      <c r="F241" s="25"/>
      <c r="G241" s="25"/>
      <c r="H241" s="25"/>
      <c r="I241" s="25"/>
      <c r="J241" s="25"/>
      <c r="K241" s="25"/>
      <c r="L241" s="65">
        <f t="shared" si="15"/>
        <v>16</v>
      </c>
      <c r="M241" s="26">
        <v>1</v>
      </c>
      <c r="N241" s="65">
        <f t="shared" si="13"/>
        <v>0</v>
      </c>
      <c r="O241" s="25"/>
      <c r="P241" s="65">
        <v>16</v>
      </c>
    </row>
    <row r="242" spans="1:16" x14ac:dyDescent="0.25">
      <c r="A242" s="40">
        <v>4</v>
      </c>
      <c r="B242" s="27" t="s">
        <v>305</v>
      </c>
      <c r="C242" s="28">
        <v>20000</v>
      </c>
      <c r="D242" s="25">
        <v>8</v>
      </c>
      <c r="E242" s="25"/>
      <c r="F242" s="25"/>
      <c r="G242" s="25"/>
      <c r="H242" s="25"/>
      <c r="I242" s="25"/>
      <c r="J242" s="25"/>
      <c r="K242" s="25"/>
      <c r="L242" s="65">
        <f t="shared" si="15"/>
        <v>8</v>
      </c>
      <c r="M242" s="26"/>
      <c r="N242" s="65">
        <f t="shared" si="13"/>
        <v>0</v>
      </c>
      <c r="O242" s="25"/>
      <c r="P242" s="65">
        <v>8</v>
      </c>
    </row>
    <row r="243" spans="1:16" x14ac:dyDescent="0.25">
      <c r="A243" s="40">
        <v>5</v>
      </c>
      <c r="B243" s="27" t="s">
        <v>306</v>
      </c>
      <c r="C243" s="43">
        <v>18000</v>
      </c>
      <c r="D243" s="25"/>
      <c r="E243" s="25"/>
      <c r="F243" s="25"/>
      <c r="G243" s="25"/>
      <c r="H243" s="25"/>
      <c r="I243" s="25"/>
      <c r="J243" s="25"/>
      <c r="K243" s="25"/>
      <c r="L243" s="65">
        <f t="shared" si="15"/>
        <v>0</v>
      </c>
      <c r="M243" s="26"/>
      <c r="N243" s="65">
        <f t="shared" si="13"/>
        <v>0</v>
      </c>
      <c r="O243" s="25"/>
      <c r="P243" s="65"/>
    </row>
    <row r="244" spans="1:16" x14ac:dyDescent="0.25">
      <c r="A244" s="40">
        <v>6</v>
      </c>
      <c r="B244" s="27" t="s">
        <v>307</v>
      </c>
      <c r="C244" s="43">
        <v>16000</v>
      </c>
      <c r="D244" s="25">
        <v>6</v>
      </c>
      <c r="E244" s="25"/>
      <c r="F244" s="25"/>
      <c r="G244" s="25"/>
      <c r="H244" s="25"/>
      <c r="I244" s="25"/>
      <c r="J244" s="25"/>
      <c r="K244" s="25"/>
      <c r="L244" s="65">
        <f t="shared" si="15"/>
        <v>1</v>
      </c>
      <c r="M244" s="26">
        <v>5</v>
      </c>
      <c r="N244" s="65">
        <f t="shared" si="13"/>
        <v>0</v>
      </c>
      <c r="O244" s="25"/>
      <c r="P244" s="65">
        <v>1</v>
      </c>
    </row>
    <row r="245" spans="1:16" x14ac:dyDescent="0.25">
      <c r="A245" s="40">
        <v>7</v>
      </c>
      <c r="B245" s="27" t="s">
        <v>308</v>
      </c>
      <c r="C245" s="43">
        <v>9000</v>
      </c>
      <c r="D245" s="25"/>
      <c r="E245" s="25"/>
      <c r="F245" s="25"/>
      <c r="G245" s="25"/>
      <c r="H245" s="25"/>
      <c r="I245" s="25"/>
      <c r="J245" s="25"/>
      <c r="K245" s="25"/>
      <c r="L245" s="65">
        <f t="shared" si="15"/>
        <v>0</v>
      </c>
      <c r="M245" s="26"/>
      <c r="N245" s="65">
        <f t="shared" si="13"/>
        <v>0</v>
      </c>
      <c r="O245" s="25"/>
      <c r="P245" s="65"/>
    </row>
    <row r="246" spans="1:16" x14ac:dyDescent="0.25">
      <c r="A246" s="40">
        <v>8</v>
      </c>
      <c r="B246" s="27" t="s">
        <v>309</v>
      </c>
      <c r="C246" s="28">
        <v>22000</v>
      </c>
      <c r="D246" s="25">
        <v>31</v>
      </c>
      <c r="E246" s="25"/>
      <c r="F246" s="25"/>
      <c r="G246" s="25"/>
      <c r="H246" s="25"/>
      <c r="I246" s="25"/>
      <c r="J246" s="25"/>
      <c r="K246" s="25"/>
      <c r="L246" s="65">
        <f t="shared" si="15"/>
        <v>27</v>
      </c>
      <c r="M246" s="26">
        <v>4</v>
      </c>
      <c r="N246" s="65">
        <f t="shared" si="13"/>
        <v>0</v>
      </c>
      <c r="O246" s="25"/>
      <c r="P246" s="65">
        <v>27</v>
      </c>
    </row>
    <row r="247" spans="1:16" x14ac:dyDescent="0.25">
      <c r="A247" s="40">
        <v>9</v>
      </c>
      <c r="B247" s="27" t="s">
        <v>310</v>
      </c>
      <c r="C247" s="28">
        <v>22000</v>
      </c>
      <c r="D247" s="25">
        <v>28</v>
      </c>
      <c r="E247" s="25"/>
      <c r="F247" s="25"/>
      <c r="G247" s="25"/>
      <c r="H247" s="25"/>
      <c r="I247" s="25"/>
      <c r="J247" s="25"/>
      <c r="K247" s="25"/>
      <c r="L247" s="65">
        <f t="shared" si="15"/>
        <v>22</v>
      </c>
      <c r="M247" s="26">
        <v>6</v>
      </c>
      <c r="N247" s="65">
        <f t="shared" si="13"/>
        <v>0</v>
      </c>
      <c r="O247" s="25"/>
      <c r="P247" s="65">
        <v>22</v>
      </c>
    </row>
    <row r="248" spans="1:16" x14ac:dyDescent="0.25">
      <c r="A248" s="40">
        <v>10</v>
      </c>
      <c r="B248" s="27" t="s">
        <v>311</v>
      </c>
      <c r="C248" s="28">
        <v>20000</v>
      </c>
      <c r="D248" s="25">
        <v>10</v>
      </c>
      <c r="E248" s="25"/>
      <c r="F248" s="25"/>
      <c r="G248" s="25"/>
      <c r="H248" s="25"/>
      <c r="I248" s="25"/>
      <c r="J248" s="25"/>
      <c r="K248" s="25"/>
      <c r="L248" s="65">
        <f t="shared" si="15"/>
        <v>9</v>
      </c>
      <c r="M248" s="26">
        <v>1</v>
      </c>
      <c r="N248" s="65">
        <f t="shared" si="13"/>
        <v>0</v>
      </c>
      <c r="O248" s="25"/>
      <c r="P248" s="65">
        <v>9</v>
      </c>
    </row>
    <row r="249" spans="1:16" x14ac:dyDescent="0.25">
      <c r="A249" s="40">
        <v>11</v>
      </c>
      <c r="B249" s="27" t="s">
        <v>312</v>
      </c>
      <c r="C249" s="28">
        <v>18000</v>
      </c>
      <c r="D249" s="25">
        <v>1</v>
      </c>
      <c r="E249" s="25"/>
      <c r="F249" s="25"/>
      <c r="G249" s="25"/>
      <c r="H249" s="25"/>
      <c r="I249" s="25"/>
      <c r="J249" s="25"/>
      <c r="K249" s="25"/>
      <c r="L249" s="65">
        <f t="shared" si="15"/>
        <v>0</v>
      </c>
      <c r="M249" s="26">
        <v>1</v>
      </c>
      <c r="N249" s="65">
        <f t="shared" si="13"/>
        <v>0</v>
      </c>
      <c r="O249" s="25"/>
      <c r="P249" s="65"/>
    </row>
    <row r="250" spans="1:16" x14ac:dyDescent="0.25">
      <c r="A250" s="32"/>
      <c r="B250" s="33"/>
      <c r="C250" s="34"/>
      <c r="D250" s="25"/>
      <c r="E250" s="25"/>
      <c r="F250" s="25"/>
      <c r="G250" s="25"/>
      <c r="H250" s="25"/>
      <c r="I250" s="25"/>
      <c r="J250" s="25"/>
      <c r="K250" s="25"/>
      <c r="L250" s="65">
        <f t="shared" si="15"/>
        <v>0</v>
      </c>
      <c r="M250" s="26"/>
      <c r="N250" s="65">
        <f t="shared" si="13"/>
        <v>0</v>
      </c>
      <c r="O250" s="25"/>
      <c r="P250" s="65"/>
    </row>
    <row r="251" spans="1:16" x14ac:dyDescent="0.25">
      <c r="A251" s="17"/>
      <c r="B251" s="18" t="s">
        <v>313</v>
      </c>
      <c r="C251" s="19"/>
      <c r="D251" s="20"/>
      <c r="E251" s="20"/>
      <c r="F251" s="20"/>
      <c r="G251" s="20"/>
      <c r="H251" s="20"/>
      <c r="I251" s="20"/>
      <c r="J251" s="20"/>
      <c r="K251" s="20"/>
      <c r="L251" s="67"/>
      <c r="M251" s="21"/>
      <c r="N251" s="67">
        <f t="shared" si="13"/>
        <v>0</v>
      </c>
      <c r="O251" s="20"/>
      <c r="P251" s="67"/>
    </row>
    <row r="252" spans="1:16" x14ac:dyDescent="0.25">
      <c r="A252" s="39">
        <v>1</v>
      </c>
      <c r="B252" s="23" t="s">
        <v>314</v>
      </c>
      <c r="C252" s="24">
        <v>80000</v>
      </c>
      <c r="D252" s="25">
        <v>6</v>
      </c>
      <c r="E252" s="25"/>
      <c r="F252" s="25"/>
      <c r="G252" s="25">
        <v>10</v>
      </c>
      <c r="H252" s="25"/>
      <c r="I252" s="25"/>
      <c r="J252" s="25"/>
      <c r="K252" s="25"/>
      <c r="L252" s="65">
        <f>D252+G252+H252-I252-J252-K252-M252</f>
        <v>16</v>
      </c>
      <c r="M252" s="26"/>
      <c r="N252" s="65">
        <f t="shared" si="13"/>
        <v>0</v>
      </c>
      <c r="O252" s="25"/>
      <c r="P252" s="65">
        <v>16</v>
      </c>
    </row>
    <row r="253" spans="1:16" x14ac:dyDescent="0.25">
      <c r="A253" s="40">
        <v>2</v>
      </c>
      <c r="B253" s="27" t="s">
        <v>315</v>
      </c>
      <c r="C253" s="28">
        <v>19000</v>
      </c>
      <c r="D253" s="29">
        <v>8</v>
      </c>
      <c r="E253" s="29"/>
      <c r="F253" s="29"/>
      <c r="G253" s="29">
        <v>15</v>
      </c>
      <c r="H253" s="29"/>
      <c r="I253" s="29"/>
      <c r="J253" s="29"/>
      <c r="K253" s="29"/>
      <c r="L253" s="66">
        <f>D253+G253+H253-I253-J253-K253-M253</f>
        <v>22</v>
      </c>
      <c r="M253" s="30">
        <v>1</v>
      </c>
      <c r="N253" s="66">
        <f t="shared" si="13"/>
        <v>0</v>
      </c>
      <c r="O253" s="29"/>
      <c r="P253" s="66">
        <v>22</v>
      </c>
    </row>
    <row r="254" spans="1:16" x14ac:dyDescent="0.25">
      <c r="A254" s="32"/>
      <c r="B254" s="33"/>
      <c r="C254" s="34"/>
      <c r="D254" s="37"/>
      <c r="E254" s="37"/>
      <c r="F254" s="37"/>
      <c r="G254" s="37"/>
      <c r="H254" s="37"/>
      <c r="I254" s="37"/>
      <c r="J254" s="37"/>
      <c r="K254" s="37"/>
      <c r="L254" s="68">
        <f>D254+G254+H254-I254-J254-K254-M254</f>
        <v>0</v>
      </c>
      <c r="M254" s="38"/>
      <c r="N254" s="68">
        <f t="shared" si="13"/>
        <v>0</v>
      </c>
      <c r="O254" s="37"/>
      <c r="P254" s="68"/>
    </row>
    <row r="255" spans="1:16" x14ac:dyDescent="0.25">
      <c r="A255" s="17"/>
      <c r="B255" s="18" t="s">
        <v>316</v>
      </c>
      <c r="C255" s="19"/>
      <c r="D255" s="20"/>
      <c r="E255" s="20"/>
      <c r="F255" s="20"/>
      <c r="G255" s="20"/>
      <c r="H255" s="20"/>
      <c r="I255" s="20"/>
      <c r="J255" s="20"/>
      <c r="K255" s="20"/>
      <c r="L255" s="67"/>
      <c r="M255" s="21"/>
      <c r="N255" s="67">
        <f t="shared" si="13"/>
        <v>0</v>
      </c>
      <c r="O255" s="20"/>
      <c r="P255" s="67"/>
    </row>
    <row r="256" spans="1:16" x14ac:dyDescent="0.25">
      <c r="A256" s="22" t="s">
        <v>17</v>
      </c>
      <c r="B256" s="23" t="s">
        <v>317</v>
      </c>
      <c r="C256" s="24">
        <v>16000</v>
      </c>
      <c r="D256" s="25">
        <v>12</v>
      </c>
      <c r="E256" s="25"/>
      <c r="F256" s="25"/>
      <c r="G256" s="25"/>
      <c r="H256" s="25"/>
      <c r="I256" s="25"/>
      <c r="J256" s="25"/>
      <c r="K256" s="25"/>
      <c r="L256" s="65">
        <f>D256+G256+H256-I256-J256-K256-M256</f>
        <v>12</v>
      </c>
      <c r="M256" s="26"/>
      <c r="N256" s="65">
        <f t="shared" si="13"/>
        <v>0</v>
      </c>
      <c r="O256" s="25"/>
      <c r="P256" s="65">
        <v>12</v>
      </c>
    </row>
    <row r="257" spans="1:16" x14ac:dyDescent="0.25">
      <c r="A257" s="35" t="s">
        <v>19</v>
      </c>
      <c r="B257" s="27" t="s">
        <v>318</v>
      </c>
      <c r="C257" s="28">
        <v>14000</v>
      </c>
      <c r="D257" s="25">
        <v>41</v>
      </c>
      <c r="E257" s="25"/>
      <c r="F257" s="25"/>
      <c r="G257" s="25">
        <v>50</v>
      </c>
      <c r="H257" s="25"/>
      <c r="I257" s="25"/>
      <c r="J257" s="25"/>
      <c r="K257" s="25"/>
      <c r="L257" s="65">
        <f t="shared" ref="L257:L265" si="16">D257+G257+H257-I257-J257-K257-M257</f>
        <v>76</v>
      </c>
      <c r="M257" s="26">
        <v>15</v>
      </c>
      <c r="N257" s="65">
        <f t="shared" si="13"/>
        <v>0</v>
      </c>
      <c r="O257" s="25"/>
      <c r="P257" s="65">
        <v>76</v>
      </c>
    </row>
    <row r="258" spans="1:16" x14ac:dyDescent="0.25">
      <c r="A258" s="35" t="s">
        <v>21</v>
      </c>
      <c r="B258" s="27" t="s">
        <v>319</v>
      </c>
      <c r="C258" s="28">
        <v>26000</v>
      </c>
      <c r="D258" s="25">
        <v>4</v>
      </c>
      <c r="E258" s="25"/>
      <c r="F258" s="25"/>
      <c r="G258" s="25">
        <v>30</v>
      </c>
      <c r="H258" s="25"/>
      <c r="I258" s="25"/>
      <c r="J258" s="25"/>
      <c r="K258" s="25"/>
      <c r="L258" s="65">
        <f t="shared" si="16"/>
        <v>25</v>
      </c>
      <c r="M258" s="26">
        <v>9</v>
      </c>
      <c r="N258" s="65">
        <f t="shared" si="13"/>
        <v>0</v>
      </c>
      <c r="O258" s="25"/>
      <c r="P258" s="65">
        <v>25</v>
      </c>
    </row>
    <row r="259" spans="1:16" x14ac:dyDescent="0.25">
      <c r="A259" s="35" t="s">
        <v>23</v>
      </c>
      <c r="B259" s="27" t="s">
        <v>320</v>
      </c>
      <c r="C259" s="28">
        <v>12000</v>
      </c>
      <c r="D259" s="25">
        <v>11</v>
      </c>
      <c r="E259" s="25"/>
      <c r="F259" s="25"/>
      <c r="G259" s="25"/>
      <c r="H259" s="25"/>
      <c r="I259" s="25"/>
      <c r="J259" s="25"/>
      <c r="K259" s="25"/>
      <c r="L259" s="65">
        <f t="shared" si="16"/>
        <v>11</v>
      </c>
      <c r="M259" s="26"/>
      <c r="N259" s="65">
        <f t="shared" si="13"/>
        <v>0</v>
      </c>
      <c r="O259" s="25"/>
      <c r="P259" s="65">
        <v>11</v>
      </c>
    </row>
    <row r="260" spans="1:16" x14ac:dyDescent="0.25">
      <c r="A260" s="35" t="s">
        <v>25</v>
      </c>
      <c r="B260" s="27" t="s">
        <v>321</v>
      </c>
      <c r="C260" s="28">
        <v>9000</v>
      </c>
      <c r="D260" s="25">
        <v>9</v>
      </c>
      <c r="E260" s="25"/>
      <c r="F260" s="25"/>
      <c r="G260" s="25"/>
      <c r="H260" s="25"/>
      <c r="I260" s="25"/>
      <c r="J260" s="25"/>
      <c r="K260" s="25"/>
      <c r="L260" s="65">
        <f t="shared" si="16"/>
        <v>9</v>
      </c>
      <c r="M260" s="26"/>
      <c r="N260" s="65">
        <f t="shared" si="13"/>
        <v>0</v>
      </c>
      <c r="O260" s="25"/>
      <c r="P260" s="65">
        <v>9</v>
      </c>
    </row>
    <row r="261" spans="1:16" x14ac:dyDescent="0.25">
      <c r="A261" s="35" t="s">
        <v>27</v>
      </c>
      <c r="B261" s="27" t="s">
        <v>322</v>
      </c>
      <c r="C261" s="28">
        <v>21000</v>
      </c>
      <c r="D261" s="25"/>
      <c r="E261" s="25"/>
      <c r="F261" s="25"/>
      <c r="G261" s="25"/>
      <c r="H261" s="25"/>
      <c r="I261" s="25"/>
      <c r="J261" s="25"/>
      <c r="K261" s="25"/>
      <c r="L261" s="65">
        <f t="shared" si="16"/>
        <v>0</v>
      </c>
      <c r="M261" s="26"/>
      <c r="N261" s="65">
        <f t="shared" si="13"/>
        <v>0</v>
      </c>
      <c r="O261" s="25"/>
      <c r="P261" s="65"/>
    </row>
    <row r="262" spans="1:16" x14ac:dyDescent="0.25">
      <c r="A262" s="35" t="s">
        <v>29</v>
      </c>
      <c r="B262" s="27" t="s">
        <v>323</v>
      </c>
      <c r="C262" s="28">
        <v>14000</v>
      </c>
      <c r="D262" s="25">
        <v>8</v>
      </c>
      <c r="E262" s="25"/>
      <c r="F262" s="25"/>
      <c r="G262" s="25"/>
      <c r="H262" s="25"/>
      <c r="I262" s="25"/>
      <c r="J262" s="25"/>
      <c r="K262" s="25"/>
      <c r="L262" s="65">
        <f t="shared" si="16"/>
        <v>8</v>
      </c>
      <c r="M262" s="26"/>
      <c r="N262" s="65">
        <f t="shared" si="13"/>
        <v>0</v>
      </c>
      <c r="O262" s="25"/>
      <c r="P262" s="65">
        <v>8</v>
      </c>
    </row>
    <row r="263" spans="1:16" x14ac:dyDescent="0.25">
      <c r="A263" s="35" t="s">
        <v>31</v>
      </c>
      <c r="B263" s="27" t="s">
        <v>324</v>
      </c>
      <c r="C263" s="28">
        <v>14000</v>
      </c>
      <c r="D263" s="25">
        <v>5</v>
      </c>
      <c r="E263" s="25"/>
      <c r="F263" s="25"/>
      <c r="G263" s="25"/>
      <c r="H263" s="25"/>
      <c r="I263" s="25"/>
      <c r="J263" s="25"/>
      <c r="K263" s="25"/>
      <c r="L263" s="65">
        <f t="shared" si="16"/>
        <v>4</v>
      </c>
      <c r="M263" s="26">
        <v>1</v>
      </c>
      <c r="N263" s="65">
        <f t="shared" si="13"/>
        <v>0</v>
      </c>
      <c r="O263" s="25"/>
      <c r="P263" s="65">
        <v>4</v>
      </c>
    </row>
    <row r="264" spans="1:16" x14ac:dyDescent="0.25">
      <c r="A264" s="35" t="s">
        <v>33</v>
      </c>
      <c r="B264" s="27" t="s">
        <v>325</v>
      </c>
      <c r="C264" s="28">
        <v>19000</v>
      </c>
      <c r="D264" s="25"/>
      <c r="E264" s="25"/>
      <c r="F264" s="25"/>
      <c r="G264" s="25"/>
      <c r="H264" s="25"/>
      <c r="I264" s="25"/>
      <c r="J264" s="25"/>
      <c r="K264" s="25"/>
      <c r="L264" s="65">
        <f t="shared" si="16"/>
        <v>0</v>
      </c>
      <c r="M264" s="26"/>
      <c r="N264" s="65">
        <f t="shared" si="13"/>
        <v>0</v>
      </c>
      <c r="O264" s="25"/>
      <c r="P264" s="65"/>
    </row>
    <row r="265" spans="1:16" x14ac:dyDescent="0.25">
      <c r="A265" s="35" t="s">
        <v>35</v>
      </c>
      <c r="B265" s="27" t="s">
        <v>326</v>
      </c>
      <c r="C265" s="28">
        <v>14000</v>
      </c>
      <c r="D265" s="25">
        <v>7</v>
      </c>
      <c r="E265" s="25"/>
      <c r="F265" s="25"/>
      <c r="G265" s="25"/>
      <c r="H265" s="25"/>
      <c r="I265" s="25"/>
      <c r="J265" s="25"/>
      <c r="K265" s="25"/>
      <c r="L265" s="65">
        <f t="shared" si="16"/>
        <v>6</v>
      </c>
      <c r="M265" s="26">
        <v>1</v>
      </c>
      <c r="N265" s="65">
        <f t="shared" si="13"/>
        <v>0</v>
      </c>
      <c r="O265" s="25"/>
      <c r="P265" s="65">
        <v>6</v>
      </c>
    </row>
    <row r="266" spans="1:16" x14ac:dyDescent="0.25">
      <c r="A266" s="57"/>
      <c r="B266" s="58"/>
      <c r="C266" s="59"/>
      <c r="D266" s="60"/>
      <c r="E266" s="60"/>
      <c r="F266" s="60"/>
      <c r="G266" s="60"/>
      <c r="H266" s="60"/>
      <c r="I266" s="60"/>
      <c r="J266" s="60"/>
      <c r="K266" s="60"/>
      <c r="L266" s="69"/>
      <c r="M266" s="70"/>
      <c r="N266" s="69">
        <f t="shared" si="13"/>
        <v>0</v>
      </c>
      <c r="O266" s="60"/>
      <c r="P266" s="69"/>
    </row>
    <row r="267" spans="1:16" ht="18" x14ac:dyDescent="0.4">
      <c r="A267" s="3"/>
      <c r="B267" s="61" t="s">
        <v>327</v>
      </c>
    </row>
  </sheetData>
  <mergeCells count="14">
    <mergeCell ref="P4:P5"/>
    <mergeCell ref="O4:O5"/>
    <mergeCell ref="A4:A5"/>
    <mergeCell ref="B4:B5"/>
    <mergeCell ref="D4:D5"/>
    <mergeCell ref="E4:F4"/>
    <mergeCell ref="G4:H4"/>
    <mergeCell ref="I4:I5"/>
    <mergeCell ref="J4:J5"/>
    <mergeCell ref="K4:K5"/>
    <mergeCell ref="L4:L5"/>
    <mergeCell ref="M4:M5"/>
    <mergeCell ref="N4:N5"/>
    <mergeCell ref="C4:C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zoomScaleNormal="100" zoomScaleSheetLayoutView="160" workbookViewId="0">
      <pane xSplit="2" ySplit="6" topLeftCell="C244" activePane="bottomRight" state="frozen"/>
      <selection pane="topRight" activeCell="C1" sqref="C1"/>
      <selection pane="bottomLeft" activeCell="A7" sqref="A7"/>
      <selection pane="bottomRight" activeCell="D26" sqref="D26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customWidth="1"/>
    <col min="7" max="8" width="10.7109375" style="5" customWidth="1"/>
    <col min="9" max="12" width="10.7109375" style="4" customWidth="1"/>
    <col min="13" max="13" width="10.7109375" style="5" customWidth="1"/>
    <col min="14" max="15" width="10.7109375" style="4" customWidth="1"/>
    <col min="16" max="16" width="10.7109375" style="5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9"/>
      <c r="N2" s="11"/>
      <c r="O2" s="11"/>
      <c r="P2" s="9"/>
    </row>
    <row r="3" spans="1:16" s="12" customFormat="1" ht="22.5" customHeight="1" x14ac:dyDescent="0.25">
      <c r="A3" s="13"/>
      <c r="B3" s="14" t="s">
        <v>330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9"/>
      <c r="N3" s="11"/>
      <c r="O3" s="11"/>
      <c r="P3" s="9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0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1"/>
      <c r="N6" s="20"/>
      <c r="O6" s="20"/>
      <c r="P6" s="21"/>
    </row>
    <row r="7" spans="1:16" hidden="1" x14ac:dyDescent="0.25">
      <c r="A7" s="22" t="s">
        <v>17</v>
      </c>
      <c r="B7" s="23" t="s">
        <v>18</v>
      </c>
      <c r="C7" s="24">
        <v>38000</v>
      </c>
      <c r="D7" s="65">
        <f>VLOOKUP(B7,'01.06'!B7:P265,15,0)</f>
        <v>0</v>
      </c>
      <c r="E7" s="26"/>
      <c r="F7" s="26"/>
      <c r="G7" s="26"/>
      <c r="H7" s="26"/>
      <c r="I7" s="25"/>
      <c r="J7" s="25"/>
      <c r="K7" s="25"/>
      <c r="L7" s="65">
        <f>D7+G7+H7-I7-J7-K7-M7</f>
        <v>0</v>
      </c>
      <c r="M7" s="26"/>
      <c r="N7" s="65">
        <f>P7-L7</f>
        <v>1</v>
      </c>
      <c r="O7" s="25"/>
      <c r="P7" s="65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5">
        <f>VLOOKUP(B8,'01.06'!B8:P266,15,0)</f>
        <v>0</v>
      </c>
      <c r="E8" s="30"/>
      <c r="F8" s="30"/>
      <c r="G8" s="30">
        <v>4</v>
      </c>
      <c r="H8" s="30"/>
      <c r="I8" s="29"/>
      <c r="J8" s="29"/>
      <c r="K8" s="29"/>
      <c r="L8" s="65">
        <f t="shared" ref="L8:L71" si="0">D8+G8+H8-I8-J8-K8-M8</f>
        <v>0</v>
      </c>
      <c r="M8" s="30">
        <v>4</v>
      </c>
      <c r="N8" s="65">
        <f t="shared" ref="N8:N71" si="1">P8-L8</f>
        <v>0</v>
      </c>
      <c r="O8" s="29"/>
      <c r="P8" s="65"/>
    </row>
    <row r="9" spans="1:16" hidden="1" x14ac:dyDescent="0.25">
      <c r="A9" s="22" t="s">
        <v>21</v>
      </c>
      <c r="B9" s="27" t="s">
        <v>22</v>
      </c>
      <c r="C9" s="28">
        <v>19000</v>
      </c>
      <c r="D9" s="65">
        <f>VLOOKUP(B9,'01.06'!B9:P267,15,0)</f>
        <v>0</v>
      </c>
      <c r="E9" s="30"/>
      <c r="F9" s="30"/>
      <c r="G9" s="30"/>
      <c r="H9" s="30"/>
      <c r="I9" s="29"/>
      <c r="J9" s="29"/>
      <c r="K9" s="29"/>
      <c r="L9" s="65">
        <f t="shared" si="0"/>
        <v>0</v>
      </c>
      <c r="M9" s="30"/>
      <c r="N9" s="65">
        <f t="shared" si="1"/>
        <v>0</v>
      </c>
      <c r="O9" s="29"/>
      <c r="P9" s="65"/>
    </row>
    <row r="10" spans="1:16" x14ac:dyDescent="0.25">
      <c r="A10" s="22" t="s">
        <v>23</v>
      </c>
      <c r="B10" s="27" t="s">
        <v>24</v>
      </c>
      <c r="C10" s="28">
        <v>18000</v>
      </c>
      <c r="D10" s="65">
        <f>VLOOKUP(B10,'01.06'!B10:P268,15,0)</f>
        <v>0</v>
      </c>
      <c r="E10" s="30"/>
      <c r="F10" s="30"/>
      <c r="G10" s="30">
        <v>6</v>
      </c>
      <c r="H10" s="30"/>
      <c r="I10" s="29"/>
      <c r="J10" s="29"/>
      <c r="K10" s="29"/>
      <c r="L10" s="65">
        <f t="shared" si="0"/>
        <v>0</v>
      </c>
      <c r="M10" s="30">
        <v>6</v>
      </c>
      <c r="N10" s="65">
        <f t="shared" si="1"/>
        <v>0</v>
      </c>
      <c r="O10" s="29"/>
      <c r="P10" s="65"/>
    </row>
    <row r="11" spans="1:16" x14ac:dyDescent="0.25">
      <c r="A11" s="22" t="s">
        <v>25</v>
      </c>
      <c r="B11" s="27" t="s">
        <v>26</v>
      </c>
      <c r="C11" s="28">
        <v>17000</v>
      </c>
      <c r="D11" s="65">
        <f>VLOOKUP(B11,'01.06'!B11:P269,15,0)</f>
        <v>0</v>
      </c>
      <c r="E11" s="30"/>
      <c r="F11" s="30"/>
      <c r="G11" s="30">
        <v>6</v>
      </c>
      <c r="H11" s="30"/>
      <c r="I11" s="29"/>
      <c r="J11" s="29"/>
      <c r="K11" s="29">
        <v>1</v>
      </c>
      <c r="L11" s="65">
        <f t="shared" si="0"/>
        <v>0</v>
      </c>
      <c r="M11" s="30">
        <v>5</v>
      </c>
      <c r="N11" s="65">
        <f t="shared" si="1"/>
        <v>0</v>
      </c>
      <c r="O11" s="29"/>
      <c r="P11" s="65"/>
    </row>
    <row r="12" spans="1:16" x14ac:dyDescent="0.25">
      <c r="A12" s="22" t="s">
        <v>27</v>
      </c>
      <c r="B12" s="27" t="s">
        <v>28</v>
      </c>
      <c r="C12" s="28">
        <v>19000</v>
      </c>
      <c r="D12" s="65">
        <f>VLOOKUP(B12,'01.06'!B12:P270,15,0)</f>
        <v>0</v>
      </c>
      <c r="E12" s="30"/>
      <c r="F12" s="30"/>
      <c r="G12" s="30">
        <v>6</v>
      </c>
      <c r="H12" s="30"/>
      <c r="I12" s="29"/>
      <c r="J12" s="29"/>
      <c r="K12" s="29"/>
      <c r="L12" s="65">
        <f t="shared" si="0"/>
        <v>0</v>
      </c>
      <c r="M12" s="30">
        <v>6</v>
      </c>
      <c r="N12" s="65">
        <f t="shared" si="1"/>
        <v>0</v>
      </c>
      <c r="O12" s="29"/>
      <c r="P12" s="65"/>
    </row>
    <row r="13" spans="1:16" hidden="1" x14ac:dyDescent="0.25">
      <c r="A13" s="22" t="s">
        <v>29</v>
      </c>
      <c r="B13" s="31" t="s">
        <v>30</v>
      </c>
      <c r="C13" s="28">
        <v>13000</v>
      </c>
      <c r="D13" s="65">
        <f>VLOOKUP(B13,'01.06'!B13:P271,15,0)</f>
        <v>0</v>
      </c>
      <c r="E13" s="30"/>
      <c r="F13" s="30"/>
      <c r="G13" s="30"/>
      <c r="H13" s="30"/>
      <c r="I13" s="29"/>
      <c r="J13" s="29"/>
      <c r="K13" s="29"/>
      <c r="L13" s="65">
        <f t="shared" si="0"/>
        <v>0</v>
      </c>
      <c r="M13" s="30"/>
      <c r="N13" s="65">
        <f t="shared" si="1"/>
        <v>0</v>
      </c>
      <c r="O13" s="29"/>
      <c r="P13" s="65"/>
    </row>
    <row r="14" spans="1:16" x14ac:dyDescent="0.25">
      <c r="A14" s="22" t="s">
        <v>31</v>
      </c>
      <c r="B14" s="27" t="s">
        <v>32</v>
      </c>
      <c r="C14" s="28">
        <v>24000</v>
      </c>
      <c r="D14" s="65">
        <f>VLOOKUP(B14,'01.06'!B14:P272,15,0)</f>
        <v>0</v>
      </c>
      <c r="E14" s="30"/>
      <c r="F14" s="30"/>
      <c r="G14" s="30">
        <v>4</v>
      </c>
      <c r="H14" s="30"/>
      <c r="I14" s="29"/>
      <c r="J14" s="29"/>
      <c r="K14" s="29"/>
      <c r="L14" s="65">
        <f t="shared" si="0"/>
        <v>0</v>
      </c>
      <c r="M14" s="30">
        <v>4</v>
      </c>
      <c r="N14" s="65">
        <f t="shared" si="1"/>
        <v>0</v>
      </c>
      <c r="O14" s="29"/>
      <c r="P14" s="65"/>
    </row>
    <row r="15" spans="1:16" x14ac:dyDescent="0.25">
      <c r="A15" s="22" t="s">
        <v>33</v>
      </c>
      <c r="B15" s="27" t="s">
        <v>34</v>
      </c>
      <c r="C15" s="28">
        <v>24000</v>
      </c>
      <c r="D15" s="65">
        <f>VLOOKUP(B15,'01.06'!B15:P273,15,0)</f>
        <v>0</v>
      </c>
      <c r="E15" s="30"/>
      <c r="F15" s="30"/>
      <c r="G15" s="30">
        <v>6</v>
      </c>
      <c r="H15" s="30"/>
      <c r="I15" s="29"/>
      <c r="J15" s="29"/>
      <c r="K15" s="29"/>
      <c r="L15" s="65">
        <f t="shared" si="0"/>
        <v>1</v>
      </c>
      <c r="M15" s="30">
        <v>5</v>
      </c>
      <c r="N15" s="65">
        <f t="shared" si="1"/>
        <v>-1</v>
      </c>
      <c r="O15" s="29"/>
      <c r="P15" s="65"/>
    </row>
    <row r="16" spans="1:16" hidden="1" x14ac:dyDescent="0.25">
      <c r="A16" s="22" t="s">
        <v>35</v>
      </c>
      <c r="B16" s="31" t="s">
        <v>36</v>
      </c>
      <c r="C16" s="28">
        <v>18000</v>
      </c>
      <c r="D16" s="65">
        <f>VLOOKUP(B16,'01.06'!B16:P274,15,0)</f>
        <v>0</v>
      </c>
      <c r="E16" s="30"/>
      <c r="F16" s="30"/>
      <c r="G16" s="30"/>
      <c r="H16" s="30"/>
      <c r="I16" s="29"/>
      <c r="J16" s="29"/>
      <c r="K16" s="29"/>
      <c r="L16" s="65">
        <f t="shared" si="0"/>
        <v>0</v>
      </c>
      <c r="M16" s="30"/>
      <c r="N16" s="65">
        <f t="shared" si="1"/>
        <v>0</v>
      </c>
      <c r="O16" s="29"/>
      <c r="P16" s="65"/>
    </row>
    <row r="17" spans="1:16" x14ac:dyDescent="0.25">
      <c r="A17" s="22" t="s">
        <v>37</v>
      </c>
      <c r="B17" s="27" t="s">
        <v>38</v>
      </c>
      <c r="C17" s="28">
        <v>25000</v>
      </c>
      <c r="D17" s="65">
        <f>VLOOKUP(B17,'01.06'!B17:P275,15,0)</f>
        <v>0</v>
      </c>
      <c r="E17" s="30"/>
      <c r="F17" s="30"/>
      <c r="G17" s="30">
        <v>6</v>
      </c>
      <c r="H17" s="30"/>
      <c r="I17" s="29"/>
      <c r="J17" s="29"/>
      <c r="K17" s="29"/>
      <c r="L17" s="65">
        <f t="shared" si="0"/>
        <v>0</v>
      </c>
      <c r="M17" s="30">
        <v>6</v>
      </c>
      <c r="N17" s="65">
        <f t="shared" si="1"/>
        <v>0</v>
      </c>
      <c r="O17" s="29"/>
      <c r="P17" s="65"/>
    </row>
    <row r="18" spans="1:16" x14ac:dyDescent="0.25">
      <c r="A18" s="22" t="s">
        <v>39</v>
      </c>
      <c r="B18" s="27" t="s">
        <v>40</v>
      </c>
      <c r="C18" s="28">
        <v>22000</v>
      </c>
      <c r="D18" s="65">
        <f>VLOOKUP(B18,'01.06'!B18:P276,15,0)</f>
        <v>0</v>
      </c>
      <c r="E18" s="30"/>
      <c r="F18" s="30"/>
      <c r="G18" s="30">
        <v>6</v>
      </c>
      <c r="H18" s="30"/>
      <c r="I18" s="29"/>
      <c r="J18" s="29"/>
      <c r="K18" s="29"/>
      <c r="L18" s="65">
        <f t="shared" si="0"/>
        <v>0</v>
      </c>
      <c r="M18" s="30">
        <v>6</v>
      </c>
      <c r="N18" s="65">
        <f t="shared" si="1"/>
        <v>0</v>
      </c>
      <c r="O18" s="29"/>
      <c r="P18" s="65"/>
    </row>
    <row r="19" spans="1:16" hidden="1" x14ac:dyDescent="0.25">
      <c r="A19" s="22" t="s">
        <v>41</v>
      </c>
      <c r="B19" s="27" t="s">
        <v>42</v>
      </c>
      <c r="C19" s="28">
        <v>19000</v>
      </c>
      <c r="D19" s="65">
        <f>VLOOKUP(B19,'01.06'!B19:P277,15,0)</f>
        <v>0</v>
      </c>
      <c r="E19" s="30"/>
      <c r="F19" s="30"/>
      <c r="G19" s="30"/>
      <c r="H19" s="30"/>
      <c r="I19" s="29"/>
      <c r="J19" s="29"/>
      <c r="K19" s="29"/>
      <c r="L19" s="65">
        <f t="shared" si="0"/>
        <v>0</v>
      </c>
      <c r="M19" s="30"/>
      <c r="N19" s="65">
        <f t="shared" si="1"/>
        <v>0</v>
      </c>
      <c r="O19" s="29"/>
      <c r="P19" s="65"/>
    </row>
    <row r="20" spans="1:16" hidden="1" x14ac:dyDescent="0.25">
      <c r="A20" s="22" t="s">
        <v>43</v>
      </c>
      <c r="B20" s="27" t="s">
        <v>44</v>
      </c>
      <c r="C20" s="28">
        <v>25000</v>
      </c>
      <c r="D20" s="65">
        <f>VLOOKUP(B20,'01.06'!B20:P278,15,0)</f>
        <v>0</v>
      </c>
      <c r="E20" s="30"/>
      <c r="F20" s="30"/>
      <c r="G20" s="30"/>
      <c r="H20" s="30"/>
      <c r="I20" s="29"/>
      <c r="J20" s="29"/>
      <c r="K20" s="29"/>
      <c r="L20" s="65">
        <f t="shared" si="0"/>
        <v>0</v>
      </c>
      <c r="M20" s="30"/>
      <c r="N20" s="65">
        <f t="shared" si="1"/>
        <v>0</v>
      </c>
      <c r="O20" s="29"/>
      <c r="P20" s="65"/>
    </row>
    <row r="21" spans="1:16" hidden="1" x14ac:dyDescent="0.25">
      <c r="A21" s="22" t="s">
        <v>45</v>
      </c>
      <c r="B21" s="27" t="s">
        <v>46</v>
      </c>
      <c r="C21" s="28">
        <v>25000</v>
      </c>
      <c r="D21" s="65">
        <f>VLOOKUP(B21,'01.06'!B21:P279,15,0)</f>
        <v>0</v>
      </c>
      <c r="E21" s="30"/>
      <c r="F21" s="30"/>
      <c r="G21" s="30"/>
      <c r="H21" s="30"/>
      <c r="I21" s="29"/>
      <c r="J21" s="29"/>
      <c r="K21" s="29"/>
      <c r="L21" s="65">
        <f t="shared" si="0"/>
        <v>0</v>
      </c>
      <c r="M21" s="30"/>
      <c r="N21" s="65">
        <f t="shared" si="1"/>
        <v>0</v>
      </c>
      <c r="O21" s="29"/>
      <c r="P21" s="65"/>
    </row>
    <row r="22" spans="1:16" x14ac:dyDescent="0.25">
      <c r="A22" s="22" t="s">
        <v>47</v>
      </c>
      <c r="B22" s="27" t="s">
        <v>48</v>
      </c>
      <c r="C22" s="28">
        <v>21000</v>
      </c>
      <c r="D22" s="65">
        <f>VLOOKUP(B22,'01.06'!B22:P280,15,0)</f>
        <v>0</v>
      </c>
      <c r="E22" s="30"/>
      <c r="F22" s="30"/>
      <c r="G22" s="30"/>
      <c r="H22" s="30"/>
      <c r="I22" s="29"/>
      <c r="J22" s="29"/>
      <c r="K22" s="29"/>
      <c r="L22" s="65">
        <f t="shared" si="0"/>
        <v>0</v>
      </c>
      <c r="M22" s="30"/>
      <c r="N22" s="65">
        <f t="shared" si="1"/>
        <v>0</v>
      </c>
      <c r="O22" s="29"/>
      <c r="P22" s="65"/>
    </row>
    <row r="23" spans="1:16" hidden="1" x14ac:dyDescent="0.25">
      <c r="A23" s="22" t="s">
        <v>49</v>
      </c>
      <c r="B23" s="27" t="s">
        <v>50</v>
      </c>
      <c r="C23" s="28">
        <v>19000</v>
      </c>
      <c r="D23" s="65">
        <f>VLOOKUP(B23,'01.06'!B23:P281,15,0)</f>
        <v>0</v>
      </c>
      <c r="E23" s="30"/>
      <c r="F23" s="30"/>
      <c r="G23" s="30"/>
      <c r="H23" s="30"/>
      <c r="I23" s="29"/>
      <c r="J23" s="29"/>
      <c r="K23" s="29"/>
      <c r="L23" s="65">
        <f t="shared" si="0"/>
        <v>0</v>
      </c>
      <c r="M23" s="30"/>
      <c r="N23" s="65">
        <f t="shared" si="1"/>
        <v>0</v>
      </c>
      <c r="O23" s="29"/>
      <c r="P23" s="65"/>
    </row>
    <row r="24" spans="1:16" x14ac:dyDescent="0.25">
      <c r="A24" s="22" t="s">
        <v>51</v>
      </c>
      <c r="B24" s="27" t="s">
        <v>52</v>
      </c>
      <c r="C24" s="28">
        <v>18000</v>
      </c>
      <c r="D24" s="65">
        <f>VLOOKUP(B24,'01.06'!B24:P282,15,0)</f>
        <v>0</v>
      </c>
      <c r="E24" s="30"/>
      <c r="F24" s="30"/>
      <c r="G24" s="30">
        <v>4</v>
      </c>
      <c r="H24" s="30"/>
      <c r="I24" s="29"/>
      <c r="J24" s="29"/>
      <c r="K24" s="29">
        <v>1</v>
      </c>
      <c r="L24" s="65">
        <f t="shared" si="0"/>
        <v>0</v>
      </c>
      <c r="M24" s="30">
        <v>3</v>
      </c>
      <c r="N24" s="65">
        <f t="shared" si="1"/>
        <v>0</v>
      </c>
      <c r="O24" s="29"/>
      <c r="P24" s="65"/>
    </row>
    <row r="25" spans="1:16" hidden="1" x14ac:dyDescent="0.25">
      <c r="A25" s="22" t="s">
        <v>53</v>
      </c>
      <c r="B25" s="27" t="s">
        <v>54</v>
      </c>
      <c r="C25" s="28">
        <v>24000</v>
      </c>
      <c r="D25" s="65">
        <f>VLOOKUP(B25,'01.06'!B25:P283,15,0)</f>
        <v>0</v>
      </c>
      <c r="E25" s="30"/>
      <c r="F25" s="30"/>
      <c r="G25" s="30"/>
      <c r="H25" s="30"/>
      <c r="I25" s="29"/>
      <c r="J25" s="29"/>
      <c r="K25" s="29"/>
      <c r="L25" s="65">
        <f t="shared" si="0"/>
        <v>0</v>
      </c>
      <c r="M25" s="30"/>
      <c r="N25" s="65">
        <f t="shared" si="1"/>
        <v>0</v>
      </c>
      <c r="O25" s="29"/>
      <c r="P25" s="65"/>
    </row>
    <row r="26" spans="1:16" x14ac:dyDescent="0.25">
      <c r="A26" s="22" t="s">
        <v>55</v>
      </c>
      <c r="B26" s="27" t="s">
        <v>56</v>
      </c>
      <c r="C26" s="28">
        <v>20000</v>
      </c>
      <c r="D26" s="65">
        <f>VLOOKUP(B26,'01.06'!B26:P284,15,0)</f>
        <v>0</v>
      </c>
      <c r="E26" s="30"/>
      <c r="F26" s="30"/>
      <c r="G26" s="30">
        <v>6</v>
      </c>
      <c r="H26" s="30"/>
      <c r="I26" s="29"/>
      <c r="J26" s="29"/>
      <c r="K26" s="29"/>
      <c r="L26" s="65">
        <f t="shared" si="0"/>
        <v>0</v>
      </c>
      <c r="M26" s="30">
        <v>6</v>
      </c>
      <c r="N26" s="65">
        <f t="shared" si="1"/>
        <v>0</v>
      </c>
      <c r="O26" s="29"/>
      <c r="P26" s="65"/>
    </row>
    <row r="27" spans="1:16" x14ac:dyDescent="0.25">
      <c r="A27" s="22" t="s">
        <v>57</v>
      </c>
      <c r="B27" s="27" t="s">
        <v>58</v>
      </c>
      <c r="C27" s="28">
        <v>34000</v>
      </c>
      <c r="D27" s="65">
        <f>VLOOKUP(B27,'01.06'!B27:P285,15,0)</f>
        <v>0</v>
      </c>
      <c r="E27" s="30"/>
      <c r="F27" s="30"/>
      <c r="G27" s="30">
        <v>12</v>
      </c>
      <c r="H27" s="30"/>
      <c r="I27" s="29"/>
      <c r="J27" s="29"/>
      <c r="K27" s="29"/>
      <c r="L27" s="65">
        <f t="shared" si="0"/>
        <v>5</v>
      </c>
      <c r="M27" s="30">
        <v>7</v>
      </c>
      <c r="N27" s="65">
        <f t="shared" si="1"/>
        <v>0</v>
      </c>
      <c r="O27" s="29"/>
      <c r="P27" s="65">
        <v>5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5">
        <f>VLOOKUP(B28,'01.06'!B28:P286,15,0)</f>
        <v>0</v>
      </c>
      <c r="E28" s="30"/>
      <c r="F28" s="30"/>
      <c r="G28" s="30"/>
      <c r="H28" s="30"/>
      <c r="I28" s="29"/>
      <c r="J28" s="29"/>
      <c r="K28" s="29"/>
      <c r="L28" s="65">
        <f t="shared" si="0"/>
        <v>0</v>
      </c>
      <c r="M28" s="30"/>
      <c r="N28" s="65">
        <f t="shared" si="1"/>
        <v>0</v>
      </c>
      <c r="O28" s="29"/>
      <c r="P28" s="65"/>
    </row>
    <row r="29" spans="1:16" hidden="1" x14ac:dyDescent="0.25">
      <c r="A29" s="22" t="s">
        <v>61</v>
      </c>
      <c r="B29" s="27" t="s">
        <v>62</v>
      </c>
      <c r="C29" s="28">
        <v>19000</v>
      </c>
      <c r="D29" s="65">
        <f>VLOOKUP(B29,'01.06'!B29:P287,15,0)</f>
        <v>0</v>
      </c>
      <c r="E29" s="30"/>
      <c r="F29" s="30"/>
      <c r="G29" s="30"/>
      <c r="H29" s="30"/>
      <c r="I29" s="29"/>
      <c r="J29" s="29"/>
      <c r="K29" s="29"/>
      <c r="L29" s="65">
        <f t="shared" si="0"/>
        <v>0</v>
      </c>
      <c r="M29" s="30"/>
      <c r="N29" s="65">
        <f t="shared" si="1"/>
        <v>0</v>
      </c>
      <c r="O29" s="29"/>
      <c r="P29" s="65"/>
    </row>
    <row r="30" spans="1:16" x14ac:dyDescent="0.25">
      <c r="A30" s="22" t="s">
        <v>63</v>
      </c>
      <c r="B30" s="27" t="s">
        <v>64</v>
      </c>
      <c r="C30" s="28">
        <v>19000</v>
      </c>
      <c r="D30" s="65">
        <f>VLOOKUP(B30,'01.06'!B30:P288,15,0)</f>
        <v>0</v>
      </c>
      <c r="E30" s="30"/>
      <c r="F30" s="30"/>
      <c r="G30" s="30">
        <v>4</v>
      </c>
      <c r="H30" s="30"/>
      <c r="I30" s="29"/>
      <c r="J30" s="29"/>
      <c r="K30" s="29"/>
      <c r="L30" s="65">
        <f t="shared" si="0"/>
        <v>0</v>
      </c>
      <c r="M30" s="30">
        <v>4</v>
      </c>
      <c r="N30" s="65">
        <f t="shared" si="1"/>
        <v>0</v>
      </c>
      <c r="O30" s="29"/>
      <c r="P30" s="65"/>
    </row>
    <row r="31" spans="1:16" x14ac:dyDescent="0.25">
      <c r="A31" s="22" t="s">
        <v>65</v>
      </c>
      <c r="B31" s="27" t="s">
        <v>66</v>
      </c>
      <c r="C31" s="28">
        <v>18000</v>
      </c>
      <c r="D31" s="65">
        <f>VLOOKUP(B31,'01.06'!B31:P289,15,0)</f>
        <v>0</v>
      </c>
      <c r="E31" s="30"/>
      <c r="F31" s="30"/>
      <c r="G31" s="30">
        <v>6</v>
      </c>
      <c r="H31" s="30"/>
      <c r="I31" s="29"/>
      <c r="J31" s="29"/>
      <c r="K31" s="29"/>
      <c r="L31" s="65">
        <f t="shared" si="0"/>
        <v>0</v>
      </c>
      <c r="M31" s="30">
        <v>6</v>
      </c>
      <c r="N31" s="65">
        <f t="shared" si="1"/>
        <v>0</v>
      </c>
      <c r="O31" s="29"/>
      <c r="P31" s="65"/>
    </row>
    <row r="32" spans="1:16" x14ac:dyDescent="0.25">
      <c r="A32" s="22" t="s">
        <v>67</v>
      </c>
      <c r="B32" s="27" t="s">
        <v>68</v>
      </c>
      <c r="C32" s="28">
        <v>28000</v>
      </c>
      <c r="D32" s="65">
        <f>VLOOKUP(B32,'01.06'!B32:P290,15,0)</f>
        <v>0</v>
      </c>
      <c r="E32" s="30"/>
      <c r="F32" s="30"/>
      <c r="G32" s="30"/>
      <c r="H32" s="30"/>
      <c r="I32" s="29"/>
      <c r="J32" s="29"/>
      <c r="K32" s="29"/>
      <c r="L32" s="65">
        <f t="shared" si="0"/>
        <v>0</v>
      </c>
      <c r="M32" s="30"/>
      <c r="N32" s="65">
        <f t="shared" si="1"/>
        <v>0</v>
      </c>
      <c r="O32" s="29"/>
      <c r="P32" s="65"/>
    </row>
    <row r="33" spans="1:16" x14ac:dyDescent="0.25">
      <c r="A33" s="22" t="s">
        <v>69</v>
      </c>
      <c r="B33" s="27" t="s">
        <v>70</v>
      </c>
      <c r="C33" s="28">
        <v>28000</v>
      </c>
      <c r="D33" s="65">
        <f>VLOOKUP(B33,'01.06'!B33:P291,15,0)</f>
        <v>0</v>
      </c>
      <c r="E33" s="30"/>
      <c r="F33" s="30"/>
      <c r="G33" s="30">
        <v>5</v>
      </c>
      <c r="H33" s="30"/>
      <c r="I33" s="29"/>
      <c r="J33" s="29"/>
      <c r="K33" s="29"/>
      <c r="L33" s="65">
        <f t="shared" si="0"/>
        <v>0</v>
      </c>
      <c r="M33" s="30">
        <v>5</v>
      </c>
      <c r="N33" s="65">
        <f t="shared" si="1"/>
        <v>0</v>
      </c>
      <c r="O33" s="29"/>
      <c r="P33" s="65"/>
    </row>
    <row r="34" spans="1:16" x14ac:dyDescent="0.25">
      <c r="A34" s="22" t="s">
        <v>71</v>
      </c>
      <c r="B34" s="27" t="s">
        <v>72</v>
      </c>
      <c r="C34" s="28">
        <v>21000</v>
      </c>
      <c r="D34" s="65">
        <f>VLOOKUP(B34,'01.06'!B34:P292,15,0)</f>
        <v>0</v>
      </c>
      <c r="E34" s="30"/>
      <c r="F34" s="30"/>
      <c r="G34" s="30">
        <v>4</v>
      </c>
      <c r="H34" s="30"/>
      <c r="I34" s="29"/>
      <c r="J34" s="29"/>
      <c r="K34" s="29"/>
      <c r="L34" s="65">
        <f t="shared" si="0"/>
        <v>0</v>
      </c>
      <c r="M34" s="30">
        <v>4</v>
      </c>
      <c r="N34" s="65">
        <f t="shared" si="1"/>
        <v>0</v>
      </c>
      <c r="O34" s="29"/>
      <c r="P34" s="65"/>
    </row>
    <row r="35" spans="1:16" hidden="1" x14ac:dyDescent="0.25">
      <c r="A35" s="22" t="s">
        <v>73</v>
      </c>
      <c r="B35" s="27" t="s">
        <v>74</v>
      </c>
      <c r="C35" s="28">
        <v>20000</v>
      </c>
      <c r="D35" s="65">
        <f>VLOOKUP(B35,'01.06'!B35:P293,15,0)</f>
        <v>0</v>
      </c>
      <c r="E35" s="30"/>
      <c r="F35" s="30"/>
      <c r="G35" s="30"/>
      <c r="H35" s="30"/>
      <c r="I35" s="29"/>
      <c r="J35" s="29"/>
      <c r="K35" s="29"/>
      <c r="L35" s="65">
        <f t="shared" si="0"/>
        <v>0</v>
      </c>
      <c r="M35" s="30"/>
      <c r="N35" s="65">
        <f t="shared" si="1"/>
        <v>0</v>
      </c>
      <c r="O35" s="29"/>
      <c r="P35" s="65"/>
    </row>
    <row r="36" spans="1:16" x14ac:dyDescent="0.25">
      <c r="A36" s="22" t="s">
        <v>75</v>
      </c>
      <c r="B36" s="27" t="s">
        <v>76</v>
      </c>
      <c r="C36" s="28">
        <v>20000</v>
      </c>
      <c r="D36" s="65">
        <f>VLOOKUP(B36,'01.06'!B36:P294,15,0)</f>
        <v>0</v>
      </c>
      <c r="E36" s="30"/>
      <c r="F36" s="30"/>
      <c r="G36" s="30">
        <v>4</v>
      </c>
      <c r="H36" s="30"/>
      <c r="I36" s="29"/>
      <c r="J36" s="29"/>
      <c r="K36" s="29"/>
      <c r="L36" s="65">
        <f t="shared" si="0"/>
        <v>0</v>
      </c>
      <c r="M36" s="30">
        <v>4</v>
      </c>
      <c r="N36" s="65">
        <f t="shared" si="1"/>
        <v>0</v>
      </c>
      <c r="O36" s="29"/>
      <c r="P36" s="65"/>
    </row>
    <row r="37" spans="1:16" hidden="1" x14ac:dyDescent="0.25">
      <c r="A37" s="22" t="s">
        <v>77</v>
      </c>
      <c r="B37" s="31" t="s">
        <v>78</v>
      </c>
      <c r="C37" s="28">
        <v>13000</v>
      </c>
      <c r="D37" s="65">
        <f>VLOOKUP(B37,'01.06'!B37:P295,15,0)</f>
        <v>0</v>
      </c>
      <c r="E37" s="30"/>
      <c r="F37" s="30"/>
      <c r="G37" s="30"/>
      <c r="H37" s="30"/>
      <c r="I37" s="29"/>
      <c r="J37" s="29"/>
      <c r="K37" s="29"/>
      <c r="L37" s="65">
        <f t="shared" si="0"/>
        <v>0</v>
      </c>
      <c r="M37" s="30"/>
      <c r="N37" s="65">
        <f t="shared" si="1"/>
        <v>0</v>
      </c>
      <c r="O37" s="29"/>
      <c r="P37" s="65"/>
    </row>
    <row r="38" spans="1:16" x14ac:dyDescent="0.25">
      <c r="A38" s="22" t="s">
        <v>79</v>
      </c>
      <c r="B38" s="27" t="s">
        <v>80</v>
      </c>
      <c r="C38" s="28">
        <v>20000</v>
      </c>
      <c r="D38" s="65">
        <f>VLOOKUP(B38,'01.06'!B38:P296,15,0)</f>
        <v>0</v>
      </c>
      <c r="E38" s="30"/>
      <c r="F38" s="30"/>
      <c r="G38" s="30">
        <v>4</v>
      </c>
      <c r="H38" s="30"/>
      <c r="I38" s="29"/>
      <c r="J38" s="29"/>
      <c r="K38" s="29"/>
      <c r="L38" s="65">
        <f t="shared" si="0"/>
        <v>0</v>
      </c>
      <c r="M38" s="30">
        <v>4</v>
      </c>
      <c r="N38" s="65">
        <f t="shared" si="1"/>
        <v>0</v>
      </c>
      <c r="O38" s="29"/>
      <c r="P38" s="65"/>
    </row>
    <row r="39" spans="1:16" hidden="1" x14ac:dyDescent="0.25">
      <c r="A39" s="22" t="s">
        <v>81</v>
      </c>
      <c r="B39" s="31" t="s">
        <v>82</v>
      </c>
      <c r="C39" s="28">
        <v>13000</v>
      </c>
      <c r="D39" s="65">
        <f>VLOOKUP(B39,'01.06'!B39:P297,15,0)</f>
        <v>0</v>
      </c>
      <c r="E39" s="30"/>
      <c r="F39" s="30"/>
      <c r="G39" s="30"/>
      <c r="H39" s="30"/>
      <c r="I39" s="29"/>
      <c r="J39" s="29"/>
      <c r="K39" s="29"/>
      <c r="L39" s="65">
        <f t="shared" si="0"/>
        <v>0</v>
      </c>
      <c r="M39" s="30"/>
      <c r="N39" s="65">
        <f t="shared" si="1"/>
        <v>0</v>
      </c>
      <c r="O39" s="29"/>
      <c r="P39" s="65"/>
    </row>
    <row r="40" spans="1:16" hidden="1" x14ac:dyDescent="0.25">
      <c r="A40" s="22" t="s">
        <v>83</v>
      </c>
      <c r="B40" s="27" t="s">
        <v>84</v>
      </c>
      <c r="C40" s="28">
        <v>18000</v>
      </c>
      <c r="D40" s="65">
        <f>VLOOKUP(B40,'01.06'!B40:P298,15,0)</f>
        <v>0</v>
      </c>
      <c r="E40" s="30"/>
      <c r="F40" s="30"/>
      <c r="G40" s="30"/>
      <c r="H40" s="30"/>
      <c r="I40" s="29"/>
      <c r="J40" s="29"/>
      <c r="K40" s="29"/>
      <c r="L40" s="65">
        <f t="shared" si="0"/>
        <v>0</v>
      </c>
      <c r="M40" s="30"/>
      <c r="N40" s="65">
        <f t="shared" si="1"/>
        <v>0</v>
      </c>
      <c r="O40" s="29"/>
      <c r="P40" s="65"/>
    </row>
    <row r="41" spans="1:16" x14ac:dyDescent="0.25">
      <c r="A41" s="22" t="s">
        <v>85</v>
      </c>
      <c r="B41" s="27" t="s">
        <v>86</v>
      </c>
      <c r="C41" s="28">
        <v>32000</v>
      </c>
      <c r="D41" s="65">
        <f>VLOOKUP(B41,'01.06'!B41:P299,15,0)</f>
        <v>0</v>
      </c>
      <c r="E41" s="30"/>
      <c r="F41" s="30"/>
      <c r="G41" s="30">
        <v>10</v>
      </c>
      <c r="H41" s="30"/>
      <c r="I41" s="29"/>
      <c r="J41" s="29"/>
      <c r="K41" s="29"/>
      <c r="L41" s="65">
        <f t="shared" si="0"/>
        <v>4</v>
      </c>
      <c r="M41" s="30">
        <v>6</v>
      </c>
      <c r="N41" s="65">
        <f t="shared" si="1"/>
        <v>0</v>
      </c>
      <c r="O41" s="29"/>
      <c r="P41" s="65">
        <v>4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5">
        <f>VLOOKUP(B42,'01.06'!B42:P300,15,0)</f>
        <v>0</v>
      </c>
      <c r="E42" s="30"/>
      <c r="F42" s="30"/>
      <c r="G42" s="30"/>
      <c r="H42" s="30"/>
      <c r="I42" s="29"/>
      <c r="J42" s="29"/>
      <c r="K42" s="29"/>
      <c r="L42" s="65">
        <f t="shared" si="0"/>
        <v>0</v>
      </c>
      <c r="M42" s="30"/>
      <c r="N42" s="65">
        <f t="shared" si="1"/>
        <v>0</v>
      </c>
      <c r="O42" s="29"/>
      <c r="P42" s="65"/>
    </row>
    <row r="43" spans="1:16" hidden="1" x14ac:dyDescent="0.25">
      <c r="A43" s="22" t="s">
        <v>89</v>
      </c>
      <c r="B43" s="27" t="s">
        <v>90</v>
      </c>
      <c r="C43" s="28">
        <v>25000</v>
      </c>
      <c r="D43" s="65">
        <f>VLOOKUP(B43,'01.06'!B43:P301,15,0)</f>
        <v>0</v>
      </c>
      <c r="E43" s="30"/>
      <c r="F43" s="30"/>
      <c r="G43" s="30"/>
      <c r="H43" s="30"/>
      <c r="I43" s="29"/>
      <c r="J43" s="29"/>
      <c r="K43" s="29"/>
      <c r="L43" s="65">
        <f t="shared" si="0"/>
        <v>0</v>
      </c>
      <c r="M43" s="30"/>
      <c r="N43" s="65">
        <f t="shared" si="1"/>
        <v>0</v>
      </c>
      <c r="O43" s="29"/>
      <c r="P43" s="65"/>
    </row>
    <row r="44" spans="1:16" hidden="1" x14ac:dyDescent="0.25">
      <c r="A44" s="22" t="s">
        <v>91</v>
      </c>
      <c r="B44" s="27" t="s">
        <v>92</v>
      </c>
      <c r="C44" s="28">
        <v>25000</v>
      </c>
      <c r="D44" s="65">
        <f>VLOOKUP(B44,'01.06'!B44:P302,15,0)</f>
        <v>0</v>
      </c>
      <c r="E44" s="30"/>
      <c r="F44" s="30"/>
      <c r="G44" s="30"/>
      <c r="H44" s="30"/>
      <c r="I44" s="29"/>
      <c r="J44" s="29"/>
      <c r="K44" s="29"/>
      <c r="L44" s="65">
        <f t="shared" si="0"/>
        <v>0</v>
      </c>
      <c r="M44" s="30"/>
      <c r="N44" s="65">
        <f t="shared" si="1"/>
        <v>0</v>
      </c>
      <c r="O44" s="29"/>
      <c r="P44" s="65"/>
    </row>
    <row r="45" spans="1:16" hidden="1" x14ac:dyDescent="0.25">
      <c r="A45" s="22" t="s">
        <v>93</v>
      </c>
      <c r="B45" s="27" t="s">
        <v>94</v>
      </c>
      <c r="C45" s="28">
        <v>18000</v>
      </c>
      <c r="D45" s="65">
        <f>VLOOKUP(B45,'01.06'!B45:P303,15,0)</f>
        <v>0</v>
      </c>
      <c r="E45" s="30"/>
      <c r="F45" s="30"/>
      <c r="G45" s="30"/>
      <c r="H45" s="30"/>
      <c r="I45" s="29"/>
      <c r="J45" s="29"/>
      <c r="K45" s="29"/>
      <c r="L45" s="65">
        <f t="shared" si="0"/>
        <v>0</v>
      </c>
      <c r="M45" s="30"/>
      <c r="N45" s="65">
        <f t="shared" si="1"/>
        <v>0</v>
      </c>
      <c r="O45" s="29"/>
      <c r="P45" s="65"/>
    </row>
    <row r="46" spans="1:16" x14ac:dyDescent="0.25">
      <c r="A46" s="22" t="s">
        <v>95</v>
      </c>
      <c r="B46" s="27" t="s">
        <v>96</v>
      </c>
      <c r="C46" s="28">
        <v>22000</v>
      </c>
      <c r="D46" s="65">
        <f>VLOOKUP(B46,'01.06'!B46:P304,15,0)</f>
        <v>0</v>
      </c>
      <c r="E46" s="30"/>
      <c r="F46" s="30"/>
      <c r="G46" s="30">
        <v>4</v>
      </c>
      <c r="H46" s="30"/>
      <c r="I46" s="29"/>
      <c r="J46" s="29"/>
      <c r="K46" s="29"/>
      <c r="L46" s="65">
        <f t="shared" si="0"/>
        <v>0</v>
      </c>
      <c r="M46" s="30">
        <v>4</v>
      </c>
      <c r="N46" s="65">
        <f t="shared" si="1"/>
        <v>0</v>
      </c>
      <c r="O46" s="29"/>
      <c r="P46" s="65"/>
    </row>
    <row r="47" spans="1:16" x14ac:dyDescent="0.25">
      <c r="A47" s="22" t="s">
        <v>97</v>
      </c>
      <c r="B47" s="27" t="s">
        <v>98</v>
      </c>
      <c r="C47" s="28">
        <v>20000</v>
      </c>
      <c r="D47" s="65">
        <f>VLOOKUP(B47,'01.06'!B47:P305,15,0)</f>
        <v>0</v>
      </c>
      <c r="E47" s="30"/>
      <c r="F47" s="30"/>
      <c r="G47" s="30">
        <v>4</v>
      </c>
      <c r="H47" s="30"/>
      <c r="I47" s="29"/>
      <c r="J47" s="29"/>
      <c r="K47" s="29"/>
      <c r="L47" s="65">
        <f t="shared" si="0"/>
        <v>0</v>
      </c>
      <c r="M47" s="30">
        <v>4</v>
      </c>
      <c r="N47" s="65">
        <f t="shared" si="1"/>
        <v>0</v>
      </c>
      <c r="O47" s="29"/>
      <c r="P47" s="65"/>
    </row>
    <row r="48" spans="1:16" x14ac:dyDescent="0.25">
      <c r="A48" s="22" t="s">
        <v>99</v>
      </c>
      <c r="B48" s="27" t="s">
        <v>100</v>
      </c>
      <c r="C48" s="28">
        <v>18000</v>
      </c>
      <c r="D48" s="65">
        <f>VLOOKUP(B48,'01.06'!B48:P306,15,0)</f>
        <v>0</v>
      </c>
      <c r="E48" s="30"/>
      <c r="F48" s="30"/>
      <c r="G48" s="30">
        <v>4</v>
      </c>
      <c r="H48" s="30"/>
      <c r="I48" s="29"/>
      <c r="J48" s="29"/>
      <c r="K48" s="29"/>
      <c r="L48" s="65">
        <f t="shared" si="0"/>
        <v>0</v>
      </c>
      <c r="M48" s="30">
        <v>4</v>
      </c>
      <c r="N48" s="65">
        <f t="shared" si="1"/>
        <v>0</v>
      </c>
      <c r="O48" s="29"/>
      <c r="P48" s="65"/>
    </row>
    <row r="49" spans="1:16" x14ac:dyDescent="0.25">
      <c r="A49" s="22" t="s">
        <v>101</v>
      </c>
      <c r="B49" s="27" t="s">
        <v>102</v>
      </c>
      <c r="C49" s="28">
        <v>20000</v>
      </c>
      <c r="D49" s="65">
        <f>VLOOKUP(B49,'01.06'!B49:P307,15,0)</f>
        <v>0</v>
      </c>
      <c r="E49" s="30"/>
      <c r="F49" s="30"/>
      <c r="G49" s="30">
        <v>6</v>
      </c>
      <c r="H49" s="30"/>
      <c r="I49" s="29"/>
      <c r="J49" s="29"/>
      <c r="K49" s="29">
        <v>3</v>
      </c>
      <c r="L49" s="65">
        <f t="shared" si="0"/>
        <v>0</v>
      </c>
      <c r="M49" s="30">
        <v>3</v>
      </c>
      <c r="N49" s="65">
        <f t="shared" si="1"/>
        <v>0</v>
      </c>
      <c r="O49" s="29"/>
      <c r="P49" s="65"/>
    </row>
    <row r="50" spans="1:16" x14ac:dyDescent="0.25">
      <c r="A50" s="22" t="s">
        <v>103</v>
      </c>
      <c r="B50" s="27" t="s">
        <v>104</v>
      </c>
      <c r="C50" s="28">
        <v>20000</v>
      </c>
      <c r="D50" s="65">
        <f>VLOOKUP(B50,'01.06'!B50:P308,15,0)</f>
        <v>0</v>
      </c>
      <c r="E50" s="30"/>
      <c r="F50" s="30"/>
      <c r="G50" s="30">
        <v>6</v>
      </c>
      <c r="H50" s="30"/>
      <c r="I50" s="29"/>
      <c r="J50" s="29"/>
      <c r="K50" s="29">
        <v>1</v>
      </c>
      <c r="L50" s="65">
        <f t="shared" si="0"/>
        <v>1</v>
      </c>
      <c r="M50" s="30">
        <v>4</v>
      </c>
      <c r="N50" s="65">
        <f t="shared" si="1"/>
        <v>-1</v>
      </c>
      <c r="O50" s="29"/>
      <c r="P50" s="65"/>
    </row>
    <row r="51" spans="1:16" x14ac:dyDescent="0.25">
      <c r="A51" s="22" t="s">
        <v>105</v>
      </c>
      <c r="B51" s="27" t="s">
        <v>106</v>
      </c>
      <c r="C51" s="28">
        <v>21000</v>
      </c>
      <c r="D51" s="65">
        <f>VLOOKUP(B51,'01.06'!B51:P309,15,0)</f>
        <v>0</v>
      </c>
      <c r="E51" s="30"/>
      <c r="F51" s="30"/>
      <c r="G51" s="30"/>
      <c r="H51" s="30"/>
      <c r="I51" s="29"/>
      <c r="J51" s="29"/>
      <c r="K51" s="29"/>
      <c r="L51" s="65">
        <f t="shared" si="0"/>
        <v>0</v>
      </c>
      <c r="M51" s="30"/>
      <c r="N51" s="65">
        <f t="shared" si="1"/>
        <v>0</v>
      </c>
      <c r="O51" s="29"/>
      <c r="P51" s="65"/>
    </row>
    <row r="52" spans="1:16" x14ac:dyDescent="0.25">
      <c r="A52" s="22" t="s">
        <v>107</v>
      </c>
      <c r="B52" s="27" t="s">
        <v>108</v>
      </c>
      <c r="C52" s="28">
        <v>21000</v>
      </c>
      <c r="D52" s="65">
        <f>VLOOKUP(B52,'01.06'!B52:P310,15,0)</f>
        <v>0</v>
      </c>
      <c r="E52" s="30"/>
      <c r="F52" s="30"/>
      <c r="G52" s="30">
        <v>4</v>
      </c>
      <c r="H52" s="30"/>
      <c r="I52" s="29"/>
      <c r="J52" s="29"/>
      <c r="K52" s="29"/>
      <c r="L52" s="65">
        <f t="shared" si="0"/>
        <v>1</v>
      </c>
      <c r="M52" s="30">
        <v>3</v>
      </c>
      <c r="N52" s="65">
        <f t="shared" si="1"/>
        <v>-1</v>
      </c>
      <c r="O52" s="29"/>
      <c r="P52" s="65"/>
    </row>
    <row r="53" spans="1:16" hidden="1" x14ac:dyDescent="0.25">
      <c r="A53" s="22" t="s">
        <v>109</v>
      </c>
      <c r="B53" s="27" t="s">
        <v>110</v>
      </c>
      <c r="C53" s="28">
        <v>18000</v>
      </c>
      <c r="D53" s="65">
        <f>VLOOKUP(B53,'01.06'!B53:P311,15,0)</f>
        <v>0</v>
      </c>
      <c r="E53" s="30"/>
      <c r="F53" s="30"/>
      <c r="G53" s="30"/>
      <c r="H53" s="30"/>
      <c r="I53" s="29"/>
      <c r="J53" s="29"/>
      <c r="K53" s="29"/>
      <c r="L53" s="65">
        <f t="shared" si="0"/>
        <v>0</v>
      </c>
      <c r="M53" s="30"/>
      <c r="N53" s="65">
        <f t="shared" si="1"/>
        <v>0</v>
      </c>
      <c r="O53" s="29"/>
      <c r="P53" s="65"/>
    </row>
    <row r="54" spans="1:16" x14ac:dyDescent="0.25">
      <c r="A54" s="22" t="s">
        <v>111</v>
      </c>
      <c r="B54" s="27" t="s">
        <v>112</v>
      </c>
      <c r="C54" s="28">
        <v>21000</v>
      </c>
      <c r="D54" s="65">
        <f>VLOOKUP(B54,'01.06'!B54:P312,15,0)</f>
        <v>0</v>
      </c>
      <c r="E54" s="30"/>
      <c r="F54" s="30"/>
      <c r="G54" s="30">
        <v>4</v>
      </c>
      <c r="H54" s="30"/>
      <c r="I54" s="29"/>
      <c r="J54" s="29"/>
      <c r="K54" s="29"/>
      <c r="L54" s="65">
        <f t="shared" si="0"/>
        <v>0</v>
      </c>
      <c r="M54" s="30">
        <v>4</v>
      </c>
      <c r="N54" s="65">
        <f t="shared" si="1"/>
        <v>0</v>
      </c>
      <c r="O54" s="29"/>
      <c r="P54" s="65"/>
    </row>
    <row r="55" spans="1:16" x14ac:dyDescent="0.25">
      <c r="A55" s="22" t="s">
        <v>113</v>
      </c>
      <c r="B55" s="27" t="s">
        <v>114</v>
      </c>
      <c r="C55" s="28">
        <v>19000</v>
      </c>
      <c r="D55" s="65">
        <f>VLOOKUP(B55,'01.06'!B55:P313,15,0)</f>
        <v>0</v>
      </c>
      <c r="E55" s="30"/>
      <c r="F55" s="30"/>
      <c r="G55" s="30">
        <v>6</v>
      </c>
      <c r="H55" s="30"/>
      <c r="I55" s="29"/>
      <c r="J55" s="29"/>
      <c r="K55" s="29"/>
      <c r="L55" s="65">
        <f t="shared" si="0"/>
        <v>0</v>
      </c>
      <c r="M55" s="30">
        <v>6</v>
      </c>
      <c r="N55" s="65">
        <f t="shared" si="1"/>
        <v>0</v>
      </c>
      <c r="O55" s="29"/>
      <c r="P55" s="65"/>
    </row>
    <row r="56" spans="1:16" hidden="1" x14ac:dyDescent="0.25">
      <c r="A56" s="22" t="s">
        <v>115</v>
      </c>
      <c r="B56" s="27" t="s">
        <v>116</v>
      </c>
      <c r="C56" s="28">
        <v>21000</v>
      </c>
      <c r="D56" s="65">
        <f>VLOOKUP(B56,'01.06'!B56:P314,15,0)</f>
        <v>0</v>
      </c>
      <c r="E56" s="30"/>
      <c r="F56" s="30"/>
      <c r="G56" s="30"/>
      <c r="H56" s="30"/>
      <c r="I56" s="29"/>
      <c r="J56" s="29"/>
      <c r="K56" s="29"/>
      <c r="L56" s="65">
        <f t="shared" si="0"/>
        <v>0</v>
      </c>
      <c r="M56" s="30"/>
      <c r="N56" s="65">
        <f t="shared" si="1"/>
        <v>0</v>
      </c>
      <c r="O56" s="29"/>
      <c r="P56" s="65"/>
    </row>
    <row r="57" spans="1:16" x14ac:dyDescent="0.25">
      <c r="A57" s="22" t="s">
        <v>117</v>
      </c>
      <c r="B57" s="27" t="s">
        <v>118</v>
      </c>
      <c r="C57" s="28">
        <v>20000</v>
      </c>
      <c r="D57" s="65">
        <f>VLOOKUP(B57,'01.06'!B57:P315,15,0)</f>
        <v>0</v>
      </c>
      <c r="E57" s="30"/>
      <c r="F57" s="30"/>
      <c r="G57" s="30">
        <v>4</v>
      </c>
      <c r="H57" s="30"/>
      <c r="I57" s="29"/>
      <c r="J57" s="29"/>
      <c r="K57" s="29"/>
      <c r="L57" s="65">
        <f t="shared" si="0"/>
        <v>0</v>
      </c>
      <c r="M57" s="30">
        <v>4</v>
      </c>
      <c r="N57" s="65">
        <f t="shared" si="1"/>
        <v>0</v>
      </c>
      <c r="O57" s="29"/>
      <c r="P57" s="65"/>
    </row>
    <row r="58" spans="1:16" x14ac:dyDescent="0.25">
      <c r="A58" s="22" t="s">
        <v>119</v>
      </c>
      <c r="B58" s="27" t="s">
        <v>120</v>
      </c>
      <c r="C58" s="28">
        <v>20000</v>
      </c>
      <c r="D58" s="65">
        <f>VLOOKUP(B58,'01.06'!B58:P316,15,0)</f>
        <v>0</v>
      </c>
      <c r="E58" s="30"/>
      <c r="F58" s="30"/>
      <c r="G58" s="30">
        <v>6</v>
      </c>
      <c r="H58" s="30"/>
      <c r="I58" s="29"/>
      <c r="J58" s="29"/>
      <c r="K58" s="29">
        <v>2</v>
      </c>
      <c r="L58" s="65">
        <f t="shared" si="0"/>
        <v>0</v>
      </c>
      <c r="M58" s="30">
        <v>4</v>
      </c>
      <c r="N58" s="65">
        <f t="shared" si="1"/>
        <v>0</v>
      </c>
      <c r="O58" s="29"/>
      <c r="P58" s="65"/>
    </row>
    <row r="59" spans="1:16" hidden="1" x14ac:dyDescent="0.25">
      <c r="A59" s="22" t="s">
        <v>121</v>
      </c>
      <c r="B59" s="27" t="s">
        <v>122</v>
      </c>
      <c r="C59" s="28">
        <v>19000</v>
      </c>
      <c r="D59" s="65">
        <f>VLOOKUP(B59,'01.06'!B59:P317,15,0)</f>
        <v>0</v>
      </c>
      <c r="E59" s="30"/>
      <c r="F59" s="30"/>
      <c r="G59" s="30"/>
      <c r="H59" s="30"/>
      <c r="I59" s="29"/>
      <c r="J59" s="29"/>
      <c r="K59" s="29"/>
      <c r="L59" s="65">
        <f t="shared" si="0"/>
        <v>0</v>
      </c>
      <c r="M59" s="30"/>
      <c r="N59" s="65">
        <f t="shared" si="1"/>
        <v>0</v>
      </c>
      <c r="O59" s="29"/>
      <c r="P59" s="65"/>
    </row>
    <row r="60" spans="1:16" x14ac:dyDescent="0.25">
      <c r="A60" s="22" t="s">
        <v>123</v>
      </c>
      <c r="B60" s="27" t="s">
        <v>124</v>
      </c>
      <c r="C60" s="28">
        <v>20000</v>
      </c>
      <c r="D60" s="65">
        <f>VLOOKUP(B60,'01.06'!B60:P318,15,0)</f>
        <v>0</v>
      </c>
      <c r="E60" s="30"/>
      <c r="F60" s="30"/>
      <c r="G60" s="30">
        <v>6</v>
      </c>
      <c r="H60" s="30"/>
      <c r="I60" s="29"/>
      <c r="J60" s="29"/>
      <c r="K60" s="29"/>
      <c r="L60" s="65">
        <f t="shared" si="0"/>
        <v>0</v>
      </c>
      <c r="M60" s="30">
        <v>6</v>
      </c>
      <c r="N60" s="65">
        <f t="shared" si="1"/>
        <v>0</v>
      </c>
      <c r="O60" s="29"/>
      <c r="P60" s="65"/>
    </row>
    <row r="61" spans="1:16" hidden="1" x14ac:dyDescent="0.25">
      <c r="A61" s="22" t="s">
        <v>125</v>
      </c>
      <c r="B61" s="27" t="s">
        <v>126</v>
      </c>
      <c r="C61" s="28">
        <v>25000</v>
      </c>
      <c r="D61" s="65">
        <f>VLOOKUP(B61,'01.06'!B61:P319,15,0)</f>
        <v>0</v>
      </c>
      <c r="E61" s="30"/>
      <c r="F61" s="30"/>
      <c r="G61" s="30"/>
      <c r="H61" s="30"/>
      <c r="I61" s="29"/>
      <c r="J61" s="29"/>
      <c r="K61" s="29"/>
      <c r="L61" s="65">
        <f t="shared" si="0"/>
        <v>0</v>
      </c>
      <c r="M61" s="30"/>
      <c r="N61" s="65">
        <f t="shared" si="1"/>
        <v>0</v>
      </c>
      <c r="O61" s="29"/>
      <c r="P61" s="65"/>
    </row>
    <row r="62" spans="1:16" hidden="1" x14ac:dyDescent="0.25">
      <c r="A62" s="22" t="s">
        <v>127</v>
      </c>
      <c r="B62" s="27" t="s">
        <v>128</v>
      </c>
      <c r="C62" s="28">
        <v>29000</v>
      </c>
      <c r="D62" s="65">
        <f>VLOOKUP(B62,'01.06'!B62:P320,15,0)</f>
        <v>0</v>
      </c>
      <c r="E62" s="30"/>
      <c r="F62" s="30"/>
      <c r="G62" s="30"/>
      <c r="H62" s="30"/>
      <c r="I62" s="29"/>
      <c r="J62" s="29"/>
      <c r="K62" s="29"/>
      <c r="L62" s="65">
        <f t="shared" si="0"/>
        <v>0</v>
      </c>
      <c r="M62" s="30"/>
      <c r="N62" s="65">
        <f t="shared" si="1"/>
        <v>0</v>
      </c>
      <c r="O62" s="29"/>
      <c r="P62" s="65"/>
    </row>
    <row r="63" spans="1:16" x14ac:dyDescent="0.25">
      <c r="A63" s="22" t="s">
        <v>129</v>
      </c>
      <c r="B63" s="27" t="s">
        <v>130</v>
      </c>
      <c r="C63" s="28">
        <v>19000</v>
      </c>
      <c r="D63" s="65">
        <f>VLOOKUP(B63,'01.06'!B63:P321,15,0)</f>
        <v>0</v>
      </c>
      <c r="E63" s="30"/>
      <c r="F63" s="30"/>
      <c r="G63" s="30">
        <v>6</v>
      </c>
      <c r="H63" s="30"/>
      <c r="I63" s="29"/>
      <c r="J63" s="29"/>
      <c r="K63" s="29"/>
      <c r="L63" s="65">
        <f t="shared" si="0"/>
        <v>0</v>
      </c>
      <c r="M63" s="30">
        <v>6</v>
      </c>
      <c r="N63" s="65">
        <f t="shared" si="1"/>
        <v>0</v>
      </c>
      <c r="O63" s="29"/>
      <c r="P63" s="65"/>
    </row>
    <row r="64" spans="1:16" x14ac:dyDescent="0.25">
      <c r="A64" s="22" t="s">
        <v>131</v>
      </c>
      <c r="B64" s="27" t="s">
        <v>132</v>
      </c>
      <c r="C64" s="28">
        <v>21000</v>
      </c>
      <c r="D64" s="65">
        <f>VLOOKUP(B64,'01.06'!B64:P322,15,0)</f>
        <v>0</v>
      </c>
      <c r="E64" s="30"/>
      <c r="F64" s="30"/>
      <c r="G64" s="30">
        <v>4</v>
      </c>
      <c r="H64" s="30"/>
      <c r="I64" s="29"/>
      <c r="J64" s="29"/>
      <c r="K64" s="29"/>
      <c r="L64" s="65">
        <f t="shared" si="0"/>
        <v>-1</v>
      </c>
      <c r="M64" s="30">
        <v>5</v>
      </c>
      <c r="N64" s="65">
        <f t="shared" si="1"/>
        <v>1</v>
      </c>
      <c r="O64" s="29"/>
      <c r="P64" s="65"/>
    </row>
    <row r="65" spans="1:16" hidden="1" x14ac:dyDescent="0.25">
      <c r="A65" s="22" t="s">
        <v>133</v>
      </c>
      <c r="B65" s="27" t="s">
        <v>134</v>
      </c>
      <c r="C65" s="28">
        <v>18000</v>
      </c>
      <c r="D65" s="65">
        <f>VLOOKUP(B65,'01.06'!B65:P323,15,0)</f>
        <v>0</v>
      </c>
      <c r="E65" s="30"/>
      <c r="F65" s="30"/>
      <c r="G65" s="30"/>
      <c r="H65" s="30"/>
      <c r="I65" s="29"/>
      <c r="J65" s="29"/>
      <c r="K65" s="29"/>
      <c r="L65" s="65">
        <f t="shared" si="0"/>
        <v>0</v>
      </c>
      <c r="M65" s="30"/>
      <c r="N65" s="65">
        <f t="shared" si="1"/>
        <v>0</v>
      </c>
      <c r="O65" s="29"/>
      <c r="P65" s="65"/>
    </row>
    <row r="66" spans="1:16" hidden="1" x14ac:dyDescent="0.25">
      <c r="A66" s="22" t="s">
        <v>135</v>
      </c>
      <c r="B66" s="27" t="s">
        <v>136</v>
      </c>
      <c r="C66" s="28">
        <v>17000</v>
      </c>
      <c r="D66" s="65">
        <f>VLOOKUP(B66,'01.06'!B66:P324,15,0)</f>
        <v>0</v>
      </c>
      <c r="E66" s="30"/>
      <c r="F66" s="30"/>
      <c r="G66" s="30"/>
      <c r="H66" s="30"/>
      <c r="I66" s="29"/>
      <c r="J66" s="29"/>
      <c r="K66" s="29"/>
      <c r="L66" s="65">
        <f t="shared" si="0"/>
        <v>0</v>
      </c>
      <c r="M66" s="30"/>
      <c r="N66" s="65">
        <f t="shared" si="1"/>
        <v>0</v>
      </c>
      <c r="O66" s="29"/>
      <c r="P66" s="65"/>
    </row>
    <row r="67" spans="1:16" x14ac:dyDescent="0.25">
      <c r="A67" s="22" t="s">
        <v>137</v>
      </c>
      <c r="B67" s="27" t="s">
        <v>138</v>
      </c>
      <c r="C67" s="28">
        <v>28000</v>
      </c>
      <c r="D67" s="65">
        <f>VLOOKUP(B67,'01.06'!B67:P325,15,0)</f>
        <v>0</v>
      </c>
      <c r="E67" s="30"/>
      <c r="F67" s="30"/>
      <c r="G67" s="30">
        <v>16</v>
      </c>
      <c r="H67" s="30"/>
      <c r="I67" s="29"/>
      <c r="J67" s="29"/>
      <c r="K67" s="29"/>
      <c r="L67" s="65">
        <f t="shared" si="0"/>
        <v>1</v>
      </c>
      <c r="M67" s="30">
        <v>15</v>
      </c>
      <c r="N67" s="65">
        <f t="shared" si="1"/>
        <v>-1</v>
      </c>
      <c r="O67" s="29"/>
      <c r="P67" s="65"/>
    </row>
    <row r="68" spans="1:16" x14ac:dyDescent="0.25">
      <c r="A68" s="22" t="s">
        <v>139</v>
      </c>
      <c r="B68" s="27" t="s">
        <v>140</v>
      </c>
      <c r="C68" s="28">
        <v>17000</v>
      </c>
      <c r="D68" s="65">
        <f>VLOOKUP(B68,'01.06'!B68:P326,15,0)</f>
        <v>0</v>
      </c>
      <c r="E68" s="30"/>
      <c r="F68" s="30"/>
      <c r="G68" s="30">
        <v>4</v>
      </c>
      <c r="H68" s="30"/>
      <c r="I68" s="29"/>
      <c r="J68" s="29"/>
      <c r="K68" s="29"/>
      <c r="L68" s="65">
        <f t="shared" si="0"/>
        <v>0</v>
      </c>
      <c r="M68" s="30">
        <v>4</v>
      </c>
      <c r="N68" s="65">
        <f t="shared" si="1"/>
        <v>0</v>
      </c>
      <c r="O68" s="29"/>
      <c r="P68" s="65"/>
    </row>
    <row r="69" spans="1:16" hidden="1" x14ac:dyDescent="0.25">
      <c r="A69" s="22" t="s">
        <v>141</v>
      </c>
      <c r="B69" s="27" t="s">
        <v>142</v>
      </c>
      <c r="C69" s="28">
        <v>20000</v>
      </c>
      <c r="D69" s="65">
        <f>VLOOKUP(B69,'01.06'!B69:P327,15,0)</f>
        <v>0</v>
      </c>
      <c r="E69" s="30"/>
      <c r="F69" s="30"/>
      <c r="G69" s="30"/>
      <c r="H69" s="30"/>
      <c r="I69" s="29"/>
      <c r="J69" s="29"/>
      <c r="K69" s="29"/>
      <c r="L69" s="65">
        <f t="shared" si="0"/>
        <v>0</v>
      </c>
      <c r="M69" s="30"/>
      <c r="N69" s="65">
        <f t="shared" si="1"/>
        <v>0</v>
      </c>
      <c r="O69" s="29"/>
      <c r="P69" s="65"/>
    </row>
    <row r="70" spans="1:16" x14ac:dyDescent="0.25">
      <c r="A70" s="22" t="s">
        <v>143</v>
      </c>
      <c r="B70" s="27" t="s">
        <v>144</v>
      </c>
      <c r="C70" s="28">
        <v>27000</v>
      </c>
      <c r="D70" s="65">
        <f>VLOOKUP(B70,'01.06'!B70:P328,15,0)</f>
        <v>0</v>
      </c>
      <c r="E70" s="30"/>
      <c r="F70" s="30"/>
      <c r="G70" s="30"/>
      <c r="H70" s="30"/>
      <c r="I70" s="29"/>
      <c r="J70" s="29"/>
      <c r="K70" s="29"/>
      <c r="L70" s="65">
        <f t="shared" si="0"/>
        <v>0</v>
      </c>
      <c r="M70" s="30"/>
      <c r="N70" s="65">
        <f t="shared" si="1"/>
        <v>0</v>
      </c>
      <c r="O70" s="29"/>
      <c r="P70" s="65"/>
    </row>
    <row r="71" spans="1:16" x14ac:dyDescent="0.25">
      <c r="A71" s="22" t="s">
        <v>145</v>
      </c>
      <c r="B71" s="27" t="s">
        <v>146</v>
      </c>
      <c r="C71" s="28">
        <v>19000</v>
      </c>
      <c r="D71" s="65">
        <f>VLOOKUP(B71,'01.06'!B71:P329,15,0)</f>
        <v>0</v>
      </c>
      <c r="E71" s="30"/>
      <c r="F71" s="30"/>
      <c r="G71" s="30">
        <v>6</v>
      </c>
      <c r="H71" s="30"/>
      <c r="I71" s="29"/>
      <c r="J71" s="29"/>
      <c r="K71" s="29"/>
      <c r="L71" s="65">
        <f t="shared" si="0"/>
        <v>0</v>
      </c>
      <c r="M71" s="30">
        <v>6</v>
      </c>
      <c r="N71" s="65">
        <f t="shared" si="1"/>
        <v>0</v>
      </c>
      <c r="O71" s="29"/>
      <c r="P71" s="65"/>
    </row>
    <row r="72" spans="1:16" hidden="1" x14ac:dyDescent="0.25">
      <c r="A72" s="22" t="s">
        <v>147</v>
      </c>
      <c r="B72" s="27" t="s">
        <v>148</v>
      </c>
      <c r="C72" s="28">
        <v>20000</v>
      </c>
      <c r="D72" s="65">
        <f>VLOOKUP(B72,'01.06'!B72:P330,15,0)</f>
        <v>0</v>
      </c>
      <c r="E72" s="30"/>
      <c r="F72" s="30"/>
      <c r="G72" s="30"/>
      <c r="H72" s="30"/>
      <c r="I72" s="29"/>
      <c r="J72" s="29"/>
      <c r="K72" s="29"/>
      <c r="L72" s="65">
        <f>D72+G72+H72-I72-J72-K72-M72</f>
        <v>0</v>
      </c>
      <c r="M72" s="30"/>
      <c r="N72" s="65">
        <f>P72-L72</f>
        <v>0</v>
      </c>
      <c r="O72" s="29"/>
      <c r="P72" s="65"/>
    </row>
    <row r="73" spans="1:16" hidden="1" x14ac:dyDescent="0.25">
      <c r="A73" s="22" t="s">
        <v>149</v>
      </c>
      <c r="B73" s="27" t="s">
        <v>150</v>
      </c>
      <c r="C73" s="28">
        <v>32000</v>
      </c>
      <c r="D73" s="65">
        <f>VLOOKUP(B73,'01.06'!B73:P331,15,0)</f>
        <v>0</v>
      </c>
      <c r="E73" s="30"/>
      <c r="F73" s="30"/>
      <c r="G73" s="30"/>
      <c r="H73" s="30"/>
      <c r="I73" s="29"/>
      <c r="J73" s="29"/>
      <c r="K73" s="29"/>
      <c r="L73" s="65">
        <f>D73+G73+H73-I73-J73-K73-M73</f>
        <v>0</v>
      </c>
      <c r="M73" s="30"/>
      <c r="N73" s="65">
        <f>P73-L73</f>
        <v>0</v>
      </c>
      <c r="O73" s="29"/>
      <c r="P73" s="65"/>
    </row>
    <row r="74" spans="1:16" hidden="1" x14ac:dyDescent="0.25">
      <c r="A74" s="22" t="s">
        <v>151</v>
      </c>
      <c r="B74" s="27" t="s">
        <v>152</v>
      </c>
      <c r="C74" s="28">
        <v>18000</v>
      </c>
      <c r="D74" s="65">
        <f>VLOOKUP(B74,'01.06'!B74:P332,15,0)</f>
        <v>0</v>
      </c>
      <c r="E74" s="30"/>
      <c r="F74" s="30"/>
      <c r="G74" s="30"/>
      <c r="H74" s="30"/>
      <c r="I74" s="29"/>
      <c r="J74" s="29"/>
      <c r="K74" s="29"/>
      <c r="L74" s="65">
        <f>D74+G74+H74-I74-J74-K74-M74</f>
        <v>0</v>
      </c>
      <c r="M74" s="30"/>
      <c r="N74" s="65">
        <f>P74-L74</f>
        <v>0</v>
      </c>
      <c r="O74" s="29"/>
      <c r="P74" s="65"/>
    </row>
    <row r="75" spans="1:16" ht="15.75" hidden="1" customHeight="1" x14ac:dyDescent="0.25">
      <c r="A75" s="36"/>
      <c r="B75" s="33"/>
      <c r="C75" s="34"/>
      <c r="D75" s="65" t="e">
        <f>VLOOKUP(B75,'01.06'!B75:P333,15,0)</f>
        <v>#N/A</v>
      </c>
      <c r="E75" s="30"/>
      <c r="F75" s="30"/>
      <c r="G75" s="30"/>
      <c r="H75" s="30"/>
      <c r="I75" s="29"/>
      <c r="J75" s="29"/>
      <c r="K75" s="29"/>
      <c r="L75" s="65" t="e">
        <f t="shared" ref="L75:L82" si="2">D75+G75+H75-I75-J75-K75</f>
        <v>#N/A</v>
      </c>
      <c r="M75" s="30"/>
      <c r="N75" s="65" t="e">
        <f t="shared" ref="N75:N82" si="3">L75-M75</f>
        <v>#N/A</v>
      </c>
      <c r="O75" s="29"/>
      <c r="P75" s="65"/>
    </row>
    <row r="76" spans="1:16" ht="15.75" hidden="1" customHeight="1" x14ac:dyDescent="0.25">
      <c r="A76" s="36"/>
      <c r="B76" s="33"/>
      <c r="C76" s="34"/>
      <c r="D76" s="65" t="e">
        <f>VLOOKUP(B76,'01.06'!B76:P334,15,0)</f>
        <v>#N/A</v>
      </c>
      <c r="E76" s="30"/>
      <c r="F76" s="30"/>
      <c r="G76" s="30"/>
      <c r="H76" s="30"/>
      <c r="I76" s="29"/>
      <c r="J76" s="29"/>
      <c r="K76" s="29"/>
      <c r="L76" s="65" t="e">
        <f t="shared" si="2"/>
        <v>#N/A</v>
      </c>
      <c r="M76" s="30"/>
      <c r="N76" s="65" t="e">
        <f t="shared" si="3"/>
        <v>#N/A</v>
      </c>
      <c r="O76" s="29"/>
      <c r="P76" s="65"/>
    </row>
    <row r="77" spans="1:16" ht="15.75" hidden="1" customHeight="1" x14ac:dyDescent="0.25">
      <c r="A77" s="36"/>
      <c r="B77" s="33"/>
      <c r="C77" s="34"/>
      <c r="D77" s="65" t="e">
        <f>VLOOKUP(B77,'01.06'!B77:P335,15,0)</f>
        <v>#N/A</v>
      </c>
      <c r="E77" s="30"/>
      <c r="F77" s="30"/>
      <c r="G77" s="30"/>
      <c r="H77" s="30"/>
      <c r="I77" s="29"/>
      <c r="J77" s="29"/>
      <c r="K77" s="29"/>
      <c r="L77" s="65" t="e">
        <f t="shared" si="2"/>
        <v>#N/A</v>
      </c>
      <c r="M77" s="30"/>
      <c r="N77" s="65" t="e">
        <f t="shared" si="3"/>
        <v>#N/A</v>
      </c>
      <c r="O77" s="29"/>
      <c r="P77" s="65"/>
    </row>
    <row r="78" spans="1:16" ht="15.75" hidden="1" customHeight="1" x14ac:dyDescent="0.25">
      <c r="A78" s="36"/>
      <c r="B78" s="33"/>
      <c r="C78" s="34"/>
      <c r="D78" s="65" t="e">
        <f>VLOOKUP(B78,'01.06'!B78:P336,15,0)</f>
        <v>#N/A</v>
      </c>
      <c r="E78" s="30"/>
      <c r="F78" s="30"/>
      <c r="G78" s="30"/>
      <c r="H78" s="30"/>
      <c r="I78" s="29"/>
      <c r="J78" s="29"/>
      <c r="K78" s="29"/>
      <c r="L78" s="65" t="e">
        <f t="shared" si="2"/>
        <v>#N/A</v>
      </c>
      <c r="M78" s="30"/>
      <c r="N78" s="65" t="e">
        <f t="shared" si="3"/>
        <v>#N/A</v>
      </c>
      <c r="O78" s="29"/>
      <c r="P78" s="65"/>
    </row>
    <row r="79" spans="1:16" ht="15.75" hidden="1" customHeight="1" x14ac:dyDescent="0.25">
      <c r="A79" s="36"/>
      <c r="B79" s="33"/>
      <c r="C79" s="34"/>
      <c r="D79" s="65" t="e">
        <f>VLOOKUP(B79,'01.06'!B79:P337,15,0)</f>
        <v>#N/A</v>
      </c>
      <c r="E79" s="30"/>
      <c r="F79" s="30"/>
      <c r="G79" s="30"/>
      <c r="H79" s="30"/>
      <c r="I79" s="29"/>
      <c r="J79" s="29"/>
      <c r="K79" s="29"/>
      <c r="L79" s="65" t="e">
        <f t="shared" si="2"/>
        <v>#N/A</v>
      </c>
      <c r="M79" s="30"/>
      <c r="N79" s="65" t="e">
        <f t="shared" si="3"/>
        <v>#N/A</v>
      </c>
      <c r="O79" s="29"/>
      <c r="P79" s="65"/>
    </row>
    <row r="80" spans="1:16" ht="15.75" hidden="1" customHeight="1" x14ac:dyDescent="0.25">
      <c r="A80" s="36"/>
      <c r="B80" s="33"/>
      <c r="C80" s="34"/>
      <c r="D80" s="65" t="e">
        <f>VLOOKUP(B80,'01.06'!B80:P338,15,0)</f>
        <v>#N/A</v>
      </c>
      <c r="E80" s="30"/>
      <c r="F80" s="30"/>
      <c r="G80" s="30"/>
      <c r="H80" s="30"/>
      <c r="I80" s="29"/>
      <c r="J80" s="29"/>
      <c r="K80" s="29"/>
      <c r="L80" s="65" t="e">
        <f t="shared" si="2"/>
        <v>#N/A</v>
      </c>
      <c r="M80" s="30"/>
      <c r="N80" s="65" t="e">
        <f t="shared" si="3"/>
        <v>#N/A</v>
      </c>
      <c r="O80" s="29"/>
      <c r="P80" s="65"/>
    </row>
    <row r="81" spans="1:16" ht="15.75" hidden="1" customHeight="1" x14ac:dyDescent="0.25">
      <c r="A81" s="36"/>
      <c r="B81" s="33"/>
      <c r="C81" s="34"/>
      <c r="D81" s="65" t="e">
        <f>VLOOKUP(B81,'01.06'!B81:P339,15,0)</f>
        <v>#N/A</v>
      </c>
      <c r="E81" s="30"/>
      <c r="F81" s="30"/>
      <c r="G81" s="30"/>
      <c r="H81" s="30"/>
      <c r="I81" s="29"/>
      <c r="J81" s="29"/>
      <c r="K81" s="29"/>
      <c r="L81" s="65" t="e">
        <f t="shared" si="2"/>
        <v>#N/A</v>
      </c>
      <c r="M81" s="30"/>
      <c r="N81" s="65" t="e">
        <f t="shared" si="3"/>
        <v>#N/A</v>
      </c>
      <c r="O81" s="29"/>
      <c r="P81" s="65"/>
    </row>
    <row r="82" spans="1:16" ht="15.75" hidden="1" customHeight="1" x14ac:dyDescent="0.25">
      <c r="A82" s="32"/>
      <c r="B82" s="33"/>
      <c r="C82" s="34"/>
      <c r="D82" s="65" t="e">
        <f>VLOOKUP(B82,'01.06'!B82:P340,15,0)</f>
        <v>#N/A</v>
      </c>
      <c r="E82" s="30"/>
      <c r="F82" s="30"/>
      <c r="G82" s="30"/>
      <c r="H82" s="30"/>
      <c r="I82" s="29"/>
      <c r="J82" s="29"/>
      <c r="K82" s="29"/>
      <c r="L82" s="65" t="e">
        <f t="shared" si="2"/>
        <v>#N/A</v>
      </c>
      <c r="M82" s="30"/>
      <c r="N82" s="65" t="e">
        <f t="shared" si="3"/>
        <v>#N/A</v>
      </c>
      <c r="O82" s="29"/>
      <c r="P82" s="65"/>
    </row>
    <row r="83" spans="1:16" x14ac:dyDescent="0.25">
      <c r="A83" s="17"/>
      <c r="B83" s="18" t="s">
        <v>153</v>
      </c>
      <c r="C83" s="19"/>
      <c r="D83" s="65">
        <f>VLOOKUP(B83,'01.06'!B83:P341,15,0)</f>
        <v>0</v>
      </c>
      <c r="E83" s="21"/>
      <c r="F83" s="21"/>
      <c r="G83" s="21"/>
      <c r="H83" s="21"/>
      <c r="I83" s="20"/>
      <c r="J83" s="20"/>
      <c r="K83" s="20"/>
      <c r="L83" s="65"/>
      <c r="M83" s="21"/>
      <c r="N83" s="65"/>
      <c r="O83" s="20"/>
      <c r="P83" s="65"/>
    </row>
    <row r="84" spans="1:16" x14ac:dyDescent="0.25">
      <c r="A84" s="35" t="s">
        <v>17</v>
      </c>
      <c r="B84" s="27" t="s">
        <v>154</v>
      </c>
      <c r="C84" s="28">
        <v>22000</v>
      </c>
      <c r="D84" s="65">
        <f>VLOOKUP(B84,'01.06'!B84:P342,15,0)</f>
        <v>0</v>
      </c>
      <c r="E84" s="30"/>
      <c r="F84" s="30"/>
      <c r="G84" s="30"/>
      <c r="H84" s="30"/>
      <c r="I84" s="29"/>
      <c r="J84" s="29"/>
      <c r="K84" s="29"/>
      <c r="L84" s="65">
        <f>D84+G84+H84-I84-J84-K84-M84</f>
        <v>0</v>
      </c>
      <c r="M84" s="30"/>
      <c r="N84" s="65">
        <f>P84-L84</f>
        <v>0</v>
      </c>
      <c r="O84" s="29"/>
      <c r="P84" s="65"/>
    </row>
    <row r="85" spans="1:16" x14ac:dyDescent="0.25">
      <c r="A85" s="35" t="s">
        <v>19</v>
      </c>
      <c r="B85" s="27" t="s">
        <v>155</v>
      </c>
      <c r="C85" s="28">
        <v>22000</v>
      </c>
      <c r="D85" s="65">
        <f>VLOOKUP(B85,'01.06'!B85:P343,15,0)</f>
        <v>0</v>
      </c>
      <c r="E85" s="30"/>
      <c r="F85" s="30"/>
      <c r="G85" s="30"/>
      <c r="H85" s="30"/>
      <c r="I85" s="29"/>
      <c r="J85" s="29"/>
      <c r="K85" s="29"/>
      <c r="L85" s="65">
        <f t="shared" ref="L85:L110" si="4">D85+G85+H85-I85-J85-K85-M85</f>
        <v>0</v>
      </c>
      <c r="M85" s="30"/>
      <c r="N85" s="65">
        <f t="shared" ref="N85:N148" si="5">P85-L85</f>
        <v>0</v>
      </c>
      <c r="O85" s="29"/>
      <c r="P85" s="65"/>
    </row>
    <row r="86" spans="1:16" x14ac:dyDescent="0.25">
      <c r="A86" s="35" t="s">
        <v>21</v>
      </c>
      <c r="B86" s="27" t="s">
        <v>156</v>
      </c>
      <c r="C86" s="28">
        <v>48000</v>
      </c>
      <c r="D86" s="65">
        <f>VLOOKUP(B86,'01.06'!B86:P344,15,0)</f>
        <v>0</v>
      </c>
      <c r="E86" s="30"/>
      <c r="F86" s="30"/>
      <c r="G86" s="30"/>
      <c r="H86" s="30"/>
      <c r="I86" s="29"/>
      <c r="J86" s="29"/>
      <c r="K86" s="29"/>
      <c r="L86" s="65">
        <f t="shared" si="4"/>
        <v>0</v>
      </c>
      <c r="M86" s="30"/>
      <c r="N86" s="65">
        <f t="shared" si="5"/>
        <v>0</v>
      </c>
      <c r="O86" s="29"/>
      <c r="P86" s="65"/>
    </row>
    <row r="87" spans="1:16" x14ac:dyDescent="0.25">
      <c r="A87" s="35" t="s">
        <v>23</v>
      </c>
      <c r="B87" s="27" t="s">
        <v>157</v>
      </c>
      <c r="C87" s="28">
        <v>22000</v>
      </c>
      <c r="D87" s="65">
        <f>VLOOKUP(B87,'01.06'!B87:P345,15,0)</f>
        <v>0</v>
      </c>
      <c r="E87" s="30"/>
      <c r="F87" s="30"/>
      <c r="G87" s="30">
        <v>6</v>
      </c>
      <c r="H87" s="30"/>
      <c r="I87" s="29"/>
      <c r="J87" s="29"/>
      <c r="K87" s="29"/>
      <c r="L87" s="65">
        <f t="shared" si="4"/>
        <v>0</v>
      </c>
      <c r="M87" s="30">
        <v>6</v>
      </c>
      <c r="N87" s="65">
        <f t="shared" si="5"/>
        <v>0</v>
      </c>
      <c r="O87" s="29"/>
      <c r="P87" s="65"/>
    </row>
    <row r="88" spans="1:16" hidden="1" x14ac:dyDescent="0.25">
      <c r="A88" s="35" t="s">
        <v>25</v>
      </c>
      <c r="B88" s="31" t="s">
        <v>158</v>
      </c>
      <c r="C88" s="28">
        <v>13000</v>
      </c>
      <c r="D88" s="65">
        <f>VLOOKUP(B88,'01.06'!B88:P346,15,0)</f>
        <v>0</v>
      </c>
      <c r="E88" s="30"/>
      <c r="F88" s="30"/>
      <c r="G88" s="30"/>
      <c r="H88" s="30"/>
      <c r="I88" s="29"/>
      <c r="J88" s="29"/>
      <c r="K88" s="29"/>
      <c r="L88" s="65">
        <f t="shared" si="4"/>
        <v>0</v>
      </c>
      <c r="M88" s="30"/>
      <c r="N88" s="65">
        <f t="shared" si="5"/>
        <v>0</v>
      </c>
      <c r="O88" s="29"/>
      <c r="P88" s="65"/>
    </row>
    <row r="89" spans="1:16" hidden="1" x14ac:dyDescent="0.25">
      <c r="A89" s="35" t="s">
        <v>27</v>
      </c>
      <c r="B89" s="31" t="s">
        <v>159</v>
      </c>
      <c r="C89" s="28">
        <v>13000</v>
      </c>
      <c r="D89" s="65">
        <f>VLOOKUP(B89,'01.06'!B89:P347,15,0)</f>
        <v>0</v>
      </c>
      <c r="E89" s="30"/>
      <c r="F89" s="30"/>
      <c r="G89" s="30"/>
      <c r="H89" s="30"/>
      <c r="I89" s="29"/>
      <c r="J89" s="29"/>
      <c r="K89" s="29"/>
      <c r="L89" s="65">
        <f t="shared" si="4"/>
        <v>0</v>
      </c>
      <c r="M89" s="30"/>
      <c r="N89" s="65">
        <f t="shared" si="5"/>
        <v>0</v>
      </c>
      <c r="O89" s="29"/>
      <c r="P89" s="65"/>
    </row>
    <row r="90" spans="1:16" x14ac:dyDescent="0.25">
      <c r="A90" s="35" t="s">
        <v>29</v>
      </c>
      <c r="B90" s="27" t="s">
        <v>160</v>
      </c>
      <c r="C90" s="28">
        <v>24000</v>
      </c>
      <c r="D90" s="65">
        <f>VLOOKUP(B90,'01.06'!B90:P348,15,0)</f>
        <v>0</v>
      </c>
      <c r="E90" s="30"/>
      <c r="F90" s="30"/>
      <c r="G90" s="30"/>
      <c r="H90" s="30"/>
      <c r="I90" s="29"/>
      <c r="J90" s="29"/>
      <c r="K90" s="29"/>
      <c r="L90" s="65">
        <f t="shared" si="4"/>
        <v>0</v>
      </c>
      <c r="M90" s="30"/>
      <c r="N90" s="65">
        <f t="shared" si="5"/>
        <v>0</v>
      </c>
      <c r="O90" s="29"/>
      <c r="P90" s="65"/>
    </row>
    <row r="91" spans="1:16" x14ac:dyDescent="0.25">
      <c r="A91" s="35" t="s">
        <v>31</v>
      </c>
      <c r="B91" s="27" t="s">
        <v>161</v>
      </c>
      <c r="C91" s="28">
        <v>13000</v>
      </c>
      <c r="D91" s="65">
        <f>VLOOKUP(B91,'01.06'!B91:P349,15,0)</f>
        <v>0</v>
      </c>
      <c r="E91" s="30"/>
      <c r="F91" s="30"/>
      <c r="G91" s="30">
        <v>100</v>
      </c>
      <c r="H91" s="30"/>
      <c r="I91" s="29"/>
      <c r="J91" s="29"/>
      <c r="K91" s="29"/>
      <c r="L91" s="65">
        <f>D91+G91+H91-I91-J91-K91-M91-M92*3-M93*5</f>
        <v>0</v>
      </c>
      <c r="M91" s="30">
        <v>2</v>
      </c>
      <c r="N91" s="65">
        <f t="shared" si="5"/>
        <v>0</v>
      </c>
      <c r="O91" s="29"/>
      <c r="P91" s="65"/>
    </row>
    <row r="92" spans="1:16" x14ac:dyDescent="0.25">
      <c r="A92" s="35" t="s">
        <v>33</v>
      </c>
      <c r="B92" s="27" t="s">
        <v>162</v>
      </c>
      <c r="C92" s="28">
        <v>30000</v>
      </c>
      <c r="D92" s="65">
        <f>VLOOKUP(B92,'01.06'!B92:P350,15,0)</f>
        <v>0</v>
      </c>
      <c r="E92" s="30"/>
      <c r="F92" s="30"/>
      <c r="G92" s="30"/>
      <c r="H92" s="30"/>
      <c r="I92" s="29"/>
      <c r="J92" s="29"/>
      <c r="K92" s="29"/>
      <c r="L92" s="65"/>
      <c r="M92" s="30">
        <v>6</v>
      </c>
      <c r="N92" s="65"/>
      <c r="O92" s="29"/>
      <c r="P92" s="65"/>
    </row>
    <row r="93" spans="1:16" x14ac:dyDescent="0.25">
      <c r="A93" s="35" t="s">
        <v>35</v>
      </c>
      <c r="B93" s="27" t="s">
        <v>163</v>
      </c>
      <c r="C93" s="28">
        <v>45000</v>
      </c>
      <c r="D93" s="65">
        <f>VLOOKUP(B93,'01.06'!B93:P351,15,0)</f>
        <v>0</v>
      </c>
      <c r="E93" s="30"/>
      <c r="F93" s="30"/>
      <c r="G93" s="30"/>
      <c r="H93" s="30"/>
      <c r="I93" s="29"/>
      <c r="J93" s="29"/>
      <c r="K93" s="29"/>
      <c r="L93" s="65"/>
      <c r="M93" s="30">
        <v>16</v>
      </c>
      <c r="N93" s="65"/>
      <c r="O93" s="29"/>
      <c r="P93" s="65"/>
    </row>
    <row r="94" spans="1:16" hidden="1" x14ac:dyDescent="0.25">
      <c r="A94" s="35" t="s">
        <v>37</v>
      </c>
      <c r="B94" s="27" t="s">
        <v>164</v>
      </c>
      <c r="C94" s="28">
        <v>24000</v>
      </c>
      <c r="D94" s="65">
        <f>VLOOKUP(B94,'01.06'!B94:P352,15,0)</f>
        <v>0</v>
      </c>
      <c r="E94" s="30"/>
      <c r="F94" s="30"/>
      <c r="G94" s="30"/>
      <c r="H94" s="30"/>
      <c r="I94" s="29"/>
      <c r="J94" s="29"/>
      <c r="K94" s="29"/>
      <c r="L94" s="65">
        <f t="shared" si="4"/>
        <v>0</v>
      </c>
      <c r="M94" s="30"/>
      <c r="N94" s="65">
        <f t="shared" si="5"/>
        <v>0</v>
      </c>
      <c r="O94" s="29"/>
      <c r="P94" s="65"/>
    </row>
    <row r="95" spans="1:16" x14ac:dyDescent="0.25">
      <c r="A95" s="35" t="s">
        <v>39</v>
      </c>
      <c r="B95" s="27" t="s">
        <v>165</v>
      </c>
      <c r="C95" s="28">
        <v>22000</v>
      </c>
      <c r="D95" s="65">
        <f>VLOOKUP(B95,'01.06'!B95:P353,15,0)</f>
        <v>0</v>
      </c>
      <c r="E95" s="30"/>
      <c r="F95" s="30"/>
      <c r="G95" s="30"/>
      <c r="H95" s="30"/>
      <c r="I95" s="29"/>
      <c r="J95" s="29"/>
      <c r="K95" s="29"/>
      <c r="L95" s="65">
        <f t="shared" si="4"/>
        <v>0</v>
      </c>
      <c r="M95" s="30"/>
      <c r="N95" s="65">
        <f t="shared" si="5"/>
        <v>0</v>
      </c>
      <c r="O95" s="29"/>
      <c r="P95" s="65"/>
    </row>
    <row r="96" spans="1:16" hidden="1" x14ac:dyDescent="0.25">
      <c r="A96" s="35" t="s">
        <v>41</v>
      </c>
      <c r="B96" s="27" t="s">
        <v>166</v>
      </c>
      <c r="C96" s="28">
        <v>19000</v>
      </c>
      <c r="D96" s="65">
        <f>VLOOKUP(B96,'01.06'!B96:P354,15,0)</f>
        <v>0</v>
      </c>
      <c r="E96" s="30"/>
      <c r="F96" s="30"/>
      <c r="G96" s="30"/>
      <c r="H96" s="30"/>
      <c r="I96" s="29"/>
      <c r="J96" s="29"/>
      <c r="K96" s="29"/>
      <c r="L96" s="65">
        <f t="shared" si="4"/>
        <v>0</v>
      </c>
      <c r="M96" s="30"/>
      <c r="N96" s="65">
        <f t="shared" si="5"/>
        <v>0</v>
      </c>
      <c r="O96" s="29"/>
      <c r="P96" s="65"/>
    </row>
    <row r="97" spans="1:16" x14ac:dyDescent="0.25">
      <c r="A97" s="35" t="s">
        <v>43</v>
      </c>
      <c r="B97" s="27" t="s">
        <v>167</v>
      </c>
      <c r="C97" s="28">
        <v>29000</v>
      </c>
      <c r="D97" s="65">
        <f>VLOOKUP(B97,'01.06'!B97:P355,15,0)</f>
        <v>0</v>
      </c>
      <c r="E97" s="30"/>
      <c r="F97" s="30"/>
      <c r="G97" s="30">
        <v>9</v>
      </c>
      <c r="H97" s="30"/>
      <c r="I97" s="29"/>
      <c r="J97" s="29"/>
      <c r="K97" s="29"/>
      <c r="L97" s="65">
        <f t="shared" si="4"/>
        <v>6</v>
      </c>
      <c r="M97" s="30">
        <v>3</v>
      </c>
      <c r="N97" s="65">
        <f t="shared" si="5"/>
        <v>0</v>
      </c>
      <c r="O97" s="29"/>
      <c r="P97" s="65">
        <v>6</v>
      </c>
    </row>
    <row r="98" spans="1:16" x14ac:dyDescent="0.25">
      <c r="A98" s="35" t="s">
        <v>45</v>
      </c>
      <c r="B98" s="27" t="s">
        <v>168</v>
      </c>
      <c r="C98" s="28">
        <v>25000</v>
      </c>
      <c r="D98" s="65">
        <f>VLOOKUP(B98,'01.06'!B98:P356,15,0)</f>
        <v>0</v>
      </c>
      <c r="E98" s="30"/>
      <c r="F98" s="30"/>
      <c r="G98" s="30"/>
      <c r="H98" s="30"/>
      <c r="I98" s="29"/>
      <c r="J98" s="29"/>
      <c r="K98" s="29"/>
      <c r="L98" s="65">
        <f t="shared" si="4"/>
        <v>0</v>
      </c>
      <c r="M98" s="30"/>
      <c r="N98" s="65">
        <f t="shared" si="5"/>
        <v>0</v>
      </c>
      <c r="O98" s="29"/>
      <c r="P98" s="65"/>
    </row>
    <row r="99" spans="1:16" hidden="1" x14ac:dyDescent="0.25">
      <c r="A99" s="35" t="s">
        <v>47</v>
      </c>
      <c r="B99" s="27" t="s">
        <v>169</v>
      </c>
      <c r="C99" s="28">
        <v>20000</v>
      </c>
      <c r="D99" s="65">
        <f>VLOOKUP(B99,'01.06'!B99:P357,15,0)</f>
        <v>0</v>
      </c>
      <c r="E99" s="30"/>
      <c r="F99" s="30"/>
      <c r="G99" s="30"/>
      <c r="H99" s="30"/>
      <c r="I99" s="29"/>
      <c r="J99" s="29"/>
      <c r="K99" s="29"/>
      <c r="L99" s="65">
        <f t="shared" si="4"/>
        <v>0</v>
      </c>
      <c r="M99" s="30"/>
      <c r="N99" s="65">
        <f t="shared" si="5"/>
        <v>0</v>
      </c>
      <c r="O99" s="29"/>
      <c r="P99" s="65"/>
    </row>
    <row r="100" spans="1:16" x14ac:dyDescent="0.25">
      <c r="A100" s="35" t="s">
        <v>49</v>
      </c>
      <c r="B100" s="27" t="s">
        <v>170</v>
      </c>
      <c r="C100" s="28">
        <v>24000</v>
      </c>
      <c r="D100" s="65">
        <f>VLOOKUP(B100,'01.06'!B100:P358,15,0)</f>
        <v>0</v>
      </c>
      <c r="E100" s="30"/>
      <c r="F100" s="30"/>
      <c r="G100" s="30"/>
      <c r="H100" s="30"/>
      <c r="I100" s="29"/>
      <c r="J100" s="29"/>
      <c r="K100" s="29"/>
      <c r="L100" s="65">
        <f t="shared" si="4"/>
        <v>0</v>
      </c>
      <c r="M100" s="30"/>
      <c r="N100" s="65">
        <f t="shared" si="5"/>
        <v>0</v>
      </c>
      <c r="O100" s="29"/>
      <c r="P100" s="65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5">
        <f>VLOOKUP(B101,'01.06'!B101:P359,15,0)</f>
        <v>0</v>
      </c>
      <c r="E101" s="30"/>
      <c r="F101" s="30"/>
      <c r="G101" s="30"/>
      <c r="H101" s="30"/>
      <c r="I101" s="29"/>
      <c r="J101" s="29"/>
      <c r="K101" s="29"/>
      <c r="L101" s="65">
        <f t="shared" si="4"/>
        <v>0</v>
      </c>
      <c r="M101" s="30"/>
      <c r="N101" s="65">
        <f t="shared" si="5"/>
        <v>0</v>
      </c>
      <c r="O101" s="29"/>
      <c r="P101" s="65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5">
        <f>VLOOKUP(B102,'01.06'!B102:P360,15,0)</f>
        <v>0</v>
      </c>
      <c r="E102" s="30"/>
      <c r="F102" s="30"/>
      <c r="G102" s="30"/>
      <c r="H102" s="30"/>
      <c r="I102" s="29"/>
      <c r="J102" s="29"/>
      <c r="K102" s="29"/>
      <c r="L102" s="65">
        <f t="shared" si="4"/>
        <v>0</v>
      </c>
      <c r="M102" s="30"/>
      <c r="N102" s="65">
        <f t="shared" si="5"/>
        <v>0</v>
      </c>
      <c r="O102" s="29"/>
      <c r="P102" s="65"/>
    </row>
    <row r="103" spans="1:16" ht="15.75" customHeight="1" x14ac:dyDescent="0.25">
      <c r="A103" s="17"/>
      <c r="B103" s="18" t="s">
        <v>173</v>
      </c>
      <c r="C103" s="19"/>
      <c r="D103" s="65">
        <f>VLOOKUP(B103,'01.06'!B103:P361,15,0)</f>
        <v>0</v>
      </c>
      <c r="E103" s="21"/>
      <c r="F103" s="21"/>
      <c r="G103" s="21"/>
      <c r="H103" s="21"/>
      <c r="I103" s="20"/>
      <c r="J103" s="20"/>
      <c r="K103" s="20"/>
      <c r="L103" s="65">
        <f t="shared" si="4"/>
        <v>0</v>
      </c>
      <c r="M103" s="21"/>
      <c r="N103" s="65">
        <f t="shared" si="5"/>
        <v>0</v>
      </c>
      <c r="O103" s="20"/>
      <c r="P103" s="65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5">
        <f>VLOOKUP(B104,'01.06'!B104:P362,15,0)</f>
        <v>0</v>
      </c>
      <c r="E104" s="26"/>
      <c r="F104" s="26"/>
      <c r="G104" s="26"/>
      <c r="H104" s="26"/>
      <c r="I104" s="25"/>
      <c r="J104" s="25"/>
      <c r="K104" s="25"/>
      <c r="L104" s="65">
        <f t="shared" si="4"/>
        <v>0</v>
      </c>
      <c r="M104" s="26"/>
      <c r="N104" s="65">
        <f t="shared" si="5"/>
        <v>0</v>
      </c>
      <c r="O104" s="25"/>
      <c r="P104" s="65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5">
        <f>VLOOKUP(B105,'01.06'!B105:P363,15,0)</f>
        <v>0</v>
      </c>
      <c r="E105" s="30"/>
      <c r="F105" s="30"/>
      <c r="G105" s="30">
        <v>2</v>
      </c>
      <c r="H105" s="30"/>
      <c r="I105" s="29"/>
      <c r="J105" s="29"/>
      <c r="K105" s="29"/>
      <c r="L105" s="65">
        <f t="shared" si="4"/>
        <v>1</v>
      </c>
      <c r="M105" s="30">
        <v>1</v>
      </c>
      <c r="N105" s="65">
        <f t="shared" si="5"/>
        <v>0</v>
      </c>
      <c r="O105" s="29"/>
      <c r="P105" s="65">
        <v>1</v>
      </c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5">
        <f>VLOOKUP(B106,'01.06'!B106:P364,15,0)</f>
        <v>0</v>
      </c>
      <c r="E106" s="30"/>
      <c r="F106" s="30"/>
      <c r="G106" s="30"/>
      <c r="H106" s="30"/>
      <c r="I106" s="29"/>
      <c r="J106" s="29"/>
      <c r="K106" s="29"/>
      <c r="L106" s="65">
        <f t="shared" si="4"/>
        <v>0</v>
      </c>
      <c r="M106" s="30"/>
      <c r="N106" s="65">
        <f t="shared" si="5"/>
        <v>0</v>
      </c>
      <c r="O106" s="29"/>
      <c r="P106" s="65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5">
        <f>VLOOKUP(B107,'01.06'!B107:P365,15,0)</f>
        <v>0</v>
      </c>
      <c r="E107" s="30"/>
      <c r="F107" s="30"/>
      <c r="G107" s="30"/>
      <c r="H107" s="30"/>
      <c r="I107" s="29"/>
      <c r="J107" s="29"/>
      <c r="K107" s="29"/>
      <c r="L107" s="65">
        <f t="shared" si="4"/>
        <v>0</v>
      </c>
      <c r="M107" s="30"/>
      <c r="N107" s="65">
        <f t="shared" si="5"/>
        <v>0</v>
      </c>
      <c r="O107" s="29"/>
      <c r="P107" s="65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5">
        <f>VLOOKUP(B108,'01.06'!B108:P366,15,0)</f>
        <v>0</v>
      </c>
      <c r="E108" s="30"/>
      <c r="F108" s="30"/>
      <c r="G108" s="30"/>
      <c r="H108" s="30"/>
      <c r="I108" s="29"/>
      <c r="J108" s="29"/>
      <c r="K108" s="29"/>
      <c r="L108" s="65">
        <f t="shared" si="4"/>
        <v>0</v>
      </c>
      <c r="M108" s="30"/>
      <c r="N108" s="65">
        <f t="shared" si="5"/>
        <v>0</v>
      </c>
      <c r="O108" s="29"/>
      <c r="P108" s="65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5">
        <f>VLOOKUP(B109,'01.06'!B109:P367,15,0)</f>
        <v>0</v>
      </c>
      <c r="E109" s="30"/>
      <c r="F109" s="30"/>
      <c r="G109" s="30"/>
      <c r="H109" s="30"/>
      <c r="I109" s="29"/>
      <c r="J109" s="29"/>
      <c r="K109" s="29"/>
      <c r="L109" s="65">
        <f t="shared" si="4"/>
        <v>0</v>
      </c>
      <c r="M109" s="30"/>
      <c r="N109" s="65">
        <f t="shared" si="5"/>
        <v>0</v>
      </c>
      <c r="O109" s="29"/>
      <c r="P109" s="65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5">
        <f>VLOOKUP(B110,'01.06'!B110:P368,15,0)</f>
        <v>0</v>
      </c>
      <c r="E110" s="30"/>
      <c r="F110" s="30"/>
      <c r="G110" s="30"/>
      <c r="H110" s="30"/>
      <c r="I110" s="29"/>
      <c r="J110" s="29"/>
      <c r="K110" s="29"/>
      <c r="L110" s="65">
        <f t="shared" si="4"/>
        <v>0</v>
      </c>
      <c r="M110" s="30"/>
      <c r="N110" s="65">
        <f t="shared" si="5"/>
        <v>0</v>
      </c>
      <c r="O110" s="29"/>
      <c r="P110" s="65"/>
    </row>
    <row r="111" spans="1:16" x14ac:dyDescent="0.25">
      <c r="A111" s="17"/>
      <c r="B111" s="18" t="s">
        <v>181</v>
      </c>
      <c r="C111" s="19"/>
      <c r="D111" s="65">
        <f>VLOOKUP(B111,'01.06'!B111:P369,15,0)</f>
        <v>0</v>
      </c>
      <c r="E111" s="21"/>
      <c r="F111" s="21"/>
      <c r="G111" s="21"/>
      <c r="H111" s="21"/>
      <c r="I111" s="20"/>
      <c r="J111" s="20"/>
      <c r="K111" s="20"/>
      <c r="L111" s="65"/>
      <c r="M111" s="21"/>
      <c r="N111" s="65"/>
      <c r="O111" s="20"/>
      <c r="P111" s="65"/>
    </row>
    <row r="112" spans="1:16" x14ac:dyDescent="0.25">
      <c r="A112" s="39">
        <v>1</v>
      </c>
      <c r="B112" s="23" t="s">
        <v>182</v>
      </c>
      <c r="C112" s="24">
        <v>28000</v>
      </c>
      <c r="D112" s="65">
        <f>VLOOKUP(B112,'01.06'!B112:P370,15,0)</f>
        <v>0</v>
      </c>
      <c r="E112" s="26"/>
      <c r="F112" s="26"/>
      <c r="G112" s="26">
        <v>4</v>
      </c>
      <c r="H112" s="26"/>
      <c r="I112" s="25"/>
      <c r="J112" s="25"/>
      <c r="K112" s="25"/>
      <c r="L112" s="65">
        <f>D112+G112+H112-I112-J112-K112-M112</f>
        <v>0</v>
      </c>
      <c r="M112" s="26">
        <v>4</v>
      </c>
      <c r="N112" s="65">
        <f t="shared" si="5"/>
        <v>0</v>
      </c>
      <c r="O112" s="25"/>
      <c r="P112" s="65"/>
    </row>
    <row r="113" spans="1:16" x14ac:dyDescent="0.25">
      <c r="A113" s="40">
        <v>2</v>
      </c>
      <c r="B113" s="27" t="s">
        <v>183</v>
      </c>
      <c r="C113" s="28">
        <v>28000</v>
      </c>
      <c r="D113" s="65">
        <f>VLOOKUP(B113,'01.06'!B113:P371,15,0)</f>
        <v>0</v>
      </c>
      <c r="E113" s="30"/>
      <c r="F113" s="30"/>
      <c r="G113" s="30">
        <v>3</v>
      </c>
      <c r="H113" s="30"/>
      <c r="I113" s="29"/>
      <c r="J113" s="29">
        <v>1</v>
      </c>
      <c r="K113" s="29"/>
      <c r="L113" s="65">
        <f t="shared" ref="L113:L123" si="6">D113+G113+H113-I113-J113-K113-M113</f>
        <v>-1</v>
      </c>
      <c r="M113" s="30">
        <v>3</v>
      </c>
      <c r="N113" s="65">
        <f t="shared" si="5"/>
        <v>1</v>
      </c>
      <c r="O113" s="29"/>
      <c r="P113" s="65"/>
    </row>
    <row r="114" spans="1:16" x14ac:dyDescent="0.25">
      <c r="A114" s="40">
        <v>3</v>
      </c>
      <c r="B114" s="27" t="s">
        <v>184</v>
      </c>
      <c r="C114" s="28">
        <v>28000</v>
      </c>
      <c r="D114" s="65">
        <f>VLOOKUP(B114,'01.06'!B114:P372,15,0)</f>
        <v>0</v>
      </c>
      <c r="E114" s="30"/>
      <c r="F114" s="30"/>
      <c r="G114" s="30"/>
      <c r="H114" s="30"/>
      <c r="I114" s="29"/>
      <c r="J114" s="29"/>
      <c r="K114" s="29"/>
      <c r="L114" s="65">
        <f t="shared" si="6"/>
        <v>0</v>
      </c>
      <c r="M114" s="30"/>
      <c r="N114" s="65">
        <f t="shared" si="5"/>
        <v>0</v>
      </c>
      <c r="O114" s="29"/>
      <c r="P114" s="65"/>
    </row>
    <row r="115" spans="1:16" x14ac:dyDescent="0.25">
      <c r="A115" s="40">
        <v>4</v>
      </c>
      <c r="B115" s="27" t="s">
        <v>185</v>
      </c>
      <c r="C115" s="28">
        <v>28000</v>
      </c>
      <c r="D115" s="65">
        <f>VLOOKUP(B115,'01.06'!B115:P373,15,0)</f>
        <v>0</v>
      </c>
      <c r="E115" s="30"/>
      <c r="F115" s="30"/>
      <c r="G115" s="30">
        <v>3</v>
      </c>
      <c r="H115" s="30"/>
      <c r="I115" s="29"/>
      <c r="J115" s="29"/>
      <c r="K115" s="29"/>
      <c r="L115" s="65">
        <f t="shared" si="6"/>
        <v>0</v>
      </c>
      <c r="M115" s="30">
        <v>3</v>
      </c>
      <c r="N115" s="65">
        <f t="shared" si="5"/>
        <v>0</v>
      </c>
      <c r="O115" s="29"/>
      <c r="P115" s="65"/>
    </row>
    <row r="116" spans="1:16" hidden="1" x14ac:dyDescent="0.25">
      <c r="A116" s="40">
        <v>5</v>
      </c>
      <c r="B116" s="27" t="s">
        <v>186</v>
      </c>
      <c r="C116" s="28">
        <v>30000</v>
      </c>
      <c r="D116" s="65">
        <f>VLOOKUP(B116,'01.06'!B116:P374,15,0)</f>
        <v>0</v>
      </c>
      <c r="E116" s="30"/>
      <c r="F116" s="30"/>
      <c r="G116" s="30"/>
      <c r="H116" s="30"/>
      <c r="I116" s="29"/>
      <c r="J116" s="29"/>
      <c r="K116" s="29"/>
      <c r="L116" s="65">
        <f t="shared" si="6"/>
        <v>0</v>
      </c>
      <c r="M116" s="30"/>
      <c r="N116" s="65">
        <f t="shared" si="5"/>
        <v>0</v>
      </c>
      <c r="O116" s="29"/>
      <c r="P116" s="65"/>
    </row>
    <row r="117" spans="1:16" hidden="1" x14ac:dyDescent="0.25">
      <c r="A117" s="40">
        <v>6</v>
      </c>
      <c r="B117" s="27" t="s">
        <v>187</v>
      </c>
      <c r="C117" s="28">
        <v>28000</v>
      </c>
      <c r="D117" s="65">
        <f>VLOOKUP(B117,'01.06'!B117:P375,15,0)</f>
        <v>0</v>
      </c>
      <c r="E117" s="30"/>
      <c r="F117" s="30"/>
      <c r="G117" s="30"/>
      <c r="H117" s="30"/>
      <c r="I117" s="29"/>
      <c r="J117" s="29"/>
      <c r="K117" s="29"/>
      <c r="L117" s="65">
        <f t="shared" si="6"/>
        <v>0</v>
      </c>
      <c r="M117" s="30"/>
      <c r="N117" s="65">
        <f t="shared" si="5"/>
        <v>0</v>
      </c>
      <c r="O117" s="29"/>
      <c r="P117" s="65"/>
    </row>
    <row r="118" spans="1:16" hidden="1" x14ac:dyDescent="0.25">
      <c r="A118" s="40">
        <v>7</v>
      </c>
      <c r="B118" s="27" t="s">
        <v>188</v>
      </c>
      <c r="C118" s="28">
        <v>19000</v>
      </c>
      <c r="D118" s="65">
        <f>VLOOKUP(B118,'01.06'!B118:P376,15,0)</f>
        <v>0</v>
      </c>
      <c r="E118" s="30"/>
      <c r="F118" s="30"/>
      <c r="G118" s="30"/>
      <c r="H118" s="30"/>
      <c r="I118" s="29"/>
      <c r="J118" s="29"/>
      <c r="K118" s="29"/>
      <c r="L118" s="65">
        <f t="shared" si="6"/>
        <v>0</v>
      </c>
      <c r="M118" s="30"/>
      <c r="N118" s="65">
        <f t="shared" si="5"/>
        <v>0</v>
      </c>
      <c r="O118" s="29"/>
      <c r="P118" s="65"/>
    </row>
    <row r="119" spans="1:16" hidden="1" x14ac:dyDescent="0.25">
      <c r="A119" s="41">
        <v>8</v>
      </c>
      <c r="B119" s="42" t="s">
        <v>189</v>
      </c>
      <c r="C119" s="43">
        <v>30000</v>
      </c>
      <c r="D119" s="65">
        <f>VLOOKUP(B119,'01.06'!B119:P377,15,0)</f>
        <v>0</v>
      </c>
      <c r="E119" s="30"/>
      <c r="F119" s="30"/>
      <c r="G119" s="30"/>
      <c r="H119" s="30"/>
      <c r="I119" s="29"/>
      <c r="J119" s="29"/>
      <c r="K119" s="29"/>
      <c r="L119" s="65">
        <f t="shared" si="6"/>
        <v>0</v>
      </c>
      <c r="M119" s="30"/>
      <c r="N119" s="65">
        <f t="shared" si="5"/>
        <v>0</v>
      </c>
      <c r="O119" s="29"/>
      <c r="P119" s="65"/>
    </row>
    <row r="120" spans="1:16" hidden="1" x14ac:dyDescent="0.25">
      <c r="A120" s="40">
        <v>9</v>
      </c>
      <c r="B120" s="27" t="s">
        <v>190</v>
      </c>
      <c r="C120" s="28">
        <v>28000</v>
      </c>
      <c r="D120" s="65">
        <f>VLOOKUP(B120,'01.06'!B120:P378,15,0)</f>
        <v>0</v>
      </c>
      <c r="E120" s="30"/>
      <c r="F120" s="30"/>
      <c r="G120" s="30"/>
      <c r="H120" s="30"/>
      <c r="I120" s="29"/>
      <c r="J120" s="29"/>
      <c r="K120" s="29"/>
      <c r="L120" s="65">
        <f t="shared" si="6"/>
        <v>0</v>
      </c>
      <c r="M120" s="30"/>
      <c r="N120" s="65">
        <f t="shared" si="5"/>
        <v>0</v>
      </c>
      <c r="O120" s="29"/>
      <c r="P120" s="65"/>
    </row>
    <row r="121" spans="1:16" x14ac:dyDescent="0.25">
      <c r="A121" s="40">
        <v>10</v>
      </c>
      <c r="B121" s="27" t="s">
        <v>191</v>
      </c>
      <c r="C121" s="28">
        <v>28000</v>
      </c>
      <c r="D121" s="65">
        <f>VLOOKUP(B121,'01.06'!B121:P379,15,0)</f>
        <v>0</v>
      </c>
      <c r="E121" s="30"/>
      <c r="F121" s="30"/>
      <c r="G121" s="30"/>
      <c r="H121" s="30"/>
      <c r="I121" s="29"/>
      <c r="J121" s="29"/>
      <c r="K121" s="29"/>
      <c r="L121" s="65">
        <f t="shared" si="6"/>
        <v>0</v>
      </c>
      <c r="M121" s="30"/>
      <c r="N121" s="65">
        <f t="shared" si="5"/>
        <v>0</v>
      </c>
      <c r="O121" s="29"/>
      <c r="P121" s="65"/>
    </row>
    <row r="122" spans="1:16" x14ac:dyDescent="0.25">
      <c r="A122" s="40">
        <v>11</v>
      </c>
      <c r="B122" s="27" t="s">
        <v>192</v>
      </c>
      <c r="C122" s="28">
        <v>28000</v>
      </c>
      <c r="D122" s="65">
        <f>VLOOKUP(B122,'01.06'!B122:P380,15,0)</f>
        <v>0</v>
      </c>
      <c r="E122" s="30"/>
      <c r="F122" s="30"/>
      <c r="G122" s="30">
        <v>7</v>
      </c>
      <c r="H122" s="30"/>
      <c r="I122" s="29"/>
      <c r="J122" s="29"/>
      <c r="K122" s="29"/>
      <c r="L122" s="65">
        <f t="shared" si="6"/>
        <v>0</v>
      </c>
      <c r="M122" s="30">
        <v>7</v>
      </c>
      <c r="N122" s="65">
        <f t="shared" si="5"/>
        <v>0</v>
      </c>
      <c r="O122" s="29"/>
      <c r="P122" s="65"/>
    </row>
    <row r="123" spans="1:16" x14ac:dyDescent="0.25">
      <c r="A123" s="32"/>
      <c r="B123" s="33"/>
      <c r="C123" s="34"/>
      <c r="D123" s="65"/>
      <c r="E123" s="38"/>
      <c r="F123" s="38"/>
      <c r="G123" s="38"/>
      <c r="H123" s="38"/>
      <c r="I123" s="37"/>
      <c r="J123" s="37"/>
      <c r="K123" s="37"/>
      <c r="L123" s="65">
        <f t="shared" si="6"/>
        <v>0</v>
      </c>
      <c r="M123" s="38"/>
      <c r="N123" s="65">
        <f t="shared" si="5"/>
        <v>0</v>
      </c>
      <c r="O123" s="37"/>
      <c r="P123" s="65"/>
    </row>
    <row r="124" spans="1:16" x14ac:dyDescent="0.25">
      <c r="A124" s="44"/>
      <c r="B124" s="45" t="s">
        <v>193</v>
      </c>
      <c r="C124" s="46"/>
      <c r="D124" s="65">
        <f>VLOOKUP(B124,'01.06'!B124:P382,15,0)</f>
        <v>0</v>
      </c>
      <c r="E124" s="21"/>
      <c r="F124" s="21"/>
      <c r="G124" s="21"/>
      <c r="H124" s="21"/>
      <c r="I124" s="20"/>
      <c r="J124" s="20"/>
      <c r="K124" s="20"/>
      <c r="L124" s="65"/>
      <c r="M124" s="21"/>
      <c r="N124" s="65"/>
      <c r="O124" s="20"/>
      <c r="P124" s="65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5">
        <f>VLOOKUP(B125,'01.06'!B125:P383,15,0)</f>
        <v>0</v>
      </c>
      <c r="E125" s="26"/>
      <c r="F125" s="26"/>
      <c r="G125" s="26"/>
      <c r="H125" s="26"/>
      <c r="I125" s="25"/>
      <c r="J125" s="25"/>
      <c r="K125" s="25"/>
      <c r="L125" s="65">
        <f>D125+G125+H125-I125-J125-K125-M125</f>
        <v>0</v>
      </c>
      <c r="M125" s="26"/>
      <c r="N125" s="65">
        <f t="shared" si="5"/>
        <v>0</v>
      </c>
      <c r="O125" s="25"/>
      <c r="P125" s="65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5">
        <f>VLOOKUP(B126,'01.06'!B126:P384,15,0)</f>
        <v>0</v>
      </c>
      <c r="E126" s="30"/>
      <c r="F126" s="30"/>
      <c r="G126" s="30"/>
      <c r="H126" s="30"/>
      <c r="I126" s="29"/>
      <c r="J126" s="29"/>
      <c r="K126" s="29"/>
      <c r="L126" s="65">
        <f t="shared" ref="L126:L149" si="7">D126+G126+H126-I126-J126-K126-M126</f>
        <v>0</v>
      </c>
      <c r="M126" s="30"/>
      <c r="N126" s="65">
        <f t="shared" si="5"/>
        <v>0</v>
      </c>
      <c r="O126" s="29"/>
      <c r="P126" s="65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5">
        <f>VLOOKUP(B127,'01.06'!B127:P385,15,0)</f>
        <v>0</v>
      </c>
      <c r="E127" s="30"/>
      <c r="F127" s="30"/>
      <c r="G127" s="30"/>
      <c r="H127" s="30"/>
      <c r="I127" s="29"/>
      <c r="J127" s="29"/>
      <c r="K127" s="29"/>
      <c r="L127" s="65">
        <f t="shared" si="7"/>
        <v>0</v>
      </c>
      <c r="M127" s="30"/>
      <c r="N127" s="65">
        <f t="shared" si="5"/>
        <v>0</v>
      </c>
      <c r="O127" s="29"/>
      <c r="P127" s="65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5">
        <f>VLOOKUP(B128,'01.06'!B128:P386,15,0)</f>
        <v>0</v>
      </c>
      <c r="E128" s="30"/>
      <c r="F128" s="30"/>
      <c r="G128" s="30"/>
      <c r="H128" s="30"/>
      <c r="I128" s="29"/>
      <c r="J128" s="29"/>
      <c r="K128" s="29"/>
      <c r="L128" s="65">
        <f t="shared" si="7"/>
        <v>0</v>
      </c>
      <c r="M128" s="30"/>
      <c r="N128" s="65">
        <f t="shared" si="5"/>
        <v>0</v>
      </c>
      <c r="O128" s="29"/>
      <c r="P128" s="65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5">
        <f>VLOOKUP(B129,'01.06'!B129:P387,15,0)</f>
        <v>0</v>
      </c>
      <c r="E129" s="30"/>
      <c r="F129" s="30"/>
      <c r="G129" s="30"/>
      <c r="H129" s="30"/>
      <c r="I129" s="29"/>
      <c r="J129" s="29"/>
      <c r="K129" s="29"/>
      <c r="L129" s="65">
        <f t="shared" si="7"/>
        <v>0</v>
      </c>
      <c r="M129" s="30"/>
      <c r="N129" s="65">
        <f t="shared" si="5"/>
        <v>0</v>
      </c>
      <c r="O129" s="29"/>
      <c r="P129" s="65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5">
        <f>VLOOKUP(B130,'01.06'!B130:P388,15,0)</f>
        <v>0</v>
      </c>
      <c r="E130" s="30"/>
      <c r="F130" s="30"/>
      <c r="G130" s="30"/>
      <c r="H130" s="30"/>
      <c r="I130" s="29"/>
      <c r="J130" s="29"/>
      <c r="K130" s="29"/>
      <c r="L130" s="65">
        <f t="shared" si="7"/>
        <v>0</v>
      </c>
      <c r="M130" s="30"/>
      <c r="N130" s="65">
        <f t="shared" si="5"/>
        <v>0</v>
      </c>
      <c r="O130" s="29"/>
      <c r="P130" s="65"/>
    </row>
    <row r="131" spans="1:16" x14ac:dyDescent="0.25">
      <c r="A131" s="35" t="s">
        <v>29</v>
      </c>
      <c r="B131" s="27" t="s">
        <v>200</v>
      </c>
      <c r="C131" s="28">
        <v>55000</v>
      </c>
      <c r="D131" s="65">
        <f>VLOOKUP(B131,'01.06'!B131:P389,15,0)</f>
        <v>0</v>
      </c>
      <c r="E131" s="30"/>
      <c r="F131" s="30"/>
      <c r="G131" s="30"/>
      <c r="H131" s="30"/>
      <c r="I131" s="29"/>
      <c r="J131" s="29"/>
      <c r="K131" s="29"/>
      <c r="L131" s="65">
        <f t="shared" si="7"/>
        <v>0</v>
      </c>
      <c r="M131" s="30"/>
      <c r="N131" s="65">
        <f t="shared" si="5"/>
        <v>0</v>
      </c>
      <c r="O131" s="29"/>
      <c r="P131" s="65"/>
    </row>
    <row r="132" spans="1:16" x14ac:dyDescent="0.25">
      <c r="A132" s="35" t="s">
        <v>31</v>
      </c>
      <c r="B132" s="27" t="s">
        <v>201</v>
      </c>
      <c r="C132" s="28">
        <v>30000</v>
      </c>
      <c r="D132" s="65">
        <f>VLOOKUP(B132,'01.06'!B132:P390,15,0)</f>
        <v>0</v>
      </c>
      <c r="E132" s="30"/>
      <c r="F132" s="30"/>
      <c r="G132" s="30">
        <v>6</v>
      </c>
      <c r="H132" s="30"/>
      <c r="I132" s="29"/>
      <c r="J132" s="29"/>
      <c r="K132" s="29"/>
      <c r="L132" s="65">
        <f t="shared" si="7"/>
        <v>4</v>
      </c>
      <c r="M132" s="30">
        <v>2</v>
      </c>
      <c r="N132" s="65">
        <f t="shared" si="5"/>
        <v>0</v>
      </c>
      <c r="O132" s="29"/>
      <c r="P132" s="66">
        <v>4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5">
        <f>VLOOKUP(B133,'01.06'!B133:P391,15,0)</f>
        <v>0</v>
      </c>
      <c r="E133" s="30"/>
      <c r="F133" s="30"/>
      <c r="G133" s="30"/>
      <c r="H133" s="30"/>
      <c r="I133" s="29"/>
      <c r="J133" s="29"/>
      <c r="K133" s="29"/>
      <c r="L133" s="65">
        <f t="shared" si="7"/>
        <v>0</v>
      </c>
      <c r="M133" s="30"/>
      <c r="N133" s="65">
        <f t="shared" si="5"/>
        <v>0</v>
      </c>
      <c r="O133" s="29"/>
      <c r="P133" s="66"/>
    </row>
    <row r="134" spans="1:16" x14ac:dyDescent="0.25">
      <c r="A134" s="35" t="s">
        <v>35</v>
      </c>
      <c r="B134" s="27" t="s">
        <v>203</v>
      </c>
      <c r="C134" s="28">
        <v>38000</v>
      </c>
      <c r="D134" s="65">
        <f>VLOOKUP(B134,'01.06'!B134:P392,15,0)</f>
        <v>0</v>
      </c>
      <c r="E134" s="30"/>
      <c r="F134" s="30"/>
      <c r="G134" s="30">
        <v>8</v>
      </c>
      <c r="H134" s="30"/>
      <c r="I134" s="29"/>
      <c r="J134" s="29"/>
      <c r="K134" s="29"/>
      <c r="L134" s="65">
        <f t="shared" si="7"/>
        <v>6</v>
      </c>
      <c r="M134" s="30">
        <v>2</v>
      </c>
      <c r="N134" s="65">
        <f t="shared" si="5"/>
        <v>0</v>
      </c>
      <c r="O134" s="29"/>
      <c r="P134" s="66">
        <v>6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5">
        <f>VLOOKUP(B135,'01.06'!B135:P393,15,0)</f>
        <v>1</v>
      </c>
      <c r="E135" s="30"/>
      <c r="F135" s="30"/>
      <c r="G135" s="30">
        <v>1</v>
      </c>
      <c r="H135" s="30"/>
      <c r="I135" s="29"/>
      <c r="J135" s="29"/>
      <c r="K135" s="29"/>
      <c r="L135" s="65">
        <f t="shared" si="7"/>
        <v>1</v>
      </c>
      <c r="M135" s="30">
        <v>1</v>
      </c>
      <c r="N135" s="65">
        <f t="shared" si="5"/>
        <v>0</v>
      </c>
      <c r="O135" s="29"/>
      <c r="P135" s="66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5">
        <f>VLOOKUP(B136,'01.06'!B136:P394,15,0)</f>
        <v>0</v>
      </c>
      <c r="E136" s="30"/>
      <c r="F136" s="30"/>
      <c r="G136" s="30">
        <v>2</v>
      </c>
      <c r="H136" s="30"/>
      <c r="I136" s="29"/>
      <c r="J136" s="29"/>
      <c r="K136" s="29"/>
      <c r="L136" s="65">
        <f t="shared" si="7"/>
        <v>0</v>
      </c>
      <c r="M136" s="30">
        <v>2</v>
      </c>
      <c r="N136" s="65">
        <f t="shared" si="5"/>
        <v>0</v>
      </c>
      <c r="O136" s="29"/>
      <c r="P136" s="66"/>
    </row>
    <row r="137" spans="1:16" x14ac:dyDescent="0.25">
      <c r="A137" s="35" t="s">
        <v>41</v>
      </c>
      <c r="B137" s="27" t="s">
        <v>206</v>
      </c>
      <c r="C137" s="28">
        <v>70000</v>
      </c>
      <c r="D137" s="65">
        <f>VLOOKUP(B137,'01.06'!B137:P395,15,0)</f>
        <v>0</v>
      </c>
      <c r="E137" s="30"/>
      <c r="F137" s="30"/>
      <c r="G137" s="30"/>
      <c r="H137" s="30"/>
      <c r="I137" s="29"/>
      <c r="J137" s="29"/>
      <c r="K137" s="29"/>
      <c r="L137" s="65">
        <f t="shared" si="7"/>
        <v>0</v>
      </c>
      <c r="M137" s="30"/>
      <c r="N137" s="65">
        <f t="shared" si="5"/>
        <v>0</v>
      </c>
      <c r="O137" s="29"/>
      <c r="P137" s="66"/>
    </row>
    <row r="138" spans="1:16" x14ac:dyDescent="0.25">
      <c r="A138" s="35" t="s">
        <v>43</v>
      </c>
      <c r="B138" s="27" t="s">
        <v>207</v>
      </c>
      <c r="C138" s="28">
        <v>38000</v>
      </c>
      <c r="D138" s="65">
        <f>VLOOKUP(B138,'01.06'!B138:P396,15,0)</f>
        <v>0</v>
      </c>
      <c r="E138" s="30"/>
      <c r="F138" s="30"/>
      <c r="G138" s="30">
        <v>4</v>
      </c>
      <c r="H138" s="30"/>
      <c r="I138" s="29"/>
      <c r="J138" s="29"/>
      <c r="K138" s="29"/>
      <c r="L138" s="65">
        <f t="shared" si="7"/>
        <v>3</v>
      </c>
      <c r="M138" s="30">
        <v>1</v>
      </c>
      <c r="N138" s="65">
        <f t="shared" si="5"/>
        <v>0</v>
      </c>
      <c r="O138" s="29"/>
      <c r="P138" s="66">
        <v>3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5">
        <f>VLOOKUP(B139,'01.06'!B139:P397,15,0)</f>
        <v>0</v>
      </c>
      <c r="E139" s="30"/>
      <c r="F139" s="30"/>
      <c r="G139" s="30"/>
      <c r="H139" s="30"/>
      <c r="I139" s="29"/>
      <c r="J139" s="29"/>
      <c r="K139" s="29"/>
      <c r="L139" s="65">
        <f t="shared" si="7"/>
        <v>0</v>
      </c>
      <c r="M139" s="30"/>
      <c r="N139" s="65">
        <f t="shared" si="5"/>
        <v>0</v>
      </c>
      <c r="O139" s="29"/>
      <c r="P139" s="66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5">
        <f>VLOOKUP(B140,'01.06'!B140:P398,15,0)</f>
        <v>0</v>
      </c>
      <c r="E140" s="30"/>
      <c r="F140" s="30"/>
      <c r="G140" s="30"/>
      <c r="H140" s="30"/>
      <c r="I140" s="29"/>
      <c r="J140" s="29"/>
      <c r="K140" s="29"/>
      <c r="L140" s="65">
        <f t="shared" si="7"/>
        <v>0</v>
      </c>
      <c r="M140" s="30"/>
      <c r="N140" s="65">
        <f t="shared" si="5"/>
        <v>0</v>
      </c>
      <c r="O140" s="29"/>
      <c r="P140" s="66"/>
    </row>
    <row r="141" spans="1:16" x14ac:dyDescent="0.25">
      <c r="A141" s="35" t="s">
        <v>49</v>
      </c>
      <c r="B141" s="27" t="s">
        <v>210</v>
      </c>
      <c r="C141" s="28">
        <v>55000</v>
      </c>
      <c r="D141" s="65">
        <f>VLOOKUP(B141,'01.06'!B141:P399,15,0)</f>
        <v>1</v>
      </c>
      <c r="E141" s="30"/>
      <c r="F141" s="30"/>
      <c r="G141" s="30">
        <v>2</v>
      </c>
      <c r="H141" s="30"/>
      <c r="I141" s="29"/>
      <c r="J141" s="29">
        <v>1</v>
      </c>
      <c r="K141" s="29"/>
      <c r="L141" s="65">
        <f t="shared" si="7"/>
        <v>0</v>
      </c>
      <c r="M141" s="30">
        <v>2</v>
      </c>
      <c r="N141" s="65">
        <f t="shared" si="5"/>
        <v>0</v>
      </c>
      <c r="O141" s="29"/>
      <c r="P141" s="66"/>
    </row>
    <row r="142" spans="1:16" x14ac:dyDescent="0.25">
      <c r="A142" s="35" t="s">
        <v>51</v>
      </c>
      <c r="B142" s="27" t="s">
        <v>211</v>
      </c>
      <c r="C142" s="28">
        <v>30000</v>
      </c>
      <c r="D142" s="65">
        <f>VLOOKUP(B142,'01.06'!B142:P400,15,0)</f>
        <v>5</v>
      </c>
      <c r="E142" s="30"/>
      <c r="F142" s="30"/>
      <c r="G142" s="30">
        <v>4</v>
      </c>
      <c r="H142" s="30"/>
      <c r="I142" s="29"/>
      <c r="J142" s="29">
        <v>2</v>
      </c>
      <c r="K142" s="29"/>
      <c r="L142" s="65">
        <f t="shared" si="7"/>
        <v>4</v>
      </c>
      <c r="M142" s="30">
        <v>3</v>
      </c>
      <c r="N142" s="65">
        <f t="shared" si="5"/>
        <v>-2</v>
      </c>
      <c r="O142" s="29"/>
      <c r="P142" s="66">
        <v>2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5">
        <f>VLOOKUP(B143,'01.06'!B143:P401,15,0)</f>
        <v>2</v>
      </c>
      <c r="E143" s="30"/>
      <c r="F143" s="30"/>
      <c r="G143" s="30">
        <v>1</v>
      </c>
      <c r="H143" s="30"/>
      <c r="I143" s="29"/>
      <c r="J143" s="29">
        <v>1</v>
      </c>
      <c r="K143" s="29"/>
      <c r="L143" s="65">
        <f t="shared" si="7"/>
        <v>2</v>
      </c>
      <c r="M143" s="30"/>
      <c r="N143" s="65">
        <f t="shared" si="5"/>
        <v>0</v>
      </c>
      <c r="O143" s="29"/>
      <c r="P143" s="66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5">
        <f>VLOOKUP(B144,'01.06'!B144:P402,15,0)</f>
        <v>1</v>
      </c>
      <c r="E144" s="30"/>
      <c r="F144" s="30"/>
      <c r="G144" s="30">
        <v>2</v>
      </c>
      <c r="H144" s="30"/>
      <c r="I144" s="29"/>
      <c r="J144" s="29"/>
      <c r="K144" s="29"/>
      <c r="L144" s="65">
        <f t="shared" si="7"/>
        <v>3</v>
      </c>
      <c r="M144" s="30"/>
      <c r="N144" s="65">
        <f t="shared" si="5"/>
        <v>0</v>
      </c>
      <c r="O144" s="29"/>
      <c r="P144" s="66">
        <v>3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5">
        <f>VLOOKUP(B145,'01.06'!B145:P403,15,0)</f>
        <v>0</v>
      </c>
      <c r="E145" s="30"/>
      <c r="F145" s="30"/>
      <c r="G145" s="30">
        <v>10</v>
      </c>
      <c r="H145" s="30"/>
      <c r="I145" s="29"/>
      <c r="J145" s="29"/>
      <c r="K145" s="29"/>
      <c r="L145" s="65">
        <f t="shared" si="7"/>
        <v>8</v>
      </c>
      <c r="M145" s="30">
        <v>2</v>
      </c>
      <c r="N145" s="65">
        <f t="shared" si="5"/>
        <v>0</v>
      </c>
      <c r="O145" s="29"/>
      <c r="P145" s="65">
        <v>8</v>
      </c>
    </row>
    <row r="146" spans="1:16" hidden="1" x14ac:dyDescent="0.25">
      <c r="A146" s="35"/>
      <c r="B146" s="27"/>
      <c r="C146" s="28"/>
      <c r="D146" s="65"/>
      <c r="E146" s="30"/>
      <c r="F146" s="30"/>
      <c r="G146" s="30"/>
      <c r="H146" s="30"/>
      <c r="I146" s="29"/>
      <c r="J146" s="29"/>
      <c r="K146" s="29"/>
      <c r="L146" s="65">
        <f t="shared" si="7"/>
        <v>0</v>
      </c>
      <c r="M146" s="30"/>
      <c r="N146" s="65">
        <f t="shared" si="5"/>
        <v>0</v>
      </c>
      <c r="O146" s="29"/>
      <c r="P146" s="65"/>
    </row>
    <row r="147" spans="1:16" hidden="1" x14ac:dyDescent="0.25">
      <c r="A147" s="35"/>
      <c r="B147" s="27"/>
      <c r="C147" s="28"/>
      <c r="D147" s="65"/>
      <c r="E147" s="30"/>
      <c r="F147" s="30"/>
      <c r="G147" s="30"/>
      <c r="H147" s="30"/>
      <c r="I147" s="29"/>
      <c r="J147" s="29"/>
      <c r="K147" s="29"/>
      <c r="L147" s="65">
        <f t="shared" si="7"/>
        <v>0</v>
      </c>
      <c r="M147" s="30"/>
      <c r="N147" s="65">
        <f t="shared" si="5"/>
        <v>0</v>
      </c>
      <c r="O147" s="29"/>
      <c r="P147" s="65"/>
    </row>
    <row r="148" spans="1:16" hidden="1" x14ac:dyDescent="0.25">
      <c r="A148" s="35"/>
      <c r="B148" s="27"/>
      <c r="C148" s="28"/>
      <c r="D148" s="65"/>
      <c r="E148" s="30"/>
      <c r="F148" s="30"/>
      <c r="G148" s="30"/>
      <c r="H148" s="30"/>
      <c r="I148" s="29"/>
      <c r="J148" s="29"/>
      <c r="K148" s="29"/>
      <c r="L148" s="65">
        <f t="shared" si="7"/>
        <v>0</v>
      </c>
      <c r="M148" s="30"/>
      <c r="N148" s="65">
        <f t="shared" si="5"/>
        <v>0</v>
      </c>
      <c r="O148" s="29"/>
      <c r="P148" s="65"/>
    </row>
    <row r="149" spans="1:16" hidden="1" x14ac:dyDescent="0.25">
      <c r="A149" s="35"/>
      <c r="B149" s="27"/>
      <c r="C149" s="28"/>
      <c r="D149" s="65"/>
      <c r="E149" s="30"/>
      <c r="F149" s="30"/>
      <c r="G149" s="30"/>
      <c r="H149" s="30"/>
      <c r="I149" s="29"/>
      <c r="J149" s="29"/>
      <c r="K149" s="29"/>
      <c r="L149" s="65">
        <f t="shared" si="7"/>
        <v>0</v>
      </c>
      <c r="M149" s="30"/>
      <c r="N149" s="65">
        <f t="shared" ref="N149:N212" si="8">P149-L149</f>
        <v>0</v>
      </c>
      <c r="O149" s="29"/>
      <c r="P149" s="65"/>
    </row>
    <row r="150" spans="1:16" x14ac:dyDescent="0.25">
      <c r="A150" s="17"/>
      <c r="B150" s="18" t="s">
        <v>215</v>
      </c>
      <c r="C150" s="19"/>
      <c r="D150" s="65">
        <f>VLOOKUP(B150,'01.06'!B150:P408,15,0)</f>
        <v>0</v>
      </c>
      <c r="E150" s="20"/>
      <c r="F150" s="20"/>
      <c r="G150" s="20"/>
      <c r="H150" s="20"/>
      <c r="I150" s="20"/>
      <c r="J150" s="20"/>
      <c r="K150" s="20"/>
      <c r="L150" s="65"/>
      <c r="M150" s="21"/>
      <c r="N150" s="65"/>
      <c r="O150" s="20"/>
      <c r="P150" s="65"/>
    </row>
    <row r="151" spans="1:16" x14ac:dyDescent="0.25">
      <c r="A151" s="22" t="s">
        <v>17</v>
      </c>
      <c r="B151" s="23" t="s">
        <v>216</v>
      </c>
      <c r="C151" s="24">
        <v>390000</v>
      </c>
      <c r="D151" s="65">
        <f>VLOOKUP(B151,'01.06'!B151:P409,15,0)</f>
        <v>0</v>
      </c>
      <c r="E151" s="30"/>
      <c r="F151" s="26"/>
      <c r="G151" s="26"/>
      <c r="H151" s="26"/>
      <c r="I151" s="25"/>
      <c r="J151" s="25"/>
      <c r="K151" s="25"/>
      <c r="L151" s="65">
        <f>D151+G151+H151-I151-J151-K151-M151</f>
        <v>0</v>
      </c>
      <c r="M151" s="26"/>
      <c r="N151" s="65">
        <f t="shared" si="8"/>
        <v>0</v>
      </c>
      <c r="O151" s="29"/>
      <c r="P151" s="65"/>
    </row>
    <row r="152" spans="1:16" x14ac:dyDescent="0.25">
      <c r="A152" s="22" t="s">
        <v>19</v>
      </c>
      <c r="B152" s="27" t="s">
        <v>217</v>
      </c>
      <c r="C152" s="28">
        <v>300000</v>
      </c>
      <c r="D152" s="65">
        <f>VLOOKUP(B152,'01.06'!B152:P410,15,0)</f>
        <v>0</v>
      </c>
      <c r="E152" s="30"/>
      <c r="F152" s="30"/>
      <c r="G152" s="30"/>
      <c r="H152" s="30"/>
      <c r="I152" s="29"/>
      <c r="J152" s="29"/>
      <c r="K152" s="29"/>
      <c r="L152" s="65">
        <f t="shared" ref="L152:L182" si="9">D152+G152+H152-I152-J152-K152-M152</f>
        <v>0</v>
      </c>
      <c r="M152" s="30"/>
      <c r="N152" s="65">
        <f t="shared" si="8"/>
        <v>0</v>
      </c>
      <c r="O152" s="29"/>
      <c r="P152" s="65"/>
    </row>
    <row r="153" spans="1:16" x14ac:dyDescent="0.25">
      <c r="A153" s="22" t="s">
        <v>21</v>
      </c>
      <c r="B153" s="27" t="s">
        <v>218</v>
      </c>
      <c r="C153" s="28">
        <v>390000</v>
      </c>
      <c r="D153" s="65">
        <f>VLOOKUP(B153,'01.06'!B153:P411,15,0)</f>
        <v>2</v>
      </c>
      <c r="E153" s="30"/>
      <c r="F153" s="30"/>
      <c r="G153" s="30"/>
      <c r="H153" s="30"/>
      <c r="I153" s="29"/>
      <c r="J153" s="29"/>
      <c r="K153" s="29"/>
      <c r="L153" s="65">
        <f t="shared" si="9"/>
        <v>2</v>
      </c>
      <c r="M153" s="30"/>
      <c r="N153" s="65">
        <f t="shared" si="8"/>
        <v>0</v>
      </c>
      <c r="O153" s="29"/>
      <c r="P153" s="65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5">
        <f>VLOOKUP(B154,'01.06'!B154:P412,15,0)</f>
        <v>0</v>
      </c>
      <c r="E154" s="30"/>
      <c r="F154" s="30"/>
      <c r="G154" s="30"/>
      <c r="H154" s="30"/>
      <c r="I154" s="29"/>
      <c r="J154" s="29"/>
      <c r="K154" s="29"/>
      <c r="L154" s="65">
        <f t="shared" si="9"/>
        <v>0</v>
      </c>
      <c r="M154" s="30"/>
      <c r="N154" s="65">
        <f t="shared" si="8"/>
        <v>0</v>
      </c>
      <c r="O154" s="29"/>
      <c r="P154" s="65"/>
    </row>
    <row r="155" spans="1:16" x14ac:dyDescent="0.25">
      <c r="A155" s="22" t="s">
        <v>25</v>
      </c>
      <c r="B155" s="27" t="s">
        <v>220</v>
      </c>
      <c r="C155" s="28">
        <v>390000</v>
      </c>
      <c r="D155" s="65">
        <f>VLOOKUP(B155,'01.06'!B155:P413,15,0)</f>
        <v>0</v>
      </c>
      <c r="E155" s="30"/>
      <c r="F155" s="30"/>
      <c r="G155" s="30"/>
      <c r="H155" s="30"/>
      <c r="I155" s="29"/>
      <c r="J155" s="29"/>
      <c r="K155" s="29"/>
      <c r="L155" s="65">
        <f t="shared" si="9"/>
        <v>0</v>
      </c>
      <c r="M155" s="30"/>
      <c r="N155" s="65">
        <f t="shared" si="8"/>
        <v>0</v>
      </c>
      <c r="O155" s="29"/>
      <c r="P155" s="65"/>
    </row>
    <row r="156" spans="1:16" x14ac:dyDescent="0.25">
      <c r="A156" s="22" t="s">
        <v>27</v>
      </c>
      <c r="B156" s="27" t="s">
        <v>221</v>
      </c>
      <c r="C156" s="28">
        <v>300000</v>
      </c>
      <c r="D156" s="65">
        <f>VLOOKUP(B156,'01.06'!B156:P414,15,0)</f>
        <v>0</v>
      </c>
      <c r="E156" s="30"/>
      <c r="F156" s="30"/>
      <c r="G156" s="30"/>
      <c r="H156" s="30"/>
      <c r="I156" s="29"/>
      <c r="J156" s="29"/>
      <c r="K156" s="29"/>
      <c r="L156" s="65">
        <f t="shared" si="9"/>
        <v>0</v>
      </c>
      <c r="M156" s="30"/>
      <c r="N156" s="65">
        <f t="shared" si="8"/>
        <v>0</v>
      </c>
      <c r="O156" s="29"/>
      <c r="P156" s="65"/>
    </row>
    <row r="157" spans="1:16" x14ac:dyDescent="0.25">
      <c r="A157" s="22" t="s">
        <v>29</v>
      </c>
      <c r="B157" s="27" t="s">
        <v>222</v>
      </c>
      <c r="C157" s="28">
        <v>300000</v>
      </c>
      <c r="D157" s="65">
        <f>VLOOKUP(B157,'01.06'!B157:P415,15,0)</f>
        <v>0</v>
      </c>
      <c r="E157" s="30"/>
      <c r="F157" s="30"/>
      <c r="G157" s="30"/>
      <c r="H157" s="30"/>
      <c r="I157" s="29"/>
      <c r="J157" s="29"/>
      <c r="K157" s="29"/>
      <c r="L157" s="65">
        <f t="shared" si="9"/>
        <v>0</v>
      </c>
      <c r="M157" s="30"/>
      <c r="N157" s="65">
        <f t="shared" si="8"/>
        <v>0</v>
      </c>
      <c r="O157" s="29"/>
      <c r="P157" s="65"/>
    </row>
    <row r="158" spans="1:16" x14ac:dyDescent="0.25">
      <c r="A158" s="22" t="s">
        <v>31</v>
      </c>
      <c r="B158" s="27" t="s">
        <v>223</v>
      </c>
      <c r="C158" s="28">
        <v>220000</v>
      </c>
      <c r="D158" s="65">
        <f>VLOOKUP(B158,'01.06'!B158:P416,15,0)</f>
        <v>0</v>
      </c>
      <c r="E158" s="30"/>
      <c r="F158" s="30"/>
      <c r="G158" s="30"/>
      <c r="H158" s="30"/>
      <c r="I158" s="29"/>
      <c r="J158" s="29"/>
      <c r="K158" s="29"/>
      <c r="L158" s="65">
        <f t="shared" si="9"/>
        <v>0</v>
      </c>
      <c r="M158" s="30"/>
      <c r="N158" s="65">
        <f t="shared" si="8"/>
        <v>0</v>
      </c>
      <c r="O158" s="29"/>
      <c r="P158" s="65"/>
    </row>
    <row r="159" spans="1:16" x14ac:dyDescent="0.25">
      <c r="A159" s="22" t="s">
        <v>33</v>
      </c>
      <c r="B159" s="27" t="s">
        <v>224</v>
      </c>
      <c r="C159" s="28">
        <v>260000</v>
      </c>
      <c r="D159" s="65">
        <f>VLOOKUP(B159,'01.06'!B159:P417,15,0)</f>
        <v>0</v>
      </c>
      <c r="E159" s="30"/>
      <c r="F159" s="30"/>
      <c r="G159" s="30">
        <v>6</v>
      </c>
      <c r="H159" s="30"/>
      <c r="I159" s="29"/>
      <c r="J159" s="29"/>
      <c r="K159" s="29"/>
      <c r="L159" s="65">
        <f t="shared" si="9"/>
        <v>3</v>
      </c>
      <c r="M159" s="30">
        <v>3</v>
      </c>
      <c r="N159" s="65">
        <f t="shared" si="8"/>
        <v>0</v>
      </c>
      <c r="O159" s="29"/>
      <c r="P159" s="65">
        <v>3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5">
        <f>VLOOKUP(B160,'01.06'!B160:P418,15,0)</f>
        <v>0</v>
      </c>
      <c r="E160" s="30"/>
      <c r="F160" s="30"/>
      <c r="G160" s="30"/>
      <c r="H160" s="30"/>
      <c r="I160" s="29"/>
      <c r="J160" s="29"/>
      <c r="K160" s="29"/>
      <c r="L160" s="65">
        <f t="shared" si="9"/>
        <v>0</v>
      </c>
      <c r="M160" s="30"/>
      <c r="N160" s="65">
        <f t="shared" si="8"/>
        <v>0</v>
      </c>
      <c r="O160" s="29"/>
      <c r="P160" s="65"/>
    </row>
    <row r="161" spans="1:16" x14ac:dyDescent="0.25">
      <c r="A161" s="22" t="s">
        <v>37</v>
      </c>
      <c r="B161" s="27" t="s">
        <v>226</v>
      </c>
      <c r="C161" s="28">
        <v>480000</v>
      </c>
      <c r="D161" s="65">
        <f>VLOOKUP(B161,'01.06'!B161:P419,15,0)</f>
        <v>0</v>
      </c>
      <c r="E161" s="30"/>
      <c r="F161" s="30"/>
      <c r="G161" s="30"/>
      <c r="H161" s="30"/>
      <c r="I161" s="29"/>
      <c r="J161" s="29"/>
      <c r="K161" s="29"/>
      <c r="L161" s="65">
        <f t="shared" si="9"/>
        <v>0</v>
      </c>
      <c r="M161" s="30"/>
      <c r="N161" s="65">
        <f t="shared" si="8"/>
        <v>0</v>
      </c>
      <c r="O161" s="29"/>
      <c r="P161" s="65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5">
        <f>VLOOKUP(B162,'01.06'!B162:P420,15,0)</f>
        <v>0</v>
      </c>
      <c r="E162" s="30"/>
      <c r="F162" s="30"/>
      <c r="G162" s="30"/>
      <c r="H162" s="30"/>
      <c r="I162" s="29"/>
      <c r="J162" s="29"/>
      <c r="K162" s="29"/>
      <c r="L162" s="65">
        <f t="shared" si="9"/>
        <v>0</v>
      </c>
      <c r="M162" s="30"/>
      <c r="N162" s="65">
        <f t="shared" si="8"/>
        <v>0</v>
      </c>
      <c r="O162" s="29"/>
      <c r="P162" s="65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5">
        <f>VLOOKUP(B163,'01.06'!B163:P421,15,0)</f>
        <v>0</v>
      </c>
      <c r="E163" s="30"/>
      <c r="F163" s="30"/>
      <c r="G163" s="30"/>
      <c r="H163" s="30"/>
      <c r="I163" s="29"/>
      <c r="J163" s="29"/>
      <c r="K163" s="29"/>
      <c r="L163" s="65">
        <f t="shared" si="9"/>
        <v>0</v>
      </c>
      <c r="M163" s="30"/>
      <c r="N163" s="65">
        <f t="shared" si="8"/>
        <v>0</v>
      </c>
      <c r="O163" s="29"/>
      <c r="P163" s="65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5">
        <f>VLOOKUP(B164,'01.06'!B164:P422,15,0)</f>
        <v>0</v>
      </c>
      <c r="E164" s="30"/>
      <c r="F164" s="30"/>
      <c r="G164" s="30"/>
      <c r="H164" s="30"/>
      <c r="I164" s="29"/>
      <c r="J164" s="29"/>
      <c r="K164" s="29"/>
      <c r="L164" s="65">
        <f t="shared" si="9"/>
        <v>0</v>
      </c>
      <c r="M164" s="30"/>
      <c r="N164" s="65">
        <f t="shared" si="8"/>
        <v>0</v>
      </c>
      <c r="O164" s="29"/>
      <c r="P164" s="65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5">
        <f>VLOOKUP(B165,'01.06'!B165:P423,15,0)</f>
        <v>0</v>
      </c>
      <c r="E165" s="30"/>
      <c r="F165" s="30"/>
      <c r="G165" s="30"/>
      <c r="H165" s="30"/>
      <c r="I165" s="29"/>
      <c r="J165" s="29"/>
      <c r="K165" s="29"/>
      <c r="L165" s="65">
        <f t="shared" si="9"/>
        <v>0</v>
      </c>
      <c r="M165" s="30"/>
      <c r="N165" s="65">
        <f t="shared" si="8"/>
        <v>0</v>
      </c>
      <c r="O165" s="29"/>
      <c r="P165" s="65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5">
        <f>VLOOKUP(B166,'01.06'!B166:P424,15,0)</f>
        <v>0</v>
      </c>
      <c r="E166" s="30"/>
      <c r="F166" s="30"/>
      <c r="G166" s="30"/>
      <c r="H166" s="30"/>
      <c r="I166" s="29"/>
      <c r="J166" s="29"/>
      <c r="K166" s="29"/>
      <c r="L166" s="65">
        <f t="shared" si="9"/>
        <v>0</v>
      </c>
      <c r="M166" s="30"/>
      <c r="N166" s="65">
        <f t="shared" si="8"/>
        <v>0</v>
      </c>
      <c r="O166" s="29"/>
      <c r="P166" s="65"/>
    </row>
    <row r="167" spans="1:16" x14ac:dyDescent="0.25">
      <c r="A167" s="22" t="s">
        <v>49</v>
      </c>
      <c r="B167" s="27" t="s">
        <v>232</v>
      </c>
      <c r="C167" s="28">
        <v>390000</v>
      </c>
      <c r="D167" s="65">
        <f>VLOOKUP(B167,'01.06'!B167:P425,15,0)</f>
        <v>0</v>
      </c>
      <c r="E167" s="30"/>
      <c r="F167" s="30"/>
      <c r="G167" s="30">
        <v>1</v>
      </c>
      <c r="H167" s="30"/>
      <c r="I167" s="29"/>
      <c r="J167" s="29"/>
      <c r="K167" s="29"/>
      <c r="L167" s="65">
        <f t="shared" si="9"/>
        <v>1</v>
      </c>
      <c r="M167" s="30"/>
      <c r="N167" s="65">
        <f t="shared" si="8"/>
        <v>0</v>
      </c>
      <c r="O167" s="29"/>
      <c r="P167" s="65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5">
        <f>VLOOKUP(B168,'01.06'!B168:P426,15,0)</f>
        <v>0</v>
      </c>
      <c r="E168" s="30"/>
      <c r="F168" s="30"/>
      <c r="G168" s="30"/>
      <c r="H168" s="30"/>
      <c r="I168" s="29"/>
      <c r="J168" s="29"/>
      <c r="K168" s="29"/>
      <c r="L168" s="65">
        <f t="shared" si="9"/>
        <v>0</v>
      </c>
      <c r="M168" s="30"/>
      <c r="N168" s="65">
        <f t="shared" si="8"/>
        <v>0</v>
      </c>
      <c r="O168" s="29"/>
      <c r="P168" s="65"/>
    </row>
    <row r="169" spans="1:16" x14ac:dyDescent="0.25">
      <c r="A169" s="22" t="s">
        <v>53</v>
      </c>
      <c r="B169" s="27" t="s">
        <v>234</v>
      </c>
      <c r="C169" s="28">
        <v>390000</v>
      </c>
      <c r="D169" s="65">
        <f>VLOOKUP(B169,'01.06'!B169:P427,15,0)</f>
        <v>1</v>
      </c>
      <c r="E169" s="30"/>
      <c r="F169" s="30"/>
      <c r="G169" s="30"/>
      <c r="H169" s="30"/>
      <c r="I169" s="29"/>
      <c r="J169" s="29"/>
      <c r="K169" s="29"/>
      <c r="L169" s="65">
        <f t="shared" si="9"/>
        <v>1</v>
      </c>
      <c r="M169" s="30"/>
      <c r="N169" s="65">
        <f t="shared" si="8"/>
        <v>0</v>
      </c>
      <c r="O169" s="29"/>
      <c r="P169" s="65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5">
        <f>VLOOKUP(B170,'01.06'!B170:P428,15,0)</f>
        <v>0</v>
      </c>
      <c r="E170" s="30"/>
      <c r="F170" s="30"/>
      <c r="G170" s="30"/>
      <c r="H170" s="30"/>
      <c r="I170" s="29"/>
      <c r="J170" s="29"/>
      <c r="K170" s="29"/>
      <c r="L170" s="65">
        <f t="shared" si="9"/>
        <v>0</v>
      </c>
      <c r="M170" s="30"/>
      <c r="N170" s="65">
        <f t="shared" si="8"/>
        <v>0</v>
      </c>
      <c r="O170" s="29"/>
      <c r="P170" s="65"/>
    </row>
    <row r="171" spans="1:16" x14ac:dyDescent="0.25">
      <c r="A171" s="22" t="s">
        <v>57</v>
      </c>
      <c r="B171" s="27" t="s">
        <v>236</v>
      </c>
      <c r="C171" s="28">
        <v>390000</v>
      </c>
      <c r="D171" s="65">
        <f>VLOOKUP(B171,'01.06'!B171:P429,15,0)</f>
        <v>0</v>
      </c>
      <c r="E171" s="30"/>
      <c r="F171" s="30"/>
      <c r="G171" s="30"/>
      <c r="H171" s="30"/>
      <c r="I171" s="29"/>
      <c r="J171" s="29"/>
      <c r="K171" s="29"/>
      <c r="L171" s="65">
        <f t="shared" si="9"/>
        <v>0</v>
      </c>
      <c r="M171" s="30"/>
      <c r="N171" s="65">
        <f t="shared" si="8"/>
        <v>0</v>
      </c>
      <c r="O171" s="29"/>
      <c r="P171" s="65"/>
    </row>
    <row r="172" spans="1:16" x14ac:dyDescent="0.25">
      <c r="A172" s="22" t="s">
        <v>59</v>
      </c>
      <c r="B172" s="27" t="s">
        <v>237</v>
      </c>
      <c r="C172" s="28">
        <v>390000</v>
      </c>
      <c r="D172" s="65">
        <f>VLOOKUP(B172,'01.06'!B172:P430,15,0)</f>
        <v>0</v>
      </c>
      <c r="E172" s="30"/>
      <c r="F172" s="30"/>
      <c r="G172" s="30"/>
      <c r="H172" s="30"/>
      <c r="I172" s="29"/>
      <c r="J172" s="29"/>
      <c r="K172" s="29"/>
      <c r="L172" s="65">
        <f t="shared" si="9"/>
        <v>0</v>
      </c>
      <c r="M172" s="30"/>
      <c r="N172" s="65">
        <f t="shared" si="8"/>
        <v>0</v>
      </c>
      <c r="O172" s="29"/>
      <c r="P172" s="65"/>
    </row>
    <row r="173" spans="1:16" x14ac:dyDescent="0.25">
      <c r="A173" s="22" t="s">
        <v>61</v>
      </c>
      <c r="B173" s="27" t="s">
        <v>238</v>
      </c>
      <c r="C173" s="28">
        <v>390000</v>
      </c>
      <c r="D173" s="65">
        <f>VLOOKUP(B173,'01.06'!B173:P431,15,0)</f>
        <v>1</v>
      </c>
      <c r="E173" s="30"/>
      <c r="F173" s="30"/>
      <c r="G173" s="30"/>
      <c r="H173" s="30"/>
      <c r="I173" s="29"/>
      <c r="J173" s="29"/>
      <c r="K173" s="29"/>
      <c r="L173" s="65">
        <f t="shared" si="9"/>
        <v>0</v>
      </c>
      <c r="M173" s="30">
        <v>1</v>
      </c>
      <c r="N173" s="65">
        <f t="shared" si="8"/>
        <v>0</v>
      </c>
      <c r="O173" s="29"/>
      <c r="P173" s="65"/>
    </row>
    <row r="174" spans="1:16" x14ac:dyDescent="0.25">
      <c r="A174" s="22" t="s">
        <v>63</v>
      </c>
      <c r="B174" s="27" t="s">
        <v>239</v>
      </c>
      <c r="C174" s="28">
        <v>300000</v>
      </c>
      <c r="D174" s="65">
        <f>VLOOKUP(B174,'01.06'!B174:P432,15,0)</f>
        <v>0</v>
      </c>
      <c r="E174" s="30"/>
      <c r="F174" s="30"/>
      <c r="G174" s="30"/>
      <c r="H174" s="30"/>
      <c r="I174" s="29"/>
      <c r="J174" s="29"/>
      <c r="K174" s="29"/>
      <c r="L174" s="65">
        <f t="shared" si="9"/>
        <v>0</v>
      </c>
      <c r="M174" s="30"/>
      <c r="N174" s="65">
        <f t="shared" si="8"/>
        <v>0</v>
      </c>
      <c r="O174" s="29"/>
      <c r="P174" s="65"/>
    </row>
    <row r="175" spans="1:16" x14ac:dyDescent="0.25">
      <c r="A175" s="22" t="s">
        <v>65</v>
      </c>
      <c r="B175" s="27" t="s">
        <v>240</v>
      </c>
      <c r="C175" s="28">
        <v>390000</v>
      </c>
      <c r="D175" s="65">
        <f>VLOOKUP(B175,'01.06'!B175:P433,15,0)</f>
        <v>0</v>
      </c>
      <c r="E175" s="30"/>
      <c r="F175" s="30"/>
      <c r="G175" s="30"/>
      <c r="H175" s="30"/>
      <c r="I175" s="29"/>
      <c r="J175" s="29"/>
      <c r="K175" s="29"/>
      <c r="L175" s="65">
        <f t="shared" si="9"/>
        <v>0</v>
      </c>
      <c r="M175" s="30"/>
      <c r="N175" s="65">
        <f t="shared" si="8"/>
        <v>0</v>
      </c>
      <c r="O175" s="29"/>
      <c r="P175" s="65"/>
    </row>
    <row r="176" spans="1:16" x14ac:dyDescent="0.25">
      <c r="A176" s="22" t="s">
        <v>67</v>
      </c>
      <c r="B176" s="27" t="s">
        <v>241</v>
      </c>
      <c r="C176" s="28">
        <v>300000</v>
      </c>
      <c r="D176" s="65">
        <f>VLOOKUP(B176,'01.06'!B176:P434,15,0)</f>
        <v>0</v>
      </c>
      <c r="E176" s="30"/>
      <c r="F176" s="30"/>
      <c r="G176" s="30"/>
      <c r="H176" s="30"/>
      <c r="I176" s="29"/>
      <c r="J176" s="29"/>
      <c r="K176" s="29"/>
      <c r="L176" s="65">
        <f t="shared" si="9"/>
        <v>0</v>
      </c>
      <c r="M176" s="30"/>
      <c r="N176" s="65">
        <f t="shared" si="8"/>
        <v>0</v>
      </c>
      <c r="O176" s="29"/>
      <c r="P176" s="65"/>
    </row>
    <row r="177" spans="1:16" x14ac:dyDescent="0.25">
      <c r="A177" s="22" t="s">
        <v>69</v>
      </c>
      <c r="B177" s="33" t="s">
        <v>242</v>
      </c>
      <c r="C177" s="34">
        <v>360000</v>
      </c>
      <c r="D177" s="65">
        <f>VLOOKUP(B177,'01.06'!B177:P435,15,0)</f>
        <v>0</v>
      </c>
      <c r="E177" s="30"/>
      <c r="F177" s="38"/>
      <c r="G177" s="38"/>
      <c r="H177" s="38"/>
      <c r="I177" s="37"/>
      <c r="J177" s="37"/>
      <c r="K177" s="37"/>
      <c r="L177" s="65">
        <f t="shared" si="9"/>
        <v>0</v>
      </c>
      <c r="M177" s="38"/>
      <c r="N177" s="65">
        <f t="shared" si="8"/>
        <v>0</v>
      </c>
      <c r="O177" s="29"/>
      <c r="P177" s="65"/>
    </row>
    <row r="178" spans="1:16" x14ac:dyDescent="0.25">
      <c r="A178" s="22" t="s">
        <v>71</v>
      </c>
      <c r="B178" s="33" t="s">
        <v>243</v>
      </c>
      <c r="C178" s="34"/>
      <c r="D178" s="65">
        <f>VLOOKUP(B178,'01.06'!B178:P436,15,0)</f>
        <v>0</v>
      </c>
      <c r="E178" s="30"/>
      <c r="F178" s="38"/>
      <c r="G178" s="38"/>
      <c r="H178" s="38"/>
      <c r="I178" s="37"/>
      <c r="J178" s="37"/>
      <c r="K178" s="37"/>
      <c r="L178" s="65">
        <f t="shared" si="9"/>
        <v>0</v>
      </c>
      <c r="M178" s="38"/>
      <c r="N178" s="65">
        <f t="shared" si="8"/>
        <v>0</v>
      </c>
      <c r="O178" s="29"/>
      <c r="P178" s="65"/>
    </row>
    <row r="179" spans="1:16" x14ac:dyDescent="0.25">
      <c r="A179" s="22" t="s">
        <v>73</v>
      </c>
      <c r="B179" s="33" t="s">
        <v>244</v>
      </c>
      <c r="C179" s="34"/>
      <c r="D179" s="65">
        <f>VLOOKUP(B179,'01.06'!B179:P437,15,0)</f>
        <v>0</v>
      </c>
      <c r="E179" s="30"/>
      <c r="F179" s="38"/>
      <c r="G179" s="38"/>
      <c r="H179" s="38"/>
      <c r="I179" s="37"/>
      <c r="J179" s="37"/>
      <c r="K179" s="37"/>
      <c r="L179" s="65">
        <f t="shared" si="9"/>
        <v>0</v>
      </c>
      <c r="M179" s="38"/>
      <c r="N179" s="65">
        <f t="shared" si="8"/>
        <v>0</v>
      </c>
      <c r="O179" s="29"/>
      <c r="P179" s="65"/>
    </row>
    <row r="180" spans="1:16" x14ac:dyDescent="0.25">
      <c r="A180" s="22" t="s">
        <v>75</v>
      </c>
      <c r="B180" s="33" t="s">
        <v>245</v>
      </c>
      <c r="C180" s="34"/>
      <c r="D180" s="65">
        <f>VLOOKUP(B180,'01.06'!B180:P438,15,0)</f>
        <v>0</v>
      </c>
      <c r="E180" s="30"/>
      <c r="F180" s="38"/>
      <c r="G180" s="38"/>
      <c r="H180" s="38"/>
      <c r="I180" s="37"/>
      <c r="J180" s="37"/>
      <c r="K180" s="37"/>
      <c r="L180" s="65">
        <f t="shared" si="9"/>
        <v>0</v>
      </c>
      <c r="M180" s="38"/>
      <c r="N180" s="65">
        <f t="shared" si="8"/>
        <v>0</v>
      </c>
      <c r="O180" s="29"/>
      <c r="P180" s="65"/>
    </row>
    <row r="181" spans="1:16" x14ac:dyDescent="0.25">
      <c r="A181" s="22" t="s">
        <v>77</v>
      </c>
      <c r="B181" s="33" t="s">
        <v>246</v>
      </c>
      <c r="C181" s="34"/>
      <c r="D181" s="65">
        <f>VLOOKUP(B181,'01.06'!B181:P439,15,0)</f>
        <v>0</v>
      </c>
      <c r="E181" s="30"/>
      <c r="F181" s="38"/>
      <c r="G181" s="38"/>
      <c r="H181" s="38"/>
      <c r="I181" s="37"/>
      <c r="J181" s="37"/>
      <c r="K181" s="37"/>
      <c r="L181" s="65">
        <f t="shared" si="9"/>
        <v>0</v>
      </c>
      <c r="M181" s="38"/>
      <c r="N181" s="65">
        <f t="shared" si="8"/>
        <v>0</v>
      </c>
      <c r="O181" s="29"/>
      <c r="P181" s="65"/>
    </row>
    <row r="182" spans="1:16" x14ac:dyDescent="0.25">
      <c r="A182" s="22"/>
      <c r="B182" s="33"/>
      <c r="C182" s="34"/>
      <c r="D182" s="65"/>
      <c r="E182" s="30"/>
      <c r="F182" s="38"/>
      <c r="G182" s="38"/>
      <c r="H182" s="38"/>
      <c r="I182" s="37"/>
      <c r="J182" s="37"/>
      <c r="K182" s="37"/>
      <c r="L182" s="65">
        <f t="shared" si="9"/>
        <v>0</v>
      </c>
      <c r="M182" s="38"/>
      <c r="N182" s="65">
        <f t="shared" si="8"/>
        <v>0</v>
      </c>
      <c r="O182" s="29"/>
      <c r="P182" s="65"/>
    </row>
    <row r="183" spans="1:16" x14ac:dyDescent="0.25">
      <c r="A183" s="17"/>
      <c r="B183" s="48" t="s">
        <v>247</v>
      </c>
      <c r="C183" s="19"/>
      <c r="D183" s="65">
        <f>VLOOKUP(B183,'01.06'!B183:P441,15,0)</f>
        <v>0</v>
      </c>
      <c r="E183" s="20"/>
      <c r="F183" s="20"/>
      <c r="G183" s="20"/>
      <c r="H183" s="20"/>
      <c r="I183" s="20"/>
      <c r="J183" s="20"/>
      <c r="K183" s="20"/>
      <c r="L183" s="65"/>
      <c r="M183" s="21"/>
      <c r="N183" s="65"/>
      <c r="O183" s="20"/>
      <c r="P183" s="65"/>
    </row>
    <row r="184" spans="1:16" x14ac:dyDescent="0.25">
      <c r="A184" s="22" t="s">
        <v>17</v>
      </c>
      <c r="B184" s="23" t="s">
        <v>248</v>
      </c>
      <c r="C184" s="24">
        <v>42000</v>
      </c>
      <c r="D184" s="65">
        <f>VLOOKUP(B184,'01.06'!B184:P442,15,0)</f>
        <v>0</v>
      </c>
      <c r="E184" s="38"/>
      <c r="F184" s="38"/>
      <c r="G184" s="26"/>
      <c r="H184" s="26"/>
      <c r="I184" s="25"/>
      <c r="J184" s="25"/>
      <c r="K184" s="25"/>
      <c r="L184" s="65">
        <f>D184+G184+H184-I184-J184-K184-M184</f>
        <v>0</v>
      </c>
      <c r="M184" s="26"/>
      <c r="N184" s="65">
        <f t="shared" si="8"/>
        <v>0</v>
      </c>
      <c r="O184" s="37"/>
      <c r="P184" s="65"/>
    </row>
    <row r="185" spans="1:16" x14ac:dyDescent="0.25">
      <c r="A185" s="22" t="s">
        <v>19</v>
      </c>
      <c r="B185" s="27" t="s">
        <v>249</v>
      </c>
      <c r="C185" s="28">
        <v>36000</v>
      </c>
      <c r="D185" s="65">
        <f>VLOOKUP(B185,'01.06'!B185:P443,15,0)</f>
        <v>0</v>
      </c>
      <c r="E185" s="38"/>
      <c r="F185" s="38"/>
      <c r="G185" s="26"/>
      <c r="H185" s="26"/>
      <c r="I185" s="25"/>
      <c r="J185" s="25"/>
      <c r="K185" s="25"/>
      <c r="L185" s="65">
        <f t="shared" ref="L185:L196" si="10">D185+G185+H185-I185-J185-K185-M185</f>
        <v>0</v>
      </c>
      <c r="M185" s="26"/>
      <c r="N185" s="65">
        <f t="shared" si="8"/>
        <v>0</v>
      </c>
      <c r="O185" s="37"/>
      <c r="P185" s="65"/>
    </row>
    <row r="186" spans="1:16" x14ac:dyDescent="0.25">
      <c r="A186" s="22" t="s">
        <v>21</v>
      </c>
      <c r="B186" s="27" t="s">
        <v>250</v>
      </c>
      <c r="C186" s="28">
        <v>43000</v>
      </c>
      <c r="D186" s="65">
        <f>VLOOKUP(B186,'01.06'!B186:P444,15,0)</f>
        <v>0</v>
      </c>
      <c r="E186" s="38"/>
      <c r="F186" s="38"/>
      <c r="G186" s="26">
        <v>12</v>
      </c>
      <c r="H186" s="26"/>
      <c r="I186" s="25"/>
      <c r="J186" s="25"/>
      <c r="K186" s="25"/>
      <c r="L186" s="65">
        <f t="shared" si="10"/>
        <v>4</v>
      </c>
      <c r="M186" s="26">
        <v>8</v>
      </c>
      <c r="N186" s="65">
        <f t="shared" si="8"/>
        <v>0</v>
      </c>
      <c r="O186" s="37"/>
      <c r="P186" s="65">
        <v>4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5">
        <f>VLOOKUP(B187,'01.06'!B187:P445,15,0)</f>
        <v>0</v>
      </c>
      <c r="E187" s="38"/>
      <c r="F187" s="38"/>
      <c r="G187" s="26"/>
      <c r="H187" s="26"/>
      <c r="I187" s="25"/>
      <c r="J187" s="25"/>
      <c r="K187" s="25"/>
      <c r="L187" s="65">
        <f t="shared" si="10"/>
        <v>0</v>
      </c>
      <c r="M187" s="26"/>
      <c r="N187" s="65">
        <f t="shared" si="8"/>
        <v>0</v>
      </c>
      <c r="O187" s="37"/>
      <c r="P187" s="65"/>
    </row>
    <row r="188" spans="1:16" x14ac:dyDescent="0.25">
      <c r="A188" s="22" t="s">
        <v>27</v>
      </c>
      <c r="B188" s="27" t="s">
        <v>252</v>
      </c>
      <c r="C188" s="28">
        <v>44000</v>
      </c>
      <c r="D188" s="65">
        <f>VLOOKUP(B188,'01.06'!B188:P446,15,0)</f>
        <v>1</v>
      </c>
      <c r="E188" s="38"/>
      <c r="F188" s="38"/>
      <c r="G188" s="26"/>
      <c r="H188" s="26"/>
      <c r="I188" s="25"/>
      <c r="J188" s="25"/>
      <c r="K188" s="25"/>
      <c r="L188" s="65">
        <f t="shared" si="10"/>
        <v>1</v>
      </c>
      <c r="M188" s="26"/>
      <c r="N188" s="65">
        <f t="shared" si="8"/>
        <v>0</v>
      </c>
      <c r="O188" s="37"/>
      <c r="P188" s="65">
        <v>1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5">
        <f>VLOOKUP(B189,'01.06'!B189:P447,15,0)</f>
        <v>3</v>
      </c>
      <c r="E189" s="38"/>
      <c r="F189" s="38"/>
      <c r="G189" s="26"/>
      <c r="H189" s="26"/>
      <c r="I189" s="25"/>
      <c r="J189" s="25"/>
      <c r="K189" s="25"/>
      <c r="L189" s="65">
        <f t="shared" si="10"/>
        <v>1</v>
      </c>
      <c r="M189" s="26">
        <v>2</v>
      </c>
      <c r="N189" s="65">
        <f t="shared" si="8"/>
        <v>0</v>
      </c>
      <c r="O189" s="37"/>
      <c r="P189" s="65">
        <v>1</v>
      </c>
    </row>
    <row r="190" spans="1:16" x14ac:dyDescent="0.25">
      <c r="A190" s="22" t="s">
        <v>31</v>
      </c>
      <c r="B190" s="27" t="s">
        <v>254</v>
      </c>
      <c r="C190" s="28">
        <v>12000</v>
      </c>
      <c r="D190" s="65">
        <f>VLOOKUP(B190,'01.06'!B190:P448,15,0)</f>
        <v>0</v>
      </c>
      <c r="E190" s="38"/>
      <c r="F190" s="38"/>
      <c r="G190" s="26"/>
      <c r="H190" s="26"/>
      <c r="I190" s="25"/>
      <c r="J190" s="25"/>
      <c r="K190" s="25"/>
      <c r="L190" s="65">
        <f t="shared" si="10"/>
        <v>0</v>
      </c>
      <c r="M190" s="26"/>
      <c r="N190" s="65">
        <f t="shared" si="8"/>
        <v>0</v>
      </c>
      <c r="O190" s="37"/>
      <c r="P190" s="65"/>
    </row>
    <row r="191" spans="1:16" x14ac:dyDescent="0.25">
      <c r="A191" s="22" t="s">
        <v>33</v>
      </c>
      <c r="B191" s="27" t="s">
        <v>255</v>
      </c>
      <c r="C191" s="28">
        <v>43000</v>
      </c>
      <c r="D191" s="65">
        <f>VLOOKUP(B191,'01.06'!B191:P449,15,0)</f>
        <v>0</v>
      </c>
      <c r="E191" s="38"/>
      <c r="F191" s="38"/>
      <c r="G191" s="26">
        <v>8</v>
      </c>
      <c r="H191" s="26"/>
      <c r="I191" s="25"/>
      <c r="J191" s="25"/>
      <c r="K191" s="25"/>
      <c r="L191" s="65">
        <f t="shared" si="10"/>
        <v>4</v>
      </c>
      <c r="M191" s="26">
        <v>4</v>
      </c>
      <c r="N191" s="65">
        <f t="shared" si="8"/>
        <v>0</v>
      </c>
      <c r="O191" s="37"/>
      <c r="P191" s="65">
        <v>4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5">
        <f>VLOOKUP(B192,'01.06'!B192:P450,15,0)</f>
        <v>0</v>
      </c>
      <c r="E192" s="38"/>
      <c r="F192" s="38"/>
      <c r="G192" s="26"/>
      <c r="H192" s="26"/>
      <c r="I192" s="25"/>
      <c r="J192" s="25"/>
      <c r="K192" s="25"/>
      <c r="L192" s="65">
        <f t="shared" si="10"/>
        <v>0</v>
      </c>
      <c r="M192" s="26"/>
      <c r="N192" s="65">
        <f t="shared" si="8"/>
        <v>0</v>
      </c>
      <c r="O192" s="37"/>
      <c r="P192" s="65"/>
    </row>
    <row r="193" spans="1:16" x14ac:dyDescent="0.25">
      <c r="A193" s="22" t="s">
        <v>37</v>
      </c>
      <c r="B193" s="27" t="s">
        <v>257</v>
      </c>
      <c r="C193" s="28">
        <v>43000</v>
      </c>
      <c r="D193" s="65">
        <f>VLOOKUP(B193,'01.06'!B193:P451,15,0)</f>
        <v>1</v>
      </c>
      <c r="E193" s="38"/>
      <c r="F193" s="38"/>
      <c r="G193" s="26">
        <v>12</v>
      </c>
      <c r="H193" s="26"/>
      <c r="I193" s="25"/>
      <c r="J193" s="25"/>
      <c r="K193" s="25"/>
      <c r="L193" s="65">
        <f t="shared" si="10"/>
        <v>0</v>
      </c>
      <c r="M193" s="26">
        <v>13</v>
      </c>
      <c r="N193" s="65">
        <f t="shared" si="8"/>
        <v>0</v>
      </c>
      <c r="O193" s="37"/>
      <c r="P193" s="65"/>
    </row>
    <row r="194" spans="1:16" x14ac:dyDescent="0.25">
      <c r="A194" s="22" t="s">
        <v>39</v>
      </c>
      <c r="B194" s="27" t="s">
        <v>258</v>
      </c>
      <c r="C194" s="28">
        <v>45000</v>
      </c>
      <c r="D194" s="65">
        <f>VLOOKUP(B194,'01.06'!B194:P452,15,0)</f>
        <v>0</v>
      </c>
      <c r="E194" s="38"/>
      <c r="F194" s="38"/>
      <c r="G194" s="26">
        <v>12</v>
      </c>
      <c r="H194" s="26"/>
      <c r="I194" s="25"/>
      <c r="J194" s="25"/>
      <c r="K194" s="25"/>
      <c r="L194" s="65">
        <f t="shared" si="10"/>
        <v>7</v>
      </c>
      <c r="M194" s="26">
        <v>5</v>
      </c>
      <c r="N194" s="65">
        <f t="shared" si="8"/>
        <v>0</v>
      </c>
      <c r="O194" s="37"/>
      <c r="P194" s="65">
        <v>7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5">
        <f>VLOOKUP(B195,'01.06'!B195:P453,15,0)</f>
        <v>0</v>
      </c>
      <c r="E195" s="38"/>
      <c r="F195" s="38"/>
      <c r="G195" s="26"/>
      <c r="H195" s="26"/>
      <c r="I195" s="25"/>
      <c r="J195" s="25"/>
      <c r="K195" s="25"/>
      <c r="L195" s="65">
        <f t="shared" si="10"/>
        <v>0</v>
      </c>
      <c r="M195" s="26"/>
      <c r="N195" s="65">
        <f t="shared" si="8"/>
        <v>0</v>
      </c>
      <c r="O195" s="37"/>
      <c r="P195" s="65"/>
    </row>
    <row r="196" spans="1:16" x14ac:dyDescent="0.25">
      <c r="A196" s="35" t="s">
        <v>43</v>
      </c>
      <c r="B196" s="27" t="s">
        <v>260</v>
      </c>
      <c r="C196" s="28">
        <v>45000</v>
      </c>
      <c r="D196" s="65">
        <f>VLOOKUP(B196,'01.06'!B196:P454,15,0)</f>
        <v>0</v>
      </c>
      <c r="E196" s="30"/>
      <c r="F196" s="30"/>
      <c r="G196" s="30"/>
      <c r="H196" s="30"/>
      <c r="I196" s="29"/>
      <c r="J196" s="29"/>
      <c r="K196" s="29"/>
      <c r="L196" s="65">
        <f t="shared" si="10"/>
        <v>0</v>
      </c>
      <c r="M196" s="30"/>
      <c r="N196" s="65">
        <f t="shared" si="8"/>
        <v>0</v>
      </c>
      <c r="O196" s="29"/>
      <c r="P196" s="65"/>
    </row>
    <row r="197" spans="1:16" x14ac:dyDescent="0.25">
      <c r="A197" s="49"/>
      <c r="B197" s="50" t="s">
        <v>261</v>
      </c>
      <c r="C197" s="51"/>
      <c r="D197" s="65">
        <f>VLOOKUP(B197,'01.06'!B197:P455,15,0)</f>
        <v>0</v>
      </c>
      <c r="E197" s="52"/>
      <c r="F197" s="52"/>
      <c r="G197" s="52"/>
      <c r="H197" s="53"/>
      <c r="I197" s="52"/>
      <c r="J197" s="52"/>
      <c r="K197" s="52"/>
      <c r="L197" s="65"/>
      <c r="M197" s="21"/>
      <c r="N197" s="65"/>
      <c r="O197" s="20"/>
      <c r="P197" s="65"/>
    </row>
    <row r="198" spans="1:16" x14ac:dyDescent="0.25">
      <c r="A198" s="35" t="s">
        <v>17</v>
      </c>
      <c r="B198" s="27" t="s">
        <v>262</v>
      </c>
      <c r="C198" s="28">
        <v>20000</v>
      </c>
      <c r="D198" s="65">
        <f>VLOOKUP(B198,'01.06'!B198:P456,15,0)</f>
        <v>42</v>
      </c>
      <c r="E198" s="25"/>
      <c r="F198" s="25"/>
      <c r="G198" s="25"/>
      <c r="H198" s="25"/>
      <c r="I198" s="25"/>
      <c r="J198" s="25"/>
      <c r="K198" s="25"/>
      <c r="L198" s="65">
        <f>D198+G198+H198-I198-J198-K198-M198</f>
        <v>36</v>
      </c>
      <c r="M198" s="26">
        <v>6</v>
      </c>
      <c r="N198" s="65">
        <f t="shared" si="8"/>
        <v>-11</v>
      </c>
      <c r="O198" s="25"/>
      <c r="P198" s="65">
        <v>25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5">
        <f>VLOOKUP(B199,'01.06'!B199:P457,15,0)</f>
        <v>0</v>
      </c>
      <c r="E199" s="25"/>
      <c r="F199" s="25"/>
      <c r="G199" s="25">
        <v>20</v>
      </c>
      <c r="H199" s="25"/>
      <c r="I199" s="25"/>
      <c r="J199" s="25"/>
      <c r="K199" s="25"/>
      <c r="L199" s="65">
        <f t="shared" ref="L199:L221" si="11">D199+G199+H199-I199-J199-K199-M199</f>
        <v>11</v>
      </c>
      <c r="M199" s="26">
        <v>9</v>
      </c>
      <c r="N199" s="65">
        <f t="shared" si="8"/>
        <v>0</v>
      </c>
      <c r="O199" s="25"/>
      <c r="P199" s="65">
        <v>11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5">
        <f>VLOOKUP(B200,'01.06'!B200:P458,15,0)</f>
        <v>0</v>
      </c>
      <c r="E200" s="25"/>
      <c r="F200" s="25"/>
      <c r="G200" s="25"/>
      <c r="H200" s="25"/>
      <c r="I200" s="25"/>
      <c r="J200" s="25"/>
      <c r="K200" s="25"/>
      <c r="L200" s="65">
        <f t="shared" si="11"/>
        <v>0</v>
      </c>
      <c r="M200" s="26"/>
      <c r="N200" s="65">
        <f t="shared" si="8"/>
        <v>0</v>
      </c>
      <c r="O200" s="25"/>
      <c r="P200" s="65"/>
    </row>
    <row r="201" spans="1:16" x14ac:dyDescent="0.25">
      <c r="A201" s="35" t="s">
        <v>23</v>
      </c>
      <c r="B201" s="27" t="s">
        <v>265</v>
      </c>
      <c r="C201" s="28">
        <v>20000</v>
      </c>
      <c r="D201" s="65">
        <f>VLOOKUP(B201,'01.06'!B201:P459,15,0)</f>
        <v>0</v>
      </c>
      <c r="E201" s="25"/>
      <c r="F201" s="25"/>
      <c r="G201" s="25"/>
      <c r="H201" s="25"/>
      <c r="I201" s="25"/>
      <c r="J201" s="25"/>
      <c r="K201" s="25"/>
      <c r="L201" s="65">
        <f t="shared" si="11"/>
        <v>0</v>
      </c>
      <c r="M201" s="26"/>
      <c r="N201" s="65">
        <f t="shared" si="8"/>
        <v>0</v>
      </c>
      <c r="O201" s="25"/>
      <c r="P201" s="65"/>
    </row>
    <row r="202" spans="1:16" x14ac:dyDescent="0.25">
      <c r="A202" s="35" t="s">
        <v>25</v>
      </c>
      <c r="B202" s="27" t="s">
        <v>266</v>
      </c>
      <c r="C202" s="28">
        <v>20000</v>
      </c>
      <c r="D202" s="65">
        <f>VLOOKUP(B202,'01.06'!B202:P460,15,0)</f>
        <v>0</v>
      </c>
      <c r="E202" s="25"/>
      <c r="F202" s="25"/>
      <c r="G202" s="25"/>
      <c r="H202" s="25"/>
      <c r="I202" s="25"/>
      <c r="J202" s="25"/>
      <c r="K202" s="25"/>
      <c r="L202" s="65">
        <f t="shared" si="11"/>
        <v>0</v>
      </c>
      <c r="M202" s="26"/>
      <c r="N202" s="65">
        <f t="shared" si="8"/>
        <v>0</v>
      </c>
      <c r="O202" s="25"/>
      <c r="P202" s="65"/>
    </row>
    <row r="203" spans="1:16" x14ac:dyDescent="0.25">
      <c r="A203" s="35" t="s">
        <v>27</v>
      </c>
      <c r="B203" s="27" t="s">
        <v>267</v>
      </c>
      <c r="C203" s="28">
        <v>20000</v>
      </c>
      <c r="D203" s="65">
        <f>VLOOKUP(B203,'01.06'!B203:P461,15,0)</f>
        <v>0</v>
      </c>
      <c r="E203" s="25"/>
      <c r="F203" s="25"/>
      <c r="G203" s="25"/>
      <c r="H203" s="25"/>
      <c r="I203" s="25"/>
      <c r="J203" s="25"/>
      <c r="K203" s="25"/>
      <c r="L203" s="65">
        <f t="shared" si="11"/>
        <v>0</v>
      </c>
      <c r="M203" s="26"/>
      <c r="N203" s="65">
        <f t="shared" si="8"/>
        <v>0</v>
      </c>
      <c r="O203" s="25"/>
      <c r="P203" s="65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5">
        <f>VLOOKUP(B204,'01.06'!B204:P462,15,0)</f>
        <v>0</v>
      </c>
      <c r="E204" s="25"/>
      <c r="F204" s="25"/>
      <c r="G204" s="25"/>
      <c r="H204" s="25"/>
      <c r="I204" s="25"/>
      <c r="J204" s="25"/>
      <c r="K204" s="25"/>
      <c r="L204" s="65">
        <f t="shared" si="11"/>
        <v>0</v>
      </c>
      <c r="M204" s="26"/>
      <c r="N204" s="65">
        <f t="shared" si="8"/>
        <v>0</v>
      </c>
      <c r="O204" s="25"/>
      <c r="P204" s="65"/>
    </row>
    <row r="205" spans="1:16" x14ac:dyDescent="0.25">
      <c r="A205" s="35" t="s">
        <v>31</v>
      </c>
      <c r="B205" s="27" t="s">
        <v>269</v>
      </c>
      <c r="C205" s="28">
        <v>22000</v>
      </c>
      <c r="D205" s="65">
        <f>VLOOKUP(B205,'01.06'!B205:P463,15,0)</f>
        <v>0</v>
      </c>
      <c r="E205" s="25"/>
      <c r="F205" s="25"/>
      <c r="G205" s="25"/>
      <c r="H205" s="25"/>
      <c r="I205" s="25"/>
      <c r="J205" s="25"/>
      <c r="K205" s="25"/>
      <c r="L205" s="65">
        <f t="shared" si="11"/>
        <v>0</v>
      </c>
      <c r="M205" s="26"/>
      <c r="N205" s="65">
        <f t="shared" si="8"/>
        <v>0</v>
      </c>
      <c r="O205" s="25"/>
      <c r="P205" s="65"/>
    </row>
    <row r="206" spans="1:16" x14ac:dyDescent="0.25">
      <c r="A206" s="35" t="s">
        <v>33</v>
      </c>
      <c r="B206" s="27" t="s">
        <v>270</v>
      </c>
      <c r="C206" s="28">
        <v>99000</v>
      </c>
      <c r="D206" s="65">
        <f>VLOOKUP(B206,'01.06'!B206:P464,15,0)</f>
        <v>0</v>
      </c>
      <c r="E206" s="25"/>
      <c r="F206" s="25"/>
      <c r="G206" s="25"/>
      <c r="H206" s="25"/>
      <c r="I206" s="25"/>
      <c r="J206" s="25"/>
      <c r="K206" s="25"/>
      <c r="L206" s="65">
        <f t="shared" si="11"/>
        <v>0</v>
      </c>
      <c r="M206" s="26"/>
      <c r="N206" s="65">
        <f t="shared" si="8"/>
        <v>0</v>
      </c>
      <c r="O206" s="25"/>
      <c r="P206" s="65"/>
    </row>
    <row r="207" spans="1:16" x14ac:dyDescent="0.25">
      <c r="A207" s="35" t="s">
        <v>35</v>
      </c>
      <c r="B207" s="27" t="s">
        <v>271</v>
      </c>
      <c r="C207" s="28">
        <v>22000</v>
      </c>
      <c r="D207" s="65">
        <f>VLOOKUP(B207,'01.06'!B207:P465,15,0)</f>
        <v>54</v>
      </c>
      <c r="E207" s="25"/>
      <c r="F207" s="25"/>
      <c r="G207" s="25"/>
      <c r="H207" s="25"/>
      <c r="I207" s="25"/>
      <c r="J207" s="25"/>
      <c r="K207" s="25"/>
      <c r="L207" s="65">
        <f t="shared" si="11"/>
        <v>41</v>
      </c>
      <c r="M207" s="26">
        <v>13</v>
      </c>
      <c r="N207" s="65">
        <f t="shared" si="8"/>
        <v>0</v>
      </c>
      <c r="O207" s="25"/>
      <c r="P207" s="65">
        <v>41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5">
        <f>VLOOKUP(B208,'01.06'!B208:P466,15,0)</f>
        <v>0</v>
      </c>
      <c r="E208" s="25"/>
      <c r="F208" s="25"/>
      <c r="G208" s="25"/>
      <c r="H208" s="25"/>
      <c r="I208" s="25"/>
      <c r="J208" s="25"/>
      <c r="K208" s="25"/>
      <c r="L208" s="65">
        <f t="shared" si="11"/>
        <v>0</v>
      </c>
      <c r="M208" s="26"/>
      <c r="N208" s="65">
        <f t="shared" si="8"/>
        <v>0</v>
      </c>
      <c r="O208" s="25"/>
      <c r="P208" s="65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5">
        <f>VLOOKUP(B209,'01.06'!B209:P467,15,0)</f>
        <v>0</v>
      </c>
      <c r="E209" s="25"/>
      <c r="F209" s="25"/>
      <c r="G209" s="25"/>
      <c r="H209" s="25"/>
      <c r="I209" s="25"/>
      <c r="J209" s="25"/>
      <c r="K209" s="25"/>
      <c r="L209" s="65">
        <f t="shared" si="11"/>
        <v>0</v>
      </c>
      <c r="M209" s="26"/>
      <c r="N209" s="65">
        <f t="shared" si="8"/>
        <v>0</v>
      </c>
      <c r="O209" s="25"/>
      <c r="P209" s="65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5">
        <f>VLOOKUP(B210,'01.06'!B210:P468,15,0)</f>
        <v>0</v>
      </c>
      <c r="E210" s="25"/>
      <c r="F210" s="25"/>
      <c r="G210" s="25"/>
      <c r="H210" s="25"/>
      <c r="I210" s="25"/>
      <c r="J210" s="25"/>
      <c r="K210" s="25"/>
      <c r="L210" s="65">
        <f t="shared" si="11"/>
        <v>0</v>
      </c>
      <c r="M210" s="26"/>
      <c r="N210" s="65">
        <f t="shared" si="8"/>
        <v>0</v>
      </c>
      <c r="O210" s="25"/>
      <c r="P210" s="65"/>
    </row>
    <row r="211" spans="1:16" x14ac:dyDescent="0.25">
      <c r="A211" s="35" t="s">
        <v>43</v>
      </c>
      <c r="B211" s="27" t="s">
        <v>275</v>
      </c>
      <c r="C211" s="28">
        <v>20000</v>
      </c>
      <c r="D211" s="65">
        <f>VLOOKUP(B211,'01.06'!B211:P469,15,0)</f>
        <v>0</v>
      </c>
      <c r="E211" s="25"/>
      <c r="F211" s="25"/>
      <c r="G211" s="25"/>
      <c r="H211" s="25"/>
      <c r="I211" s="25"/>
      <c r="J211" s="25"/>
      <c r="K211" s="25"/>
      <c r="L211" s="65">
        <f t="shared" si="11"/>
        <v>0</v>
      </c>
      <c r="M211" s="26"/>
      <c r="N211" s="65">
        <f t="shared" si="8"/>
        <v>0</v>
      </c>
      <c r="O211" s="25"/>
      <c r="P211" s="65"/>
    </row>
    <row r="212" spans="1:16" x14ac:dyDescent="0.25">
      <c r="A212" s="35" t="s">
        <v>45</v>
      </c>
      <c r="B212" s="27" t="s">
        <v>276</v>
      </c>
      <c r="C212" s="28">
        <v>20000</v>
      </c>
      <c r="D212" s="65">
        <f>VLOOKUP(B212,'01.06'!B212:P470,15,0)</f>
        <v>0</v>
      </c>
      <c r="E212" s="25"/>
      <c r="F212" s="25"/>
      <c r="G212" s="25"/>
      <c r="H212" s="25"/>
      <c r="I212" s="25"/>
      <c r="J212" s="25"/>
      <c r="K212" s="25"/>
      <c r="L212" s="65">
        <f t="shared" si="11"/>
        <v>0</v>
      </c>
      <c r="M212" s="26"/>
      <c r="N212" s="65">
        <f t="shared" si="8"/>
        <v>0</v>
      </c>
      <c r="O212" s="25"/>
      <c r="P212" s="65"/>
    </row>
    <row r="213" spans="1:16" x14ac:dyDescent="0.25">
      <c r="A213" s="35" t="s">
        <v>47</v>
      </c>
      <c r="B213" s="27" t="s">
        <v>277</v>
      </c>
      <c r="C213" s="28">
        <v>20000</v>
      </c>
      <c r="D213" s="65">
        <f>VLOOKUP(B213,'01.06'!B213:P471,15,0)</f>
        <v>0</v>
      </c>
      <c r="E213" s="25"/>
      <c r="F213" s="25"/>
      <c r="G213" s="25"/>
      <c r="H213" s="25"/>
      <c r="I213" s="25"/>
      <c r="J213" s="25"/>
      <c r="K213" s="25"/>
      <c r="L213" s="65">
        <f t="shared" si="11"/>
        <v>0</v>
      </c>
      <c r="M213" s="26"/>
      <c r="N213" s="65">
        <f t="shared" ref="N213:N266" si="12">P213-L213</f>
        <v>0</v>
      </c>
      <c r="O213" s="25"/>
      <c r="P213" s="65"/>
    </row>
    <row r="214" spans="1:16" x14ac:dyDescent="0.25">
      <c r="A214" s="35" t="s">
        <v>49</v>
      </c>
      <c r="B214" s="27" t="s">
        <v>278</v>
      </c>
      <c r="C214" s="28">
        <v>88000</v>
      </c>
      <c r="D214" s="65">
        <f>VLOOKUP(B214,'01.06'!B214:P472,15,0)</f>
        <v>0</v>
      </c>
      <c r="E214" s="25"/>
      <c r="F214" s="25"/>
      <c r="G214" s="25"/>
      <c r="H214" s="25"/>
      <c r="I214" s="25"/>
      <c r="J214" s="25"/>
      <c r="K214" s="25"/>
      <c r="L214" s="65">
        <f t="shared" si="11"/>
        <v>0</v>
      </c>
      <c r="M214" s="26"/>
      <c r="N214" s="65">
        <f t="shared" si="12"/>
        <v>0</v>
      </c>
      <c r="O214" s="25"/>
      <c r="P214" s="65"/>
    </row>
    <row r="215" spans="1:16" x14ac:dyDescent="0.25">
      <c r="A215" s="35" t="s">
        <v>51</v>
      </c>
      <c r="B215" s="27" t="s">
        <v>279</v>
      </c>
      <c r="C215" s="28">
        <v>20000</v>
      </c>
      <c r="D215" s="65">
        <f>VLOOKUP(B215,'01.06'!B215:P473,15,0)</f>
        <v>0</v>
      </c>
      <c r="E215" s="25"/>
      <c r="F215" s="25"/>
      <c r="G215" s="25">
        <v>14</v>
      </c>
      <c r="H215" s="25"/>
      <c r="I215" s="25"/>
      <c r="J215" s="25"/>
      <c r="K215" s="25"/>
      <c r="L215" s="65">
        <f t="shared" si="11"/>
        <v>10</v>
      </c>
      <c r="M215" s="26">
        <v>4</v>
      </c>
      <c r="N215" s="65">
        <f t="shared" si="12"/>
        <v>-10</v>
      </c>
      <c r="O215" s="25"/>
      <c r="P215" s="65"/>
    </row>
    <row r="216" spans="1:16" x14ac:dyDescent="0.25">
      <c r="A216" s="35" t="s">
        <v>53</v>
      </c>
      <c r="B216" s="27" t="s">
        <v>280</v>
      </c>
      <c r="C216" s="28">
        <v>88000</v>
      </c>
      <c r="D216" s="65">
        <f>VLOOKUP(B216,'01.06'!B216:P474,15,0)</f>
        <v>0</v>
      </c>
      <c r="E216" s="25"/>
      <c r="F216" s="25"/>
      <c r="G216" s="25"/>
      <c r="H216" s="25"/>
      <c r="I216" s="25"/>
      <c r="J216" s="25"/>
      <c r="K216" s="25"/>
      <c r="L216" s="65">
        <f t="shared" si="11"/>
        <v>0</v>
      </c>
      <c r="M216" s="26"/>
      <c r="N216" s="65">
        <f t="shared" si="12"/>
        <v>0</v>
      </c>
      <c r="O216" s="25"/>
      <c r="P216" s="65"/>
    </row>
    <row r="217" spans="1:16" x14ac:dyDescent="0.25">
      <c r="A217" s="35" t="s">
        <v>55</v>
      </c>
      <c r="B217" s="27" t="s">
        <v>281</v>
      </c>
      <c r="C217" s="28">
        <v>20000</v>
      </c>
      <c r="D217" s="65">
        <f>VLOOKUP(B217,'01.06'!B217:P475,15,0)</f>
        <v>0</v>
      </c>
      <c r="E217" s="25"/>
      <c r="F217" s="25"/>
      <c r="G217" s="25">
        <v>14</v>
      </c>
      <c r="H217" s="25"/>
      <c r="I217" s="25"/>
      <c r="J217" s="25"/>
      <c r="K217" s="25"/>
      <c r="L217" s="65">
        <f t="shared" si="11"/>
        <v>7</v>
      </c>
      <c r="M217" s="26">
        <v>7</v>
      </c>
      <c r="N217" s="65">
        <f t="shared" si="12"/>
        <v>-7</v>
      </c>
      <c r="O217" s="25"/>
      <c r="P217" s="65"/>
    </row>
    <row r="218" spans="1:16" x14ac:dyDescent="0.25">
      <c r="A218" s="35" t="s">
        <v>57</v>
      </c>
      <c r="B218" s="27" t="s">
        <v>282</v>
      </c>
      <c r="C218" s="28">
        <v>20000</v>
      </c>
      <c r="D218" s="65">
        <f>VLOOKUP(B218,'01.06'!B218:P476,15,0)</f>
        <v>0</v>
      </c>
      <c r="E218" s="25"/>
      <c r="F218" s="25"/>
      <c r="G218" s="25">
        <v>14</v>
      </c>
      <c r="H218" s="25"/>
      <c r="I218" s="25"/>
      <c r="J218" s="25"/>
      <c r="K218" s="25"/>
      <c r="L218" s="65">
        <f t="shared" si="11"/>
        <v>10</v>
      </c>
      <c r="M218" s="26">
        <v>4</v>
      </c>
      <c r="N218" s="65">
        <f t="shared" si="12"/>
        <v>-10</v>
      </c>
      <c r="O218" s="25"/>
      <c r="P218" s="65"/>
    </row>
    <row r="219" spans="1:16" x14ac:dyDescent="0.25">
      <c r="A219" s="35" t="s">
        <v>59</v>
      </c>
      <c r="B219" s="27" t="s">
        <v>283</v>
      </c>
      <c r="C219" s="28">
        <v>20000</v>
      </c>
      <c r="D219" s="65">
        <f>VLOOKUP(B219,'01.06'!B219:P477,15,0)</f>
        <v>0</v>
      </c>
      <c r="E219" s="25"/>
      <c r="F219" s="25"/>
      <c r="G219" s="25"/>
      <c r="H219" s="25"/>
      <c r="I219" s="25"/>
      <c r="J219" s="25"/>
      <c r="K219" s="25"/>
      <c r="L219" s="65">
        <f t="shared" si="11"/>
        <v>0</v>
      </c>
      <c r="M219" s="26"/>
      <c r="N219" s="65">
        <f t="shared" si="12"/>
        <v>0</v>
      </c>
      <c r="O219" s="25"/>
      <c r="P219" s="65"/>
    </row>
    <row r="220" spans="1:16" x14ac:dyDescent="0.25">
      <c r="A220" s="35" t="s">
        <v>61</v>
      </c>
      <c r="B220" s="27" t="s">
        <v>284</v>
      </c>
      <c r="C220" s="28">
        <v>20000</v>
      </c>
      <c r="D220" s="65">
        <f>VLOOKUP(B220,'01.06'!B220:P478,15,0)</f>
        <v>0</v>
      </c>
      <c r="E220" s="25"/>
      <c r="F220" s="25"/>
      <c r="G220" s="25"/>
      <c r="H220" s="25"/>
      <c r="I220" s="25"/>
      <c r="J220" s="25"/>
      <c r="K220" s="25"/>
      <c r="L220" s="65">
        <f t="shared" si="11"/>
        <v>0</v>
      </c>
      <c r="M220" s="26"/>
      <c r="N220" s="65">
        <f t="shared" si="12"/>
        <v>0</v>
      </c>
      <c r="O220" s="25"/>
      <c r="P220" s="65"/>
    </row>
    <row r="221" spans="1:16" x14ac:dyDescent="0.25">
      <c r="A221" s="35" t="s">
        <v>63</v>
      </c>
      <c r="B221" s="27" t="s">
        <v>285</v>
      </c>
      <c r="C221" s="28">
        <v>28000</v>
      </c>
      <c r="D221" s="65">
        <f>VLOOKUP(B221,'01.06'!B221:P479,15,0)</f>
        <v>0</v>
      </c>
      <c r="E221" s="25"/>
      <c r="F221" s="25"/>
      <c r="G221" s="25"/>
      <c r="H221" s="25"/>
      <c r="I221" s="25"/>
      <c r="J221" s="25"/>
      <c r="K221" s="25"/>
      <c r="L221" s="65">
        <f t="shared" si="11"/>
        <v>0</v>
      </c>
      <c r="M221" s="26"/>
      <c r="N221" s="65">
        <f t="shared" si="12"/>
        <v>0</v>
      </c>
      <c r="O221" s="25"/>
      <c r="P221" s="65"/>
    </row>
    <row r="222" spans="1:16" x14ac:dyDescent="0.25">
      <c r="A222" s="35" t="s">
        <v>65</v>
      </c>
      <c r="B222" s="54" t="s">
        <v>286</v>
      </c>
      <c r="C222" s="55">
        <v>50000</v>
      </c>
      <c r="D222" s="65">
        <f>VLOOKUP(B222,'01.06'!B222:P480,15,0)</f>
        <v>0</v>
      </c>
      <c r="E222" s="25"/>
      <c r="F222" s="25"/>
      <c r="G222" s="25"/>
      <c r="H222" s="25"/>
      <c r="I222" s="25"/>
      <c r="J222" s="25"/>
      <c r="K222" s="25"/>
      <c r="L222" s="65"/>
      <c r="M222" s="26">
        <v>11</v>
      </c>
      <c r="N222" s="65"/>
      <c r="O222" s="25"/>
      <c r="P222" s="65"/>
    </row>
    <row r="223" spans="1:16" x14ac:dyDescent="0.25">
      <c r="A223" s="35" t="s">
        <v>67</v>
      </c>
      <c r="B223" s="54" t="s">
        <v>287</v>
      </c>
      <c r="C223" s="55">
        <v>80000</v>
      </c>
      <c r="D223" s="65">
        <f>VLOOKUP(B223,'01.06'!B223:P481,15,0)</f>
        <v>0</v>
      </c>
      <c r="E223" s="25"/>
      <c r="F223" s="25"/>
      <c r="G223" s="25"/>
      <c r="H223" s="25"/>
      <c r="I223" s="25"/>
      <c r="J223" s="25"/>
      <c r="K223" s="25"/>
      <c r="L223" s="65"/>
      <c r="M223" s="26">
        <v>1</v>
      </c>
      <c r="N223" s="65"/>
      <c r="O223" s="25"/>
      <c r="P223" s="65"/>
    </row>
    <row r="224" spans="1:16" x14ac:dyDescent="0.25">
      <c r="A224" s="17"/>
      <c r="B224" s="18" t="s">
        <v>288</v>
      </c>
      <c r="C224" s="19"/>
      <c r="D224" s="65">
        <f>VLOOKUP(B224,'01.06'!B224:P482,15,0)</f>
        <v>0</v>
      </c>
      <c r="E224" s="20"/>
      <c r="F224" s="20"/>
      <c r="G224" s="20"/>
      <c r="H224" s="20"/>
      <c r="I224" s="20"/>
      <c r="J224" s="20"/>
      <c r="K224" s="20"/>
      <c r="L224" s="65"/>
      <c r="M224" s="21"/>
      <c r="N224" s="65"/>
      <c r="O224" s="20"/>
      <c r="P224" s="65"/>
    </row>
    <row r="225" spans="1:16" x14ac:dyDescent="0.25">
      <c r="A225" s="39">
        <v>1</v>
      </c>
      <c r="B225" s="23" t="s">
        <v>289</v>
      </c>
      <c r="C225" s="24">
        <v>38000</v>
      </c>
      <c r="D225" s="65">
        <f>VLOOKUP(B225,'01.06'!B225:P483,15,0)</f>
        <v>0</v>
      </c>
      <c r="E225" s="25"/>
      <c r="F225" s="25"/>
      <c r="G225" s="25"/>
      <c r="H225" s="25"/>
      <c r="I225" s="25"/>
      <c r="J225" s="25"/>
      <c r="K225" s="25"/>
      <c r="L225" s="65">
        <f>D225+G225+H225-I225-J225-K225-M225</f>
        <v>0</v>
      </c>
      <c r="M225" s="26"/>
      <c r="N225" s="65">
        <f t="shared" si="12"/>
        <v>0</v>
      </c>
      <c r="O225" s="25"/>
      <c r="P225" s="65"/>
    </row>
    <row r="226" spans="1:16" x14ac:dyDescent="0.25">
      <c r="A226" s="40">
        <v>2</v>
      </c>
      <c r="B226" s="27" t="s">
        <v>290</v>
      </c>
      <c r="C226" s="28">
        <v>38000</v>
      </c>
      <c r="D226" s="65">
        <f>VLOOKUP(B226,'01.06'!B226:P484,15,0)</f>
        <v>0</v>
      </c>
      <c r="E226" s="29"/>
      <c r="F226" s="29"/>
      <c r="G226" s="29"/>
      <c r="H226" s="29"/>
      <c r="I226" s="29"/>
      <c r="J226" s="29"/>
      <c r="K226" s="29"/>
      <c r="L226" s="65">
        <f>D226+G226+H226-I226-J226-K226-M226</f>
        <v>0</v>
      </c>
      <c r="M226" s="30"/>
      <c r="N226" s="65">
        <f t="shared" si="12"/>
        <v>0</v>
      </c>
      <c r="O226" s="29"/>
      <c r="P226" s="65"/>
    </row>
    <row r="227" spans="1:16" x14ac:dyDescent="0.25">
      <c r="A227" s="32">
        <v>3</v>
      </c>
      <c r="B227" s="33" t="s">
        <v>291</v>
      </c>
      <c r="C227" s="34">
        <v>38000</v>
      </c>
      <c r="D227" s="65">
        <f>VLOOKUP(B227,'01.06'!B227:P485,15,0)</f>
        <v>0</v>
      </c>
      <c r="E227" s="37"/>
      <c r="F227" s="37"/>
      <c r="G227" s="37"/>
      <c r="H227" s="37"/>
      <c r="I227" s="37"/>
      <c r="J227" s="37"/>
      <c r="K227" s="37"/>
      <c r="L227" s="65">
        <f>D227+G227+H227-I227-J227-K227-M227</f>
        <v>0</v>
      </c>
      <c r="M227" s="38"/>
      <c r="N227" s="65">
        <f t="shared" si="12"/>
        <v>0</v>
      </c>
      <c r="O227" s="37"/>
      <c r="P227" s="65"/>
    </row>
    <row r="228" spans="1:16" x14ac:dyDescent="0.25">
      <c r="A228" s="44"/>
      <c r="B228" s="56" t="s">
        <v>292</v>
      </c>
      <c r="C228" s="46"/>
      <c r="D228" s="65">
        <f>VLOOKUP(B228,'01.06'!B228:P486,15,0)</f>
        <v>0</v>
      </c>
      <c r="E228" s="20"/>
      <c r="F228" s="20"/>
      <c r="G228" s="20"/>
      <c r="H228" s="20"/>
      <c r="I228" s="20"/>
      <c r="J228" s="20"/>
      <c r="K228" s="20"/>
      <c r="L228" s="65"/>
      <c r="M228" s="21"/>
      <c r="N228" s="65"/>
      <c r="O228" s="20"/>
      <c r="P228" s="65"/>
    </row>
    <row r="229" spans="1:16" x14ac:dyDescent="0.25">
      <c r="A229" s="39">
        <v>1</v>
      </c>
      <c r="B229" s="23" t="s">
        <v>293</v>
      </c>
      <c r="C229" s="24">
        <v>32000</v>
      </c>
      <c r="D229" s="65">
        <f>VLOOKUP(B229,'01.06'!B229:P487,15,0)</f>
        <v>0</v>
      </c>
      <c r="E229" s="25"/>
      <c r="F229" s="25"/>
      <c r="G229" s="25"/>
      <c r="H229" s="25"/>
      <c r="I229" s="25"/>
      <c r="J229" s="25"/>
      <c r="K229" s="25"/>
      <c r="L229" s="65">
        <f>D229+G229+H229-I229-J229-K229-M229</f>
        <v>0</v>
      </c>
      <c r="M229" s="26"/>
      <c r="N229" s="65">
        <f t="shared" si="12"/>
        <v>0</v>
      </c>
      <c r="O229" s="25"/>
      <c r="P229" s="65"/>
    </row>
    <row r="230" spans="1:16" x14ac:dyDescent="0.25">
      <c r="A230" s="40">
        <v>2</v>
      </c>
      <c r="B230" s="27" t="s">
        <v>294</v>
      </c>
      <c r="C230" s="28">
        <v>32000</v>
      </c>
      <c r="D230" s="65">
        <f>VLOOKUP(B230,'01.06'!B230:P488,15,0)</f>
        <v>0</v>
      </c>
      <c r="E230" s="25"/>
      <c r="F230" s="25"/>
      <c r="G230" s="25"/>
      <c r="H230" s="25"/>
      <c r="I230" s="25"/>
      <c r="J230" s="25"/>
      <c r="K230" s="25"/>
      <c r="L230" s="65">
        <f t="shared" ref="L230:L237" si="13">D230+G230+H230-I230-J230-K230-M230</f>
        <v>0</v>
      </c>
      <c r="M230" s="26"/>
      <c r="N230" s="65">
        <f t="shared" si="12"/>
        <v>0</v>
      </c>
      <c r="O230" s="25"/>
      <c r="P230" s="65"/>
    </row>
    <row r="231" spans="1:16" x14ac:dyDescent="0.25">
      <c r="A231" s="41">
        <v>3</v>
      </c>
      <c r="B231" s="42" t="s">
        <v>295</v>
      </c>
      <c r="C231" s="43">
        <v>32000</v>
      </c>
      <c r="D231" s="65">
        <f>VLOOKUP(B231,'01.06'!B231:P489,15,0)</f>
        <v>0</v>
      </c>
      <c r="E231" s="25"/>
      <c r="F231" s="25"/>
      <c r="G231" s="25"/>
      <c r="H231" s="25"/>
      <c r="I231" s="25"/>
      <c r="J231" s="25"/>
      <c r="K231" s="25"/>
      <c r="L231" s="65">
        <f t="shared" si="13"/>
        <v>0</v>
      </c>
      <c r="M231" s="26"/>
      <c r="N231" s="65">
        <f t="shared" si="12"/>
        <v>0</v>
      </c>
      <c r="O231" s="25"/>
      <c r="P231" s="65"/>
    </row>
    <row r="232" spans="1:16" x14ac:dyDescent="0.25">
      <c r="A232" s="41">
        <v>4</v>
      </c>
      <c r="B232" s="42" t="s">
        <v>296</v>
      </c>
      <c r="C232" s="43">
        <v>32000</v>
      </c>
      <c r="D232" s="65">
        <f>VLOOKUP(B232,'01.06'!B232:P490,15,0)</f>
        <v>0</v>
      </c>
      <c r="E232" s="25"/>
      <c r="F232" s="25"/>
      <c r="G232" s="25"/>
      <c r="H232" s="25"/>
      <c r="I232" s="25"/>
      <c r="J232" s="25"/>
      <c r="K232" s="25"/>
      <c r="L232" s="65">
        <f t="shared" si="13"/>
        <v>0</v>
      </c>
      <c r="M232" s="26"/>
      <c r="N232" s="65">
        <f t="shared" si="12"/>
        <v>0</v>
      </c>
      <c r="O232" s="25"/>
      <c r="P232" s="65"/>
    </row>
    <row r="233" spans="1:16" x14ac:dyDescent="0.25">
      <c r="A233" s="41">
        <v>5</v>
      </c>
      <c r="B233" s="42" t="s">
        <v>297</v>
      </c>
      <c r="C233" s="43">
        <v>32000</v>
      </c>
      <c r="D233" s="65">
        <f>VLOOKUP(B233,'01.06'!B233:P491,15,0)</f>
        <v>0</v>
      </c>
      <c r="E233" s="25"/>
      <c r="F233" s="25"/>
      <c r="G233" s="25"/>
      <c r="H233" s="25"/>
      <c r="I233" s="25"/>
      <c r="J233" s="25"/>
      <c r="K233" s="25"/>
      <c r="L233" s="65">
        <f t="shared" si="13"/>
        <v>0</v>
      </c>
      <c r="M233" s="26"/>
      <c r="N233" s="65">
        <f t="shared" si="12"/>
        <v>0</v>
      </c>
      <c r="O233" s="25"/>
      <c r="P233" s="65"/>
    </row>
    <row r="234" spans="1:16" x14ac:dyDescent="0.25">
      <c r="A234" s="41">
        <v>6</v>
      </c>
      <c r="B234" s="42" t="s">
        <v>298</v>
      </c>
      <c r="C234" s="43">
        <v>32000</v>
      </c>
      <c r="D234" s="65">
        <f>VLOOKUP(B234,'01.06'!B234:P492,15,0)</f>
        <v>0</v>
      </c>
      <c r="E234" s="25"/>
      <c r="F234" s="25"/>
      <c r="G234" s="25"/>
      <c r="H234" s="25"/>
      <c r="I234" s="25"/>
      <c r="J234" s="25"/>
      <c r="K234" s="25"/>
      <c r="L234" s="65">
        <f t="shared" si="13"/>
        <v>0</v>
      </c>
      <c r="M234" s="26"/>
      <c r="N234" s="65">
        <f t="shared" si="12"/>
        <v>0</v>
      </c>
      <c r="O234" s="25"/>
      <c r="P234" s="65"/>
    </row>
    <row r="235" spans="1:16" x14ac:dyDescent="0.25">
      <c r="A235" s="41">
        <v>7</v>
      </c>
      <c r="B235" s="42" t="s">
        <v>299</v>
      </c>
      <c r="C235" s="43">
        <v>32000</v>
      </c>
      <c r="D235" s="65">
        <f>VLOOKUP(B235,'01.06'!B235:P493,15,0)</f>
        <v>0</v>
      </c>
      <c r="E235" s="25"/>
      <c r="F235" s="25"/>
      <c r="G235" s="25"/>
      <c r="H235" s="25"/>
      <c r="I235" s="25"/>
      <c r="J235" s="25"/>
      <c r="K235" s="25"/>
      <c r="L235" s="65">
        <f t="shared" si="13"/>
        <v>0</v>
      </c>
      <c r="M235" s="26"/>
      <c r="N235" s="65">
        <f t="shared" si="12"/>
        <v>0</v>
      </c>
      <c r="O235" s="25"/>
      <c r="P235" s="65"/>
    </row>
    <row r="236" spans="1:16" x14ac:dyDescent="0.25">
      <c r="A236" s="40">
        <v>8</v>
      </c>
      <c r="B236" s="27" t="s">
        <v>300</v>
      </c>
      <c r="C236" s="28">
        <v>32000</v>
      </c>
      <c r="D236" s="65">
        <f>VLOOKUP(B236,'01.06'!B236:P494,15,0)</f>
        <v>0</v>
      </c>
      <c r="E236" s="25"/>
      <c r="F236" s="25"/>
      <c r="G236" s="25"/>
      <c r="H236" s="25"/>
      <c r="I236" s="25"/>
      <c r="J236" s="25"/>
      <c r="K236" s="25"/>
      <c r="L236" s="65">
        <f t="shared" si="13"/>
        <v>0</v>
      </c>
      <c r="M236" s="26"/>
      <c r="N236" s="65">
        <f t="shared" si="12"/>
        <v>0</v>
      </c>
      <c r="O236" s="25"/>
      <c r="P236" s="65"/>
    </row>
    <row r="237" spans="1:16" x14ac:dyDescent="0.25">
      <c r="A237" s="40"/>
      <c r="B237" s="27"/>
      <c r="C237" s="28">
        <v>32001</v>
      </c>
      <c r="D237" s="65"/>
      <c r="E237" s="25"/>
      <c r="F237" s="25"/>
      <c r="G237" s="25"/>
      <c r="H237" s="25"/>
      <c r="I237" s="25"/>
      <c r="J237" s="25"/>
      <c r="K237" s="25"/>
      <c r="L237" s="65">
        <f t="shared" si="13"/>
        <v>0</v>
      </c>
      <c r="M237" s="26"/>
      <c r="N237" s="65">
        <f t="shared" si="12"/>
        <v>0</v>
      </c>
      <c r="O237" s="25"/>
      <c r="P237" s="65"/>
    </row>
    <row r="238" spans="1:16" x14ac:dyDescent="0.25">
      <c r="A238" s="17"/>
      <c r="B238" s="18" t="s">
        <v>301</v>
      </c>
      <c r="C238" s="19"/>
      <c r="D238" s="65">
        <f>VLOOKUP(B238,'01.06'!B238:P496,15,0)</f>
        <v>0</v>
      </c>
      <c r="E238" s="20"/>
      <c r="F238" s="20"/>
      <c r="G238" s="20"/>
      <c r="H238" s="20"/>
      <c r="I238" s="20"/>
      <c r="J238" s="20"/>
      <c r="K238" s="20"/>
      <c r="L238" s="65"/>
      <c r="M238" s="21"/>
      <c r="N238" s="65">
        <f t="shared" si="12"/>
        <v>0</v>
      </c>
      <c r="O238" s="20"/>
      <c r="P238" s="65"/>
    </row>
    <row r="239" spans="1:16" x14ac:dyDescent="0.25">
      <c r="A239" s="39">
        <v>1</v>
      </c>
      <c r="B239" s="23" t="s">
        <v>302</v>
      </c>
      <c r="C239" s="24">
        <v>18000</v>
      </c>
      <c r="D239" s="65">
        <f>VLOOKUP(B239,'01.06'!B239:P497,15,0)</f>
        <v>8</v>
      </c>
      <c r="E239" s="25"/>
      <c r="F239" s="25"/>
      <c r="G239" s="25"/>
      <c r="H239" s="25"/>
      <c r="I239" s="25"/>
      <c r="J239" s="25"/>
      <c r="K239" s="25"/>
      <c r="L239" s="65">
        <f>D239+G239+H239-I239-J239-K239-M239</f>
        <v>7</v>
      </c>
      <c r="M239" s="26">
        <v>1</v>
      </c>
      <c r="N239" s="65">
        <f t="shared" si="12"/>
        <v>0</v>
      </c>
      <c r="O239" s="25"/>
      <c r="P239" s="65">
        <v>7</v>
      </c>
    </row>
    <row r="240" spans="1:16" x14ac:dyDescent="0.25">
      <c r="A240" s="40">
        <v>2</v>
      </c>
      <c r="B240" s="27" t="s">
        <v>303</v>
      </c>
      <c r="C240" s="28">
        <v>20000</v>
      </c>
      <c r="D240" s="65">
        <f>VLOOKUP(B240,'01.06'!B240:P498,15,0)</f>
        <v>17</v>
      </c>
      <c r="E240" s="25"/>
      <c r="F240" s="25"/>
      <c r="G240" s="25"/>
      <c r="H240" s="25"/>
      <c r="I240" s="25"/>
      <c r="J240" s="25"/>
      <c r="K240" s="25"/>
      <c r="L240" s="65">
        <f t="shared" ref="L240:L250" si="14">D240+G240+H240-I240-J240-K240-M240</f>
        <v>16</v>
      </c>
      <c r="M240" s="26">
        <v>1</v>
      </c>
      <c r="N240" s="65">
        <f t="shared" si="12"/>
        <v>0</v>
      </c>
      <c r="O240" s="25"/>
      <c r="P240" s="65">
        <v>16</v>
      </c>
    </row>
    <row r="241" spans="1:16" x14ac:dyDescent="0.25">
      <c r="A241" s="40">
        <v>3</v>
      </c>
      <c r="B241" s="27" t="s">
        <v>304</v>
      </c>
      <c r="C241" s="28">
        <v>20000</v>
      </c>
      <c r="D241" s="65">
        <f>VLOOKUP(B241,'01.06'!B241:P499,15,0)</f>
        <v>16</v>
      </c>
      <c r="E241" s="25"/>
      <c r="F241" s="25"/>
      <c r="G241" s="25"/>
      <c r="H241" s="25"/>
      <c r="I241" s="25"/>
      <c r="J241" s="25"/>
      <c r="K241" s="25"/>
      <c r="L241" s="65">
        <f t="shared" si="14"/>
        <v>16</v>
      </c>
      <c r="M241" s="26"/>
      <c r="N241" s="65">
        <f t="shared" si="12"/>
        <v>0</v>
      </c>
      <c r="O241" s="25"/>
      <c r="P241" s="65">
        <v>16</v>
      </c>
    </row>
    <row r="242" spans="1:16" x14ac:dyDescent="0.25">
      <c r="A242" s="40">
        <v>4</v>
      </c>
      <c r="B242" s="27" t="s">
        <v>305</v>
      </c>
      <c r="C242" s="28">
        <v>20000</v>
      </c>
      <c r="D242" s="65">
        <f>VLOOKUP(B242,'01.06'!B242:P500,15,0)</f>
        <v>8</v>
      </c>
      <c r="E242" s="25"/>
      <c r="F242" s="25"/>
      <c r="G242" s="25"/>
      <c r="H242" s="25"/>
      <c r="I242" s="25"/>
      <c r="J242" s="25"/>
      <c r="K242" s="25"/>
      <c r="L242" s="65">
        <f t="shared" si="14"/>
        <v>7</v>
      </c>
      <c r="M242" s="26">
        <v>1</v>
      </c>
      <c r="N242" s="65">
        <f t="shared" si="12"/>
        <v>0</v>
      </c>
      <c r="O242" s="25"/>
      <c r="P242" s="65">
        <v>7</v>
      </c>
    </row>
    <row r="243" spans="1:16" x14ac:dyDescent="0.25">
      <c r="A243" s="40">
        <v>5</v>
      </c>
      <c r="B243" s="27" t="s">
        <v>306</v>
      </c>
      <c r="C243" s="43">
        <v>18000</v>
      </c>
      <c r="D243" s="65">
        <f>VLOOKUP(B243,'01.06'!B243:P501,15,0)</f>
        <v>0</v>
      </c>
      <c r="E243" s="25"/>
      <c r="F243" s="25"/>
      <c r="G243" s="25"/>
      <c r="H243" s="25"/>
      <c r="I243" s="25"/>
      <c r="J243" s="25"/>
      <c r="K243" s="25"/>
      <c r="L243" s="65">
        <f t="shared" si="14"/>
        <v>0</v>
      </c>
      <c r="M243" s="26"/>
      <c r="N243" s="65">
        <f t="shared" si="12"/>
        <v>0</v>
      </c>
      <c r="O243" s="25"/>
      <c r="P243" s="65"/>
    </row>
    <row r="244" spans="1:16" x14ac:dyDescent="0.25">
      <c r="A244" s="40">
        <v>6</v>
      </c>
      <c r="B244" s="27" t="s">
        <v>307</v>
      </c>
      <c r="C244" s="43">
        <v>16000</v>
      </c>
      <c r="D244" s="65">
        <f>VLOOKUP(B244,'01.06'!B244:P502,15,0)</f>
        <v>1</v>
      </c>
      <c r="E244" s="25"/>
      <c r="F244" s="25"/>
      <c r="G244" s="25">
        <v>72</v>
      </c>
      <c r="H244" s="25"/>
      <c r="I244" s="25"/>
      <c r="J244" s="25"/>
      <c r="K244" s="25"/>
      <c r="L244" s="65">
        <f t="shared" si="14"/>
        <v>58</v>
      </c>
      <c r="M244" s="26">
        <v>15</v>
      </c>
      <c r="N244" s="65">
        <f t="shared" si="12"/>
        <v>0</v>
      </c>
      <c r="O244" s="25"/>
      <c r="P244" s="65">
        <v>58</v>
      </c>
    </row>
    <row r="245" spans="1:16" x14ac:dyDescent="0.25">
      <c r="A245" s="40">
        <v>7</v>
      </c>
      <c r="B245" s="27" t="s">
        <v>308</v>
      </c>
      <c r="C245" s="43">
        <v>9000</v>
      </c>
      <c r="D245" s="65">
        <f>VLOOKUP(B245,'01.06'!B245:P503,15,0)</f>
        <v>0</v>
      </c>
      <c r="E245" s="25"/>
      <c r="F245" s="25"/>
      <c r="G245" s="25"/>
      <c r="H245" s="25"/>
      <c r="I245" s="25"/>
      <c r="J245" s="25"/>
      <c r="K245" s="25"/>
      <c r="L245" s="65">
        <f t="shared" si="14"/>
        <v>0</v>
      </c>
      <c r="M245" s="26"/>
      <c r="N245" s="65">
        <f t="shared" si="12"/>
        <v>0</v>
      </c>
      <c r="O245" s="25"/>
      <c r="P245" s="65"/>
    </row>
    <row r="246" spans="1:16" x14ac:dyDescent="0.25">
      <c r="A246" s="40">
        <v>8</v>
      </c>
      <c r="B246" s="27" t="s">
        <v>309</v>
      </c>
      <c r="C246" s="28">
        <v>22000</v>
      </c>
      <c r="D246" s="65">
        <f>VLOOKUP(B246,'01.06'!B246:P504,15,0)</f>
        <v>27</v>
      </c>
      <c r="E246" s="25"/>
      <c r="F246" s="25"/>
      <c r="G246" s="25"/>
      <c r="H246" s="25"/>
      <c r="I246" s="25"/>
      <c r="J246" s="25"/>
      <c r="K246" s="25"/>
      <c r="L246" s="65">
        <f t="shared" si="14"/>
        <v>26</v>
      </c>
      <c r="M246" s="26">
        <v>1</v>
      </c>
      <c r="N246" s="65">
        <f t="shared" si="12"/>
        <v>0</v>
      </c>
      <c r="O246" s="25"/>
      <c r="P246" s="65">
        <v>26</v>
      </c>
    </row>
    <row r="247" spans="1:16" x14ac:dyDescent="0.25">
      <c r="A247" s="40">
        <v>9</v>
      </c>
      <c r="B247" s="27" t="s">
        <v>310</v>
      </c>
      <c r="C247" s="28">
        <v>22000</v>
      </c>
      <c r="D247" s="65">
        <f>VLOOKUP(B247,'01.06'!B247:P505,15,0)</f>
        <v>22</v>
      </c>
      <c r="E247" s="25"/>
      <c r="F247" s="25"/>
      <c r="G247" s="25"/>
      <c r="H247" s="25"/>
      <c r="I247" s="25"/>
      <c r="J247" s="25"/>
      <c r="K247" s="25"/>
      <c r="L247" s="65">
        <f t="shared" si="14"/>
        <v>21</v>
      </c>
      <c r="M247" s="26">
        <v>1</v>
      </c>
      <c r="N247" s="65">
        <f t="shared" si="12"/>
        <v>0</v>
      </c>
      <c r="O247" s="25"/>
      <c r="P247" s="65">
        <v>21</v>
      </c>
    </row>
    <row r="248" spans="1:16" x14ac:dyDescent="0.25">
      <c r="A248" s="40">
        <v>10</v>
      </c>
      <c r="B248" s="27" t="s">
        <v>311</v>
      </c>
      <c r="C248" s="28">
        <v>20000</v>
      </c>
      <c r="D248" s="65">
        <f>VLOOKUP(B248,'01.06'!B248:P506,15,0)</f>
        <v>9</v>
      </c>
      <c r="E248" s="25"/>
      <c r="F248" s="25"/>
      <c r="G248" s="25">
        <v>24</v>
      </c>
      <c r="H248" s="25"/>
      <c r="I248" s="25"/>
      <c r="J248" s="25"/>
      <c r="K248" s="25"/>
      <c r="L248" s="65">
        <f t="shared" si="14"/>
        <v>30</v>
      </c>
      <c r="M248" s="26">
        <v>3</v>
      </c>
      <c r="N248" s="65">
        <f t="shared" si="12"/>
        <v>0</v>
      </c>
      <c r="O248" s="25"/>
      <c r="P248" s="65">
        <v>30</v>
      </c>
    </row>
    <row r="249" spans="1:16" x14ac:dyDescent="0.25">
      <c r="A249" s="40">
        <v>11</v>
      </c>
      <c r="B249" s="27" t="s">
        <v>312</v>
      </c>
      <c r="C249" s="28">
        <v>18000</v>
      </c>
      <c r="D249" s="65">
        <f>VLOOKUP(B249,'01.06'!B249:P507,15,0)</f>
        <v>0</v>
      </c>
      <c r="E249" s="25"/>
      <c r="F249" s="25"/>
      <c r="G249" s="25">
        <v>24</v>
      </c>
      <c r="H249" s="25"/>
      <c r="I249" s="25"/>
      <c r="J249" s="25"/>
      <c r="K249" s="25"/>
      <c r="L249" s="65">
        <f t="shared" si="14"/>
        <v>24</v>
      </c>
      <c r="M249" s="26"/>
      <c r="N249" s="65">
        <f t="shared" si="12"/>
        <v>0</v>
      </c>
      <c r="O249" s="25"/>
      <c r="P249" s="65">
        <v>24</v>
      </c>
    </row>
    <row r="250" spans="1:16" x14ac:dyDescent="0.25">
      <c r="A250" s="32"/>
      <c r="B250" s="33"/>
      <c r="C250" s="34"/>
      <c r="D250" s="65"/>
      <c r="E250" s="25"/>
      <c r="F250" s="25"/>
      <c r="G250" s="25"/>
      <c r="H250" s="25"/>
      <c r="I250" s="25"/>
      <c r="J250" s="25"/>
      <c r="K250" s="25"/>
      <c r="L250" s="65">
        <f t="shared" si="14"/>
        <v>0</v>
      </c>
      <c r="M250" s="26"/>
      <c r="N250" s="65">
        <f t="shared" si="12"/>
        <v>0</v>
      </c>
      <c r="O250" s="25"/>
      <c r="P250" s="65"/>
    </row>
    <row r="251" spans="1:16" x14ac:dyDescent="0.25">
      <c r="A251" s="17"/>
      <c r="B251" s="18" t="s">
        <v>313</v>
      </c>
      <c r="C251" s="19"/>
      <c r="D251" s="65">
        <f>VLOOKUP(B251,'01.06'!B251:P509,15,0)</f>
        <v>0</v>
      </c>
      <c r="E251" s="20"/>
      <c r="F251" s="20"/>
      <c r="G251" s="20"/>
      <c r="H251" s="20"/>
      <c r="I251" s="20"/>
      <c r="J251" s="20"/>
      <c r="K251" s="20"/>
      <c r="L251" s="65"/>
      <c r="M251" s="21"/>
      <c r="N251" s="65">
        <f t="shared" si="12"/>
        <v>0</v>
      </c>
      <c r="O251" s="20"/>
      <c r="P251" s="65"/>
    </row>
    <row r="252" spans="1:16" x14ac:dyDescent="0.25">
      <c r="A252" s="39">
        <v>1</v>
      </c>
      <c r="B252" s="23" t="s">
        <v>314</v>
      </c>
      <c r="C252" s="24">
        <v>80000</v>
      </c>
      <c r="D252" s="65">
        <f>VLOOKUP(B252,'01.06'!B252:P510,15,0)</f>
        <v>16</v>
      </c>
      <c r="E252" s="25"/>
      <c r="F252" s="25"/>
      <c r="G252" s="25"/>
      <c r="H252" s="25"/>
      <c r="I252" s="25"/>
      <c r="J252" s="25"/>
      <c r="K252" s="25"/>
      <c r="L252" s="65">
        <f>D252+G252+H252-I252-J252-K252-M252</f>
        <v>16</v>
      </c>
      <c r="M252" s="26"/>
      <c r="N252" s="65">
        <f t="shared" si="12"/>
        <v>0</v>
      </c>
      <c r="O252" s="25"/>
      <c r="P252" s="65">
        <v>16</v>
      </c>
    </row>
    <row r="253" spans="1:16" x14ac:dyDescent="0.25">
      <c r="A253" s="40">
        <v>2</v>
      </c>
      <c r="B253" s="27" t="s">
        <v>315</v>
      </c>
      <c r="C253" s="28">
        <v>19000</v>
      </c>
      <c r="D253" s="65">
        <f>VLOOKUP(B253,'01.06'!B253:P511,15,0)</f>
        <v>22</v>
      </c>
      <c r="E253" s="29"/>
      <c r="F253" s="29"/>
      <c r="G253" s="29"/>
      <c r="H253" s="29"/>
      <c r="I253" s="29"/>
      <c r="J253" s="29"/>
      <c r="K253" s="29"/>
      <c r="L253" s="65">
        <f>D253+G253+H253-I253-J253-K253-M253</f>
        <v>21</v>
      </c>
      <c r="M253" s="30">
        <v>1</v>
      </c>
      <c r="N253" s="65">
        <f t="shared" si="12"/>
        <v>0</v>
      </c>
      <c r="O253" s="29"/>
      <c r="P253" s="65">
        <v>21</v>
      </c>
    </row>
    <row r="254" spans="1:16" x14ac:dyDescent="0.25">
      <c r="A254" s="32"/>
      <c r="B254" s="33"/>
      <c r="C254" s="34"/>
      <c r="D254" s="65"/>
      <c r="E254" s="37"/>
      <c r="F254" s="37"/>
      <c r="G254" s="37"/>
      <c r="H254" s="37"/>
      <c r="I254" s="37"/>
      <c r="J254" s="37"/>
      <c r="K254" s="37"/>
      <c r="L254" s="65">
        <f>D254+G254+H254-I254-J254-K254-M254</f>
        <v>0</v>
      </c>
      <c r="M254" s="38"/>
      <c r="N254" s="65">
        <f t="shared" si="12"/>
        <v>0</v>
      </c>
      <c r="O254" s="37"/>
      <c r="P254" s="65"/>
    </row>
    <row r="255" spans="1:16" x14ac:dyDescent="0.25">
      <c r="A255" s="17"/>
      <c r="B255" s="18" t="s">
        <v>316</v>
      </c>
      <c r="C255" s="19"/>
      <c r="D255" s="65">
        <f>VLOOKUP(B255,'01.06'!B255:P513,15,0)</f>
        <v>0</v>
      </c>
      <c r="E255" s="20"/>
      <c r="F255" s="20"/>
      <c r="G255" s="20"/>
      <c r="H255" s="20"/>
      <c r="I255" s="20"/>
      <c r="J255" s="20"/>
      <c r="K255" s="20"/>
      <c r="L255" s="65"/>
      <c r="M255" s="21"/>
      <c r="N255" s="65">
        <f t="shared" si="12"/>
        <v>0</v>
      </c>
      <c r="O255" s="20"/>
      <c r="P255" s="65"/>
    </row>
    <row r="256" spans="1:16" x14ac:dyDescent="0.25">
      <c r="A256" s="22" t="s">
        <v>17</v>
      </c>
      <c r="B256" s="23" t="s">
        <v>317</v>
      </c>
      <c r="C256" s="24">
        <v>16000</v>
      </c>
      <c r="D256" s="65">
        <f>VLOOKUP(B256,'01.06'!B256:P514,15,0)</f>
        <v>12</v>
      </c>
      <c r="E256" s="25"/>
      <c r="F256" s="25"/>
      <c r="G256" s="25"/>
      <c r="H256" s="25"/>
      <c r="I256" s="25"/>
      <c r="J256" s="25"/>
      <c r="K256" s="25"/>
      <c r="L256" s="65">
        <f>D256+G256+H256-I256-J256-K256-M256</f>
        <v>12</v>
      </c>
      <c r="M256" s="26"/>
      <c r="N256" s="65">
        <f t="shared" si="12"/>
        <v>0</v>
      </c>
      <c r="O256" s="25"/>
      <c r="P256" s="65">
        <v>12</v>
      </c>
    </row>
    <row r="257" spans="1:16" x14ac:dyDescent="0.25">
      <c r="A257" s="35" t="s">
        <v>19</v>
      </c>
      <c r="B257" s="27" t="s">
        <v>318</v>
      </c>
      <c r="C257" s="28">
        <v>14000</v>
      </c>
      <c r="D257" s="65">
        <f>VLOOKUP(B257,'01.06'!B257:P515,15,0)</f>
        <v>76</v>
      </c>
      <c r="E257" s="25"/>
      <c r="F257" s="25"/>
      <c r="G257" s="25"/>
      <c r="H257" s="25"/>
      <c r="I257" s="25"/>
      <c r="J257" s="25"/>
      <c r="K257" s="25"/>
      <c r="L257" s="65">
        <f t="shared" ref="L257:L265" si="15">D257+G257+H257-I257-J257-K257-M257</f>
        <v>71</v>
      </c>
      <c r="M257" s="26">
        <v>5</v>
      </c>
      <c r="N257" s="65">
        <f t="shared" si="12"/>
        <v>0</v>
      </c>
      <c r="O257" s="25"/>
      <c r="P257" s="65">
        <v>71</v>
      </c>
    </row>
    <row r="258" spans="1:16" x14ac:dyDescent="0.25">
      <c r="A258" s="35" t="s">
        <v>21</v>
      </c>
      <c r="B258" s="27" t="s">
        <v>319</v>
      </c>
      <c r="C258" s="28">
        <v>26000</v>
      </c>
      <c r="D258" s="65">
        <f>VLOOKUP(B258,'01.06'!B258:P516,15,0)</f>
        <v>25</v>
      </c>
      <c r="E258" s="25"/>
      <c r="F258" s="25"/>
      <c r="G258" s="25"/>
      <c r="H258" s="25"/>
      <c r="I258" s="25"/>
      <c r="J258" s="25"/>
      <c r="K258" s="25"/>
      <c r="L258" s="65">
        <f t="shared" si="15"/>
        <v>17</v>
      </c>
      <c r="M258" s="26">
        <v>8</v>
      </c>
      <c r="N258" s="65">
        <f t="shared" si="12"/>
        <v>0</v>
      </c>
      <c r="O258" s="25"/>
      <c r="P258" s="65">
        <v>17</v>
      </c>
    </row>
    <row r="259" spans="1:16" x14ac:dyDescent="0.25">
      <c r="A259" s="35" t="s">
        <v>23</v>
      </c>
      <c r="B259" s="27" t="s">
        <v>320</v>
      </c>
      <c r="C259" s="28">
        <v>12000</v>
      </c>
      <c r="D259" s="65">
        <f>VLOOKUP(B259,'01.06'!B259:P517,15,0)</f>
        <v>11</v>
      </c>
      <c r="E259" s="25"/>
      <c r="F259" s="25"/>
      <c r="G259" s="25"/>
      <c r="H259" s="25"/>
      <c r="I259" s="25"/>
      <c r="J259" s="25"/>
      <c r="K259" s="25"/>
      <c r="L259" s="65">
        <f t="shared" si="15"/>
        <v>10</v>
      </c>
      <c r="M259" s="26">
        <v>1</v>
      </c>
      <c r="N259" s="65">
        <f t="shared" si="12"/>
        <v>0</v>
      </c>
      <c r="O259" s="25"/>
      <c r="P259" s="65">
        <v>10</v>
      </c>
    </row>
    <row r="260" spans="1:16" x14ac:dyDescent="0.25">
      <c r="A260" s="35" t="s">
        <v>25</v>
      </c>
      <c r="B260" s="27" t="s">
        <v>321</v>
      </c>
      <c r="C260" s="28">
        <v>9000</v>
      </c>
      <c r="D260" s="65">
        <f>VLOOKUP(B260,'01.06'!B260:P518,15,0)</f>
        <v>9</v>
      </c>
      <c r="E260" s="25"/>
      <c r="F260" s="25"/>
      <c r="G260" s="25"/>
      <c r="H260" s="25"/>
      <c r="I260" s="25"/>
      <c r="J260" s="25"/>
      <c r="K260" s="25"/>
      <c r="L260" s="65">
        <f t="shared" si="15"/>
        <v>9</v>
      </c>
      <c r="M260" s="26"/>
      <c r="N260" s="65">
        <f t="shared" si="12"/>
        <v>0</v>
      </c>
      <c r="O260" s="25"/>
      <c r="P260" s="65">
        <v>9</v>
      </c>
    </row>
    <row r="261" spans="1:16" x14ac:dyDescent="0.25">
      <c r="A261" s="35" t="s">
        <v>27</v>
      </c>
      <c r="B261" s="27" t="s">
        <v>322</v>
      </c>
      <c r="C261" s="28">
        <v>21000</v>
      </c>
      <c r="D261" s="65">
        <f>VLOOKUP(B261,'01.06'!B261:P519,15,0)</f>
        <v>0</v>
      </c>
      <c r="E261" s="25"/>
      <c r="F261" s="25"/>
      <c r="G261" s="25"/>
      <c r="H261" s="25"/>
      <c r="I261" s="25"/>
      <c r="J261" s="25"/>
      <c r="K261" s="25"/>
      <c r="L261" s="65">
        <f t="shared" si="15"/>
        <v>0</v>
      </c>
      <c r="M261" s="26"/>
      <c r="N261" s="65">
        <f t="shared" si="12"/>
        <v>0</v>
      </c>
      <c r="O261" s="25"/>
      <c r="P261" s="65"/>
    </row>
    <row r="262" spans="1:16" x14ac:dyDescent="0.25">
      <c r="A262" s="35" t="s">
        <v>29</v>
      </c>
      <c r="B262" s="27" t="s">
        <v>323</v>
      </c>
      <c r="C262" s="28">
        <v>14000</v>
      </c>
      <c r="D262" s="65">
        <f>VLOOKUP(B262,'01.06'!B262:P520,15,0)</f>
        <v>8</v>
      </c>
      <c r="E262" s="25"/>
      <c r="F262" s="25"/>
      <c r="G262" s="25"/>
      <c r="H262" s="25"/>
      <c r="I262" s="25"/>
      <c r="J262" s="25"/>
      <c r="K262" s="25"/>
      <c r="L262" s="65">
        <f t="shared" si="15"/>
        <v>8</v>
      </c>
      <c r="M262" s="26"/>
      <c r="N262" s="65">
        <f t="shared" si="12"/>
        <v>0</v>
      </c>
      <c r="O262" s="25"/>
      <c r="P262" s="65">
        <v>8</v>
      </c>
    </row>
    <row r="263" spans="1:16" x14ac:dyDescent="0.25">
      <c r="A263" s="35" t="s">
        <v>31</v>
      </c>
      <c r="B263" s="27" t="s">
        <v>324</v>
      </c>
      <c r="C263" s="28">
        <v>14000</v>
      </c>
      <c r="D263" s="65">
        <f>VLOOKUP(B263,'01.06'!B263:P521,15,0)</f>
        <v>4</v>
      </c>
      <c r="E263" s="25"/>
      <c r="F263" s="25"/>
      <c r="G263" s="25"/>
      <c r="H263" s="25"/>
      <c r="I263" s="25"/>
      <c r="J263" s="25"/>
      <c r="K263" s="25"/>
      <c r="L263" s="65">
        <f t="shared" si="15"/>
        <v>4</v>
      </c>
      <c r="M263" s="26"/>
      <c r="N263" s="65">
        <f t="shared" si="12"/>
        <v>0</v>
      </c>
      <c r="O263" s="25"/>
      <c r="P263" s="65">
        <v>4</v>
      </c>
    </row>
    <row r="264" spans="1:16" x14ac:dyDescent="0.25">
      <c r="A264" s="35" t="s">
        <v>33</v>
      </c>
      <c r="B264" s="27" t="s">
        <v>325</v>
      </c>
      <c r="C264" s="28">
        <v>19000</v>
      </c>
      <c r="D264" s="65">
        <f>VLOOKUP(B264,'01.06'!B264:P522,15,0)</f>
        <v>0</v>
      </c>
      <c r="E264" s="25"/>
      <c r="F264" s="25"/>
      <c r="G264" s="25"/>
      <c r="H264" s="25"/>
      <c r="I264" s="25"/>
      <c r="J264" s="25"/>
      <c r="K264" s="25"/>
      <c r="L264" s="65">
        <f t="shared" si="15"/>
        <v>0</v>
      </c>
      <c r="M264" s="26"/>
      <c r="N264" s="65">
        <f t="shared" si="12"/>
        <v>0</v>
      </c>
      <c r="O264" s="25"/>
      <c r="P264" s="65"/>
    </row>
    <row r="265" spans="1:16" x14ac:dyDescent="0.25">
      <c r="A265" s="35" t="s">
        <v>35</v>
      </c>
      <c r="B265" s="27" t="s">
        <v>326</v>
      </c>
      <c r="C265" s="28">
        <v>14000</v>
      </c>
      <c r="D265" s="65">
        <f>VLOOKUP(B265,'01.06'!B265:P523,15,0)</f>
        <v>6</v>
      </c>
      <c r="E265" s="25"/>
      <c r="F265" s="25"/>
      <c r="G265" s="25"/>
      <c r="H265" s="25"/>
      <c r="I265" s="25"/>
      <c r="J265" s="25"/>
      <c r="K265" s="25"/>
      <c r="L265" s="65">
        <f t="shared" si="15"/>
        <v>6</v>
      </c>
      <c r="M265" s="26"/>
      <c r="N265" s="65">
        <f t="shared" si="12"/>
        <v>0</v>
      </c>
      <c r="O265" s="25"/>
      <c r="P265" s="65">
        <v>6</v>
      </c>
    </row>
    <row r="266" spans="1:16" x14ac:dyDescent="0.25">
      <c r="A266" s="57"/>
      <c r="B266" s="58"/>
      <c r="C266" s="59"/>
      <c r="D266" s="60"/>
      <c r="E266" s="60"/>
      <c r="F266" s="60"/>
      <c r="G266" s="60"/>
      <c r="H266" s="60"/>
      <c r="I266" s="60"/>
      <c r="J266" s="60"/>
      <c r="K266" s="60"/>
      <c r="L266" s="60"/>
      <c r="M266" s="70"/>
      <c r="N266" s="25">
        <f t="shared" si="12"/>
        <v>0</v>
      </c>
      <c r="O266" s="60"/>
      <c r="P266" s="70"/>
    </row>
    <row r="267" spans="1:16" ht="18" x14ac:dyDescent="0.4">
      <c r="A267" s="3"/>
      <c r="B267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zoomScaleNormal="100" zoomScaleSheetLayoutView="160" workbookViewId="0">
      <pane xSplit="2" ySplit="6" topLeftCell="C134" activePane="bottomRight" state="frozen"/>
      <selection pane="topRight" activeCell="C1" sqref="C1"/>
      <selection pane="bottomLeft" activeCell="A7" sqref="A7"/>
      <selection pane="bottomRight" activeCell="Q260" sqref="Q260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11"/>
      <c r="N2" s="11"/>
      <c r="O2" s="11"/>
      <c r="P2" s="11"/>
    </row>
    <row r="3" spans="1:16" s="12" customFormat="1" ht="22.5" customHeight="1" x14ac:dyDescent="0.25">
      <c r="A3" s="13"/>
      <c r="B3" s="14" t="s">
        <v>332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11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0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20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3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VLOOKUP(B8,'02.06'!B8:P266,15,0)</f>
        <v>0</v>
      </c>
      <c r="E8" s="21"/>
      <c r="F8" s="21"/>
      <c r="G8" s="21">
        <v>10</v>
      </c>
      <c r="H8" s="21"/>
      <c r="I8" s="20"/>
      <c r="J8" s="20"/>
      <c r="K8" s="20">
        <v>1</v>
      </c>
      <c r="L8" s="67">
        <f t="shared" ref="L8:L71" si="0">D8+G8+H8-I8-J8-K8-M8</f>
        <v>0</v>
      </c>
      <c r="M8" s="20">
        <v>9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VLOOKUP(B9,'02.06'!B9:P267,15,0)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20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VLOOKUP(B10,'02.06'!B10:P268,15,0)</f>
        <v>0</v>
      </c>
      <c r="E10" s="21"/>
      <c r="F10" s="21"/>
      <c r="G10" s="21">
        <v>10</v>
      </c>
      <c r="H10" s="21"/>
      <c r="I10" s="20"/>
      <c r="J10" s="20"/>
      <c r="K10" s="20">
        <v>3</v>
      </c>
      <c r="L10" s="67">
        <f t="shared" si="0"/>
        <v>0</v>
      </c>
      <c r="M10" s="20">
        <v>7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VLOOKUP(B11,'02.06'!B11:P269,15,0)</f>
        <v>0</v>
      </c>
      <c r="E11" s="21"/>
      <c r="F11" s="21"/>
      <c r="G11" s="21">
        <v>8</v>
      </c>
      <c r="H11" s="21"/>
      <c r="I11" s="20"/>
      <c r="J11" s="20"/>
      <c r="K11" s="20">
        <v>4</v>
      </c>
      <c r="L11" s="67">
        <f t="shared" si="0"/>
        <v>0</v>
      </c>
      <c r="M11" s="20">
        <v>4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VLOOKUP(B12,'02.06'!B12:P270,15,0)</f>
        <v>0</v>
      </c>
      <c r="E12" s="21"/>
      <c r="F12" s="21"/>
      <c r="G12" s="21">
        <v>10</v>
      </c>
      <c r="H12" s="21"/>
      <c r="I12" s="20"/>
      <c r="J12" s="20"/>
      <c r="K12" s="20">
        <v>3</v>
      </c>
      <c r="L12" s="67">
        <f t="shared" si="0"/>
        <v>0</v>
      </c>
      <c r="M12" s="20">
        <v>7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VLOOKUP(B13,'02.06'!B13:P271,15,0)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20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VLOOKUP(B14,'02.06'!B14:P272,15,0)</f>
        <v>0</v>
      </c>
      <c r="E14" s="21"/>
      <c r="F14" s="21"/>
      <c r="G14" s="21">
        <v>10</v>
      </c>
      <c r="H14" s="21"/>
      <c r="I14" s="20"/>
      <c r="J14" s="20"/>
      <c r="K14" s="20">
        <v>1</v>
      </c>
      <c r="L14" s="67">
        <f t="shared" si="0"/>
        <v>0</v>
      </c>
      <c r="M14" s="20">
        <v>9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VLOOKUP(B15,'02.06'!B15:P273,15,0)</f>
        <v>0</v>
      </c>
      <c r="E15" s="21"/>
      <c r="F15" s="21"/>
      <c r="G15" s="21">
        <v>10</v>
      </c>
      <c r="H15" s="21"/>
      <c r="I15" s="20"/>
      <c r="J15" s="20"/>
      <c r="K15" s="20"/>
      <c r="L15" s="67">
        <f t="shared" si="0"/>
        <v>0</v>
      </c>
      <c r="M15" s="21">
        <v>10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VLOOKUP(B16,'02.06'!B16:P274,15,0)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VLOOKUP(B17,'02.06'!B17:P275,15,0)</f>
        <v>0</v>
      </c>
      <c r="E17" s="21"/>
      <c r="F17" s="21"/>
      <c r="G17" s="21">
        <v>10</v>
      </c>
      <c r="H17" s="21"/>
      <c r="I17" s="20"/>
      <c r="J17" s="20"/>
      <c r="K17" s="20">
        <v>1</v>
      </c>
      <c r="L17" s="67">
        <f t="shared" si="0"/>
        <v>0</v>
      </c>
      <c r="M17" s="21">
        <v>9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VLOOKUP(B18,'02.06'!B18:P276,15,0)</f>
        <v>0</v>
      </c>
      <c r="E18" s="21"/>
      <c r="F18" s="21"/>
      <c r="G18" s="21">
        <v>10</v>
      </c>
      <c r="H18" s="21"/>
      <c r="I18" s="20"/>
      <c r="J18" s="20"/>
      <c r="K18" s="20">
        <v>2</v>
      </c>
      <c r="L18" s="67">
        <f t="shared" si="0"/>
        <v>0</v>
      </c>
      <c r="M18" s="21">
        <v>8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VLOOKUP(B19,'02.06'!B19:P277,15,0)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VLOOKUP(B20,'02.06'!B20:P278,15,0)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VLOOKUP(B21,'02.06'!B21:P279,15,0)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VLOOKUP(B22,'02.06'!B22:P280,15,0)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VLOOKUP(B23,'02.06'!B23:P281,15,0)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VLOOKUP(B24,'02.06'!B24:P282,15,0)</f>
        <v>0</v>
      </c>
      <c r="E24" s="21"/>
      <c r="F24" s="21"/>
      <c r="G24" s="21">
        <v>10</v>
      </c>
      <c r="H24" s="21"/>
      <c r="I24" s="20"/>
      <c r="J24" s="20"/>
      <c r="K24" s="20">
        <v>6</v>
      </c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VLOOKUP(B25,'02.06'!B25:P283,15,0)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VLOOKUP(B26,'02.06'!B26:P284,15,0)</f>
        <v>0</v>
      </c>
      <c r="E26" s="21"/>
      <c r="F26" s="21"/>
      <c r="G26" s="21">
        <v>10</v>
      </c>
      <c r="H26" s="21"/>
      <c r="I26" s="20"/>
      <c r="J26" s="20"/>
      <c r="K26" s="20">
        <v>1</v>
      </c>
      <c r="L26" s="67">
        <f t="shared" si="0"/>
        <v>0</v>
      </c>
      <c r="M26" s="21">
        <v>9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VLOOKUP(B27,'02.06'!B27:P285,15,0)</f>
        <v>5</v>
      </c>
      <c r="E27" s="21"/>
      <c r="F27" s="21"/>
      <c r="G27" s="21">
        <v>14</v>
      </c>
      <c r="H27" s="21"/>
      <c r="I27" s="20"/>
      <c r="J27" s="20"/>
      <c r="K27" s="20"/>
      <c r="L27" s="67">
        <f t="shared" si="0"/>
        <v>14</v>
      </c>
      <c r="M27" s="21">
        <v>5</v>
      </c>
      <c r="N27" s="67">
        <f t="shared" si="1"/>
        <v>0</v>
      </c>
      <c r="O27" s="20"/>
      <c r="P27" s="67">
        <v>14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VLOOKUP(B28,'02.06'!B28:P286,15,0)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VLOOKUP(B29,'02.06'!B29:P287,15,0)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VLOOKUP(B30,'02.06'!B30:P288,15,0)</f>
        <v>0</v>
      </c>
      <c r="E30" s="21"/>
      <c r="F30" s="21"/>
      <c r="G30" s="21">
        <v>8</v>
      </c>
      <c r="H30" s="21"/>
      <c r="I30" s="20"/>
      <c r="J30" s="20"/>
      <c r="K30" s="20"/>
      <c r="L30" s="67">
        <f t="shared" si="0"/>
        <v>0</v>
      </c>
      <c r="M30" s="21">
        <v>8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VLOOKUP(B31,'02.06'!B31:P289,15,0)</f>
        <v>0</v>
      </c>
      <c r="E31" s="21"/>
      <c r="F31" s="21"/>
      <c r="G31" s="21">
        <v>10</v>
      </c>
      <c r="H31" s="21"/>
      <c r="I31" s="20"/>
      <c r="J31" s="20"/>
      <c r="K31" s="20">
        <v>2</v>
      </c>
      <c r="L31" s="67">
        <f t="shared" si="0"/>
        <v>0</v>
      </c>
      <c r="M31" s="21">
        <v>8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VLOOKUP(B32,'02.06'!B32:P290,15,0)</f>
        <v>0</v>
      </c>
      <c r="E32" s="21"/>
      <c r="F32" s="21"/>
      <c r="G32" s="21">
        <v>11</v>
      </c>
      <c r="H32" s="21"/>
      <c r="I32" s="20"/>
      <c r="J32" s="20"/>
      <c r="K32" s="20"/>
      <c r="L32" s="67">
        <f t="shared" si="0"/>
        <v>0</v>
      </c>
      <c r="M32" s="21">
        <v>11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VLOOKUP(B33,'02.06'!B33:P291,15,0)</f>
        <v>0</v>
      </c>
      <c r="E33" s="21"/>
      <c r="F33" s="21"/>
      <c r="G33" s="21">
        <v>11</v>
      </c>
      <c r="H33" s="21"/>
      <c r="I33" s="20"/>
      <c r="J33" s="20"/>
      <c r="K33" s="20"/>
      <c r="L33" s="67">
        <f t="shared" si="0"/>
        <v>0</v>
      </c>
      <c r="M33" s="21">
        <v>11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VLOOKUP(B34,'02.06'!B34:P292,15,0)</f>
        <v>0</v>
      </c>
      <c r="E34" s="21"/>
      <c r="F34" s="21"/>
      <c r="G34" s="21">
        <v>8</v>
      </c>
      <c r="H34" s="21"/>
      <c r="I34" s="20"/>
      <c r="J34" s="20"/>
      <c r="K34" s="20">
        <v>1</v>
      </c>
      <c r="L34" s="67">
        <f t="shared" si="0"/>
        <v>0</v>
      </c>
      <c r="M34" s="20">
        <v>7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VLOOKUP(B35,'02.06'!B35:P293,15,0)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0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VLOOKUP(B36,'02.06'!B36:P294,15,0)</f>
        <v>0</v>
      </c>
      <c r="E36" s="21"/>
      <c r="F36" s="21"/>
      <c r="G36" s="21">
        <v>8</v>
      </c>
      <c r="H36" s="21"/>
      <c r="I36" s="20"/>
      <c r="J36" s="20"/>
      <c r="K36" s="20">
        <v>1</v>
      </c>
      <c r="L36" s="67">
        <f t="shared" si="0"/>
        <v>0</v>
      </c>
      <c r="M36" s="20">
        <v>7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VLOOKUP(B37,'02.06'!B37:P295,15,0)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0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VLOOKUP(B38,'02.06'!B38:P296,15,0)</f>
        <v>0</v>
      </c>
      <c r="E38" s="21"/>
      <c r="F38" s="21"/>
      <c r="G38" s="21">
        <v>8</v>
      </c>
      <c r="H38" s="21"/>
      <c r="I38" s="20"/>
      <c r="J38" s="20"/>
      <c r="K38" s="20">
        <v>6</v>
      </c>
      <c r="L38" s="67">
        <f t="shared" si="0"/>
        <v>0</v>
      </c>
      <c r="M38" s="20">
        <v>2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VLOOKUP(B39,'02.06'!B39:P297,15,0)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0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VLOOKUP(B40,'02.06'!B40:P298,15,0)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0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VLOOKUP(B41,'02.06'!B41:P299,15,0)</f>
        <v>4</v>
      </c>
      <c r="E41" s="21"/>
      <c r="F41" s="21"/>
      <c r="G41" s="21"/>
      <c r="H41" s="21"/>
      <c r="I41" s="20"/>
      <c r="J41" s="20"/>
      <c r="K41" s="20"/>
      <c r="L41" s="67">
        <f t="shared" si="0"/>
        <v>1</v>
      </c>
      <c r="M41" s="20">
        <v>3</v>
      </c>
      <c r="N41" s="67">
        <f t="shared" si="1"/>
        <v>0</v>
      </c>
      <c r="O41" s="20"/>
      <c r="P41" s="67">
        <v>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VLOOKUP(B42,'02.06'!B42:P300,15,0)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0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VLOOKUP(B43,'02.06'!B43:P301,15,0)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0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VLOOKUP(B44,'02.06'!B44:P302,15,0)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0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VLOOKUP(B45,'02.06'!B45:P303,15,0)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0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VLOOKUP(B46,'02.06'!B46:P304,15,0)</f>
        <v>0</v>
      </c>
      <c r="E46" s="21"/>
      <c r="F46" s="21"/>
      <c r="G46" s="21">
        <v>10</v>
      </c>
      <c r="H46" s="21"/>
      <c r="I46" s="20"/>
      <c r="J46" s="20"/>
      <c r="K46" s="20">
        <v>4</v>
      </c>
      <c r="L46" s="67">
        <f t="shared" si="0"/>
        <v>0</v>
      </c>
      <c r="M46" s="20">
        <v>6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VLOOKUP(B47,'02.06'!B47:P305,15,0)</f>
        <v>0</v>
      </c>
      <c r="E47" s="21"/>
      <c r="F47" s="21"/>
      <c r="G47" s="21">
        <v>8</v>
      </c>
      <c r="H47" s="21"/>
      <c r="I47" s="20"/>
      <c r="J47" s="20"/>
      <c r="K47" s="20">
        <v>6</v>
      </c>
      <c r="L47" s="67">
        <f t="shared" si="0"/>
        <v>0</v>
      </c>
      <c r="M47" s="20">
        <v>2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VLOOKUP(B48,'02.06'!B48:P306,15,0)</f>
        <v>0</v>
      </c>
      <c r="E48" s="21"/>
      <c r="F48" s="21"/>
      <c r="G48" s="21">
        <v>10</v>
      </c>
      <c r="H48" s="21"/>
      <c r="I48" s="20"/>
      <c r="J48" s="20"/>
      <c r="K48" s="20"/>
      <c r="L48" s="67">
        <f t="shared" si="0"/>
        <v>0</v>
      </c>
      <c r="M48" s="20">
        <v>10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VLOOKUP(B49,'02.06'!B49:P307,15,0)</f>
        <v>0</v>
      </c>
      <c r="E49" s="21"/>
      <c r="F49" s="21"/>
      <c r="G49" s="21">
        <v>10</v>
      </c>
      <c r="H49" s="21"/>
      <c r="I49" s="20"/>
      <c r="J49" s="20"/>
      <c r="K49" s="20">
        <v>7</v>
      </c>
      <c r="L49" s="67">
        <f t="shared" si="0"/>
        <v>0</v>
      </c>
      <c r="M49" s="20">
        <v>3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VLOOKUP(B50,'02.06'!B50:P308,15,0)</f>
        <v>0</v>
      </c>
      <c r="E50" s="21"/>
      <c r="F50" s="21"/>
      <c r="G50" s="21">
        <v>10</v>
      </c>
      <c r="H50" s="21"/>
      <c r="I50" s="20"/>
      <c r="J50" s="20"/>
      <c r="K50" s="20">
        <v>5</v>
      </c>
      <c r="L50" s="67">
        <f t="shared" si="0"/>
        <v>0</v>
      </c>
      <c r="M50" s="20">
        <v>5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VLOOKUP(B51,'02.06'!B51:P309,15,0)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0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VLOOKUP(B52,'02.06'!B52:P310,15,0)</f>
        <v>0</v>
      </c>
      <c r="E52" s="21"/>
      <c r="F52" s="21"/>
      <c r="G52" s="21"/>
      <c r="H52" s="21"/>
      <c r="I52" s="20"/>
      <c r="J52" s="20"/>
      <c r="K52" s="20"/>
      <c r="L52" s="67">
        <f t="shared" si="0"/>
        <v>0</v>
      </c>
      <c r="M52" s="20"/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VLOOKUP(B53,'02.06'!B53:P311,15,0)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0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VLOOKUP(B54,'02.06'!B54:P312,15,0)</f>
        <v>0</v>
      </c>
      <c r="E54" s="21"/>
      <c r="F54" s="21"/>
      <c r="G54" s="21">
        <v>8</v>
      </c>
      <c r="H54" s="21"/>
      <c r="I54" s="20"/>
      <c r="J54" s="20"/>
      <c r="K54" s="20">
        <v>2</v>
      </c>
      <c r="L54" s="67">
        <f t="shared" si="0"/>
        <v>0</v>
      </c>
      <c r="M54" s="20">
        <v>6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VLOOKUP(B55,'02.06'!B55:P313,15,0)</f>
        <v>0</v>
      </c>
      <c r="E55" s="21"/>
      <c r="F55" s="21"/>
      <c r="G55" s="21">
        <v>8</v>
      </c>
      <c r="H55" s="21"/>
      <c r="I55" s="20"/>
      <c r="J55" s="20"/>
      <c r="K55" s="20"/>
      <c r="L55" s="67">
        <f t="shared" si="0"/>
        <v>0</v>
      </c>
      <c r="M55" s="20">
        <v>8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VLOOKUP(B56,'02.06'!B56:P314,15,0)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20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VLOOKUP(B57,'02.06'!B57:P315,15,0)</f>
        <v>0</v>
      </c>
      <c r="E57" s="21"/>
      <c r="F57" s="21"/>
      <c r="G57" s="21">
        <v>10</v>
      </c>
      <c r="H57" s="21"/>
      <c r="I57" s="20"/>
      <c r="J57" s="20"/>
      <c r="K57" s="20">
        <v>4</v>
      </c>
      <c r="L57" s="67">
        <f t="shared" si="0"/>
        <v>0</v>
      </c>
      <c r="M57" s="20">
        <v>6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VLOOKUP(B58,'02.06'!B58:P316,15,0)</f>
        <v>0</v>
      </c>
      <c r="E58" s="21"/>
      <c r="F58" s="21"/>
      <c r="G58" s="21">
        <v>8</v>
      </c>
      <c r="H58" s="21"/>
      <c r="I58" s="20"/>
      <c r="J58" s="20"/>
      <c r="K58" s="20">
        <v>7</v>
      </c>
      <c r="L58" s="67">
        <f t="shared" si="0"/>
        <v>0</v>
      </c>
      <c r="M58" s="20">
        <v>1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VLOOKUP(B59,'02.06'!B59:P317,15,0)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20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VLOOKUP(B60,'02.06'!B60:P318,15,0)</f>
        <v>0</v>
      </c>
      <c r="E60" s="21"/>
      <c r="F60" s="21"/>
      <c r="G60" s="21">
        <v>10</v>
      </c>
      <c r="H60" s="21"/>
      <c r="I60" s="20"/>
      <c r="J60" s="20"/>
      <c r="K60" s="20"/>
      <c r="L60" s="67">
        <f t="shared" si="0"/>
        <v>0</v>
      </c>
      <c r="M60" s="20">
        <v>10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VLOOKUP(B61,'02.06'!B61:P319,15,0)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20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VLOOKUP(B62,'02.06'!B62:P320,15,0)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20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VLOOKUP(B63,'02.06'!B63:P321,15,0)</f>
        <v>0</v>
      </c>
      <c r="E63" s="21"/>
      <c r="F63" s="21"/>
      <c r="G63" s="21">
        <v>10</v>
      </c>
      <c r="H63" s="21"/>
      <c r="I63" s="20"/>
      <c r="J63" s="20"/>
      <c r="K63" s="20">
        <v>1</v>
      </c>
      <c r="L63" s="67">
        <f t="shared" si="0"/>
        <v>0</v>
      </c>
      <c r="M63" s="20">
        <v>9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VLOOKUP(B64,'02.06'!B64:P322,15,0)</f>
        <v>0</v>
      </c>
      <c r="E64" s="21"/>
      <c r="F64" s="21"/>
      <c r="G64" s="21">
        <v>8</v>
      </c>
      <c r="H64" s="21"/>
      <c r="I64" s="20"/>
      <c r="J64" s="20"/>
      <c r="K64" s="20"/>
      <c r="L64" s="67">
        <f t="shared" si="0"/>
        <v>0</v>
      </c>
      <c r="M64" s="20">
        <v>8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VLOOKUP(B65,'02.06'!B65:P323,15,0)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20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VLOOKUP(B66,'02.06'!B66:P324,15,0)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20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VLOOKUP(B67,'02.06'!B67:P325,15,0)</f>
        <v>0</v>
      </c>
      <c r="E67" s="21"/>
      <c r="F67" s="21"/>
      <c r="G67" s="21">
        <v>16</v>
      </c>
      <c r="H67" s="21"/>
      <c r="I67" s="20"/>
      <c r="J67" s="20"/>
      <c r="K67" s="20">
        <v>1</v>
      </c>
      <c r="L67" s="67">
        <f t="shared" si="0"/>
        <v>0</v>
      </c>
      <c r="M67" s="20">
        <v>15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VLOOKUP(B68,'02.06'!B68:P326,15,0)</f>
        <v>0</v>
      </c>
      <c r="E68" s="21"/>
      <c r="F68" s="21"/>
      <c r="G68" s="21">
        <v>10</v>
      </c>
      <c r="H68" s="21"/>
      <c r="I68" s="20"/>
      <c r="J68" s="20"/>
      <c r="K68" s="20">
        <v>5</v>
      </c>
      <c r="L68" s="67">
        <f t="shared" si="0"/>
        <v>0</v>
      </c>
      <c r="M68" s="20">
        <v>5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VLOOKUP(B69,'02.06'!B69:P327,15,0)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20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VLOOKUP(B70,'02.06'!B70:P328,15,0)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20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VLOOKUP(B71,'02.06'!B71:P329,15,0)</f>
        <v>0</v>
      </c>
      <c r="E71" s="21"/>
      <c r="F71" s="21"/>
      <c r="G71" s="21">
        <v>10</v>
      </c>
      <c r="H71" s="21"/>
      <c r="I71" s="20"/>
      <c r="J71" s="20"/>
      <c r="K71" s="20">
        <v>3</v>
      </c>
      <c r="L71" s="67">
        <f t="shared" si="0"/>
        <v>0</v>
      </c>
      <c r="M71" s="20">
        <v>7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VLOOKUP(B72,'02.06'!B72:P330,15,0)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20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VLOOKUP(B73,'02.06'!B73:P331,15,0)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20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VLOOKUP(B74,'02.06'!B74:P332,15,0)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20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VLOOKUP(B75,'02.06'!B75:P333,15,0)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20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VLOOKUP(B76,'02.06'!B76:P334,15,0)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20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VLOOKUP(B77,'02.06'!B77:P335,15,0)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20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VLOOKUP(B78,'02.06'!B78:P336,15,0)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20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VLOOKUP(B79,'02.06'!B79:P337,15,0)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20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VLOOKUP(B80,'02.06'!B80:P338,15,0)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20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VLOOKUP(B81,'02.06'!B81:P339,15,0)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20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VLOOKUP(B82,'02.06'!B82:P340,15,0)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20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VLOOKUP(B83,'02.06'!B83:P341,15,0)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20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VLOOKUP(B84,'02.06'!B84:P342,15,0)</f>
        <v>0</v>
      </c>
      <c r="E84" s="21"/>
      <c r="F84" s="21"/>
      <c r="G84" s="21">
        <v>10</v>
      </c>
      <c r="H84" s="21"/>
      <c r="I84" s="20"/>
      <c r="J84" s="20"/>
      <c r="K84" s="20">
        <v>6</v>
      </c>
      <c r="L84" s="67">
        <f>D84+G84+H84-I84-J84-K84-M84</f>
        <v>0</v>
      </c>
      <c r="M84" s="20">
        <v>4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VLOOKUP(B85,'02.06'!B85:P343,15,0)</f>
        <v>0</v>
      </c>
      <c r="E85" s="21"/>
      <c r="F85" s="21"/>
      <c r="G85" s="21">
        <v>8</v>
      </c>
      <c r="H85" s="21"/>
      <c r="I85" s="20"/>
      <c r="J85" s="20"/>
      <c r="K85" s="20">
        <v>7</v>
      </c>
      <c r="L85" s="67">
        <f t="shared" ref="L85:L102" si="4">D85+G85+H85-I85-J85-K85-M85</f>
        <v>0</v>
      </c>
      <c r="M85" s="20">
        <v>1</v>
      </c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VLOOKUP(B86,'02.06'!B86:P344,15,0)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20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VLOOKUP(B87,'02.06'!B87:P345,15,0)</f>
        <v>0</v>
      </c>
      <c r="E87" s="21"/>
      <c r="F87" s="21"/>
      <c r="G87" s="21">
        <v>10</v>
      </c>
      <c r="H87" s="21"/>
      <c r="I87" s="20"/>
      <c r="J87" s="20"/>
      <c r="K87" s="20">
        <v>6</v>
      </c>
      <c r="L87" s="67">
        <f t="shared" si="4"/>
        <v>0</v>
      </c>
      <c r="M87" s="20">
        <v>4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VLOOKUP(B88,'02.06'!B88:P346,15,0)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20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VLOOKUP(B89,'02.06'!B89:P347,15,0)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20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VLOOKUP(B90,'02.06'!B90:P348,15,0)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20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VLOOKUP(B91,'02.06'!B91:P349,15,0)</f>
        <v>0</v>
      </c>
      <c r="E91" s="21"/>
      <c r="F91" s="21"/>
      <c r="G91" s="21">
        <v>195</v>
      </c>
      <c r="H91" s="21"/>
      <c r="I91" s="20"/>
      <c r="J91" s="20"/>
      <c r="K91" s="20"/>
      <c r="L91" s="67">
        <f>D91+G91+H91-I91-J91-K91-M91-M92*3-M93*5</f>
        <v>39</v>
      </c>
      <c r="M91" s="20">
        <v>8</v>
      </c>
      <c r="N91" s="67">
        <f t="shared" si="5"/>
        <v>-39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VLOOKUP(B92,'02.06'!B92:P350,15,0)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20">
        <v>11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VLOOKUP(B93,'02.06'!B93:P351,15,0)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20">
        <v>23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VLOOKUP(B94,'02.06'!B94:P352,15,0)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20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VLOOKUP(B95,'02.06'!B95:P353,15,0)</f>
        <v>0</v>
      </c>
      <c r="E95" s="21"/>
      <c r="F95" s="21"/>
      <c r="G95" s="21"/>
      <c r="H95" s="21"/>
      <c r="I95" s="20"/>
      <c r="J95" s="20"/>
      <c r="K95" s="20">
        <v>4</v>
      </c>
      <c r="L95" s="67">
        <f t="shared" si="4"/>
        <v>-8</v>
      </c>
      <c r="M95" s="20">
        <v>4</v>
      </c>
      <c r="N95" s="67">
        <f t="shared" si="5"/>
        <v>8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VLOOKUP(B96,'02.06'!B96:P354,15,0)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20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VLOOKUP(B97,'02.06'!B97:P355,15,0)</f>
        <v>6</v>
      </c>
      <c r="E97" s="21"/>
      <c r="F97" s="21"/>
      <c r="G97" s="21"/>
      <c r="H97" s="21"/>
      <c r="I97" s="20"/>
      <c r="J97" s="20"/>
      <c r="K97" s="20"/>
      <c r="L97" s="67">
        <f t="shared" si="4"/>
        <v>4</v>
      </c>
      <c r="M97" s="20">
        <v>2</v>
      </c>
      <c r="N97" s="67">
        <f t="shared" si="5"/>
        <v>0</v>
      </c>
      <c r="O97" s="20"/>
      <c r="P97" s="67">
        <v>4</v>
      </c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VLOOKUP(B98,'02.06'!B98:P356,15,0)</f>
        <v>0</v>
      </c>
      <c r="E98" s="21"/>
      <c r="F98" s="21"/>
      <c r="G98" s="21"/>
      <c r="H98" s="21"/>
      <c r="I98" s="20"/>
      <c r="J98" s="20"/>
      <c r="K98" s="20">
        <v>2</v>
      </c>
      <c r="L98" s="67">
        <f t="shared" si="4"/>
        <v>-8</v>
      </c>
      <c r="M98" s="20">
        <v>6</v>
      </c>
      <c r="N98" s="67">
        <f t="shared" si="5"/>
        <v>8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VLOOKUP(B99,'02.06'!B99:P357,15,0)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20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VLOOKUP(B100,'02.06'!B100:P358,15,0)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20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VLOOKUP(B101,'02.06'!B101:P359,15,0)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20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VLOOKUP(B102,'02.06'!B102:P360,15,0)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20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VLOOKUP(B103,'02.06'!B103:P361,15,0)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20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VLOOKUP(B104,'02.06'!B104:P362,15,0)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6"/>
        <v>0</v>
      </c>
      <c r="M104" s="20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VLOOKUP(B105,'02.06'!B105:P363,15,0)</f>
        <v>1</v>
      </c>
      <c r="E105" s="21"/>
      <c r="F105" s="21"/>
      <c r="G105" s="21"/>
      <c r="H105" s="21"/>
      <c r="I105" s="20"/>
      <c r="J105" s="20"/>
      <c r="K105" s="20"/>
      <c r="L105" s="67">
        <f t="shared" si="6"/>
        <v>1</v>
      </c>
      <c r="M105" s="20"/>
      <c r="N105" s="67">
        <f t="shared" si="5"/>
        <v>0</v>
      </c>
      <c r="O105" s="20"/>
      <c r="P105" s="67">
        <v>1</v>
      </c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VLOOKUP(B106,'02.06'!B106:P364,15,0)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6"/>
        <v>0</v>
      </c>
      <c r="M106" s="20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VLOOKUP(B107,'02.06'!B107:P365,15,0)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6"/>
        <v>0</v>
      </c>
      <c r="M107" s="20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VLOOKUP(B108,'02.06'!B108:P366,15,0)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6"/>
        <v>0</v>
      </c>
      <c r="M108" s="20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VLOOKUP(B109,'02.06'!B109:P367,15,0)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6"/>
        <v>0</v>
      </c>
      <c r="M109" s="20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VLOOKUP(B110,'02.06'!B110:P368,15,0)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6"/>
        <v>0</v>
      </c>
      <c r="M110" s="20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VLOOKUP(B111,'02.06'!B111:P369,15,0)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20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VLOOKUP(B112,'02.06'!B112:P370,15,0)</f>
        <v>0</v>
      </c>
      <c r="E112" s="21"/>
      <c r="F112" s="21"/>
      <c r="G112" s="21">
        <v>3</v>
      </c>
      <c r="H112" s="21"/>
      <c r="I112" s="20"/>
      <c r="J112" s="20"/>
      <c r="K112" s="20"/>
      <c r="L112" s="67">
        <f>D112+G112+H112-I112-J112-K112-M112</f>
        <v>1</v>
      </c>
      <c r="M112" s="20">
        <v>2</v>
      </c>
      <c r="N112" s="67">
        <f t="shared" si="5"/>
        <v>-1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VLOOKUP(B113,'02.06'!B113:P371,15,0)</f>
        <v>0</v>
      </c>
      <c r="E113" s="21"/>
      <c r="F113" s="21"/>
      <c r="G113" s="21">
        <v>2</v>
      </c>
      <c r="H113" s="21"/>
      <c r="I113" s="20"/>
      <c r="J113" s="20"/>
      <c r="K113" s="20"/>
      <c r="L113" s="67">
        <f t="shared" ref="L113:L123" si="7">D113+G113+H113-I113-J113-K113-M113</f>
        <v>-1</v>
      </c>
      <c r="M113" s="20">
        <v>3</v>
      </c>
      <c r="N113" s="67">
        <f t="shared" si="5"/>
        <v>1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VLOOKUP(B114,'02.06'!B114:P372,15,0)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7"/>
        <v>0</v>
      </c>
      <c r="M114" s="20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VLOOKUP(B115,'02.06'!B115:P373,15,0)</f>
        <v>0</v>
      </c>
      <c r="E115" s="21"/>
      <c r="F115" s="21"/>
      <c r="G115" s="21"/>
      <c r="H115" s="21"/>
      <c r="I115" s="20"/>
      <c r="J115" s="20"/>
      <c r="K115" s="20"/>
      <c r="L115" s="67">
        <f t="shared" si="7"/>
        <v>0</v>
      </c>
      <c r="M115" s="20"/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VLOOKUP(B116,'02.06'!B116:P374,15,0)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7"/>
        <v>0</v>
      </c>
      <c r="M116" s="20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VLOOKUP(B117,'02.06'!B117:P375,15,0)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7"/>
        <v>0</v>
      </c>
      <c r="M117" s="20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VLOOKUP(B118,'02.06'!B118:P376,15,0)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7"/>
        <v>0</v>
      </c>
      <c r="M118" s="20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VLOOKUP(B119,'02.06'!B119:P377,15,0)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7"/>
        <v>0</v>
      </c>
      <c r="M119" s="20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VLOOKUP(B120,'02.06'!B120:P378,15,0)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7"/>
        <v>0</v>
      </c>
      <c r="M120" s="20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VLOOKUP(B121,'02.06'!B121:P379,15,0)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7"/>
        <v>0</v>
      </c>
      <c r="M121" s="20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VLOOKUP(B122,'02.06'!B122:P380,15,0)</f>
        <v>0</v>
      </c>
      <c r="E122" s="21"/>
      <c r="F122" s="21"/>
      <c r="G122" s="21">
        <v>7</v>
      </c>
      <c r="H122" s="21"/>
      <c r="I122" s="20"/>
      <c r="J122" s="20">
        <v>1</v>
      </c>
      <c r="K122" s="20"/>
      <c r="L122" s="67">
        <f t="shared" si="7"/>
        <v>0</v>
      </c>
      <c r="M122" s="20">
        <v>6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/>
      <c r="E123" s="21"/>
      <c r="F123" s="21"/>
      <c r="G123" s="21"/>
      <c r="H123" s="21"/>
      <c r="I123" s="20"/>
      <c r="J123" s="20"/>
      <c r="K123" s="20"/>
      <c r="L123" s="67">
        <f t="shared" si="7"/>
        <v>0</v>
      </c>
      <c r="M123" s="20"/>
      <c r="N123" s="67">
        <f t="shared" si="5"/>
        <v>0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VLOOKUP(B124,'02.06'!B124:P382,15,0)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20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VLOOKUP(B125,'02.06'!B125:P383,15,0)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20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VLOOKUP(B126,'02.06'!B126:P384,15,0)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8">D126+G126+H126-I126-J126-K126-M126</f>
        <v>0</v>
      </c>
      <c r="M126" s="20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VLOOKUP(B127,'02.06'!B127:P385,15,0)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8"/>
        <v>0</v>
      </c>
      <c r="M127" s="20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VLOOKUP(B128,'02.06'!B128:P386,15,0)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8"/>
        <v>0</v>
      </c>
      <c r="M128" s="20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VLOOKUP(B129,'02.06'!B129:P387,15,0)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8"/>
        <v>0</v>
      </c>
      <c r="M129" s="20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VLOOKUP(B130,'02.06'!B130:P388,15,0)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8"/>
        <v>0</v>
      </c>
      <c r="M130" s="20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VLOOKUP(B131,'02.06'!B131:P389,15,0)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8"/>
        <v>0</v>
      </c>
      <c r="M131" s="20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VLOOKUP(B132,'02.06'!B132:P390,15,0)</f>
        <v>4</v>
      </c>
      <c r="E132" s="21"/>
      <c r="F132" s="21"/>
      <c r="G132" s="21"/>
      <c r="H132" s="21"/>
      <c r="I132" s="20"/>
      <c r="J132" s="20"/>
      <c r="K132" s="20"/>
      <c r="L132" s="67">
        <f t="shared" si="8"/>
        <v>1</v>
      </c>
      <c r="M132" s="20">
        <v>3</v>
      </c>
      <c r="N132" s="67">
        <f t="shared" si="5"/>
        <v>0</v>
      </c>
      <c r="O132" s="20"/>
      <c r="P132" s="67">
        <v>1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VLOOKUP(B133,'02.06'!B133:P391,15,0)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8"/>
        <v>0</v>
      </c>
      <c r="M133" s="20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VLOOKUP(B134,'02.06'!B134:P392,15,0)</f>
        <v>6</v>
      </c>
      <c r="E134" s="21"/>
      <c r="F134" s="21"/>
      <c r="G134" s="21"/>
      <c r="H134" s="21"/>
      <c r="I134" s="20"/>
      <c r="J134" s="20"/>
      <c r="K134" s="20"/>
      <c r="L134" s="67">
        <f t="shared" si="8"/>
        <v>1</v>
      </c>
      <c r="M134" s="20">
        <v>5</v>
      </c>
      <c r="N134" s="67">
        <f t="shared" si="5"/>
        <v>0</v>
      </c>
      <c r="O134" s="20"/>
      <c r="P134" s="67">
        <v>1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VLOOKUP(B135,'02.06'!B135:P393,15,0)</f>
        <v>1</v>
      </c>
      <c r="E135" s="21"/>
      <c r="F135" s="21"/>
      <c r="G135" s="21">
        <v>2</v>
      </c>
      <c r="H135" s="21"/>
      <c r="I135" s="20"/>
      <c r="J135" s="20"/>
      <c r="K135" s="20"/>
      <c r="L135" s="67">
        <f t="shared" si="8"/>
        <v>2</v>
      </c>
      <c r="M135" s="20">
        <v>1</v>
      </c>
      <c r="N135" s="67">
        <f t="shared" si="5"/>
        <v>0</v>
      </c>
      <c r="O135" s="20"/>
      <c r="P135" s="67">
        <v>2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VLOOKUP(B136,'02.06'!B136:P394,15,0)</f>
        <v>0</v>
      </c>
      <c r="E136" s="21"/>
      <c r="F136" s="21"/>
      <c r="G136" s="21">
        <v>4</v>
      </c>
      <c r="H136" s="21"/>
      <c r="I136" s="20"/>
      <c r="J136" s="20"/>
      <c r="K136" s="20"/>
      <c r="L136" s="67">
        <f t="shared" si="8"/>
        <v>3</v>
      </c>
      <c r="M136" s="20">
        <v>1</v>
      </c>
      <c r="N136" s="67">
        <f t="shared" si="5"/>
        <v>0</v>
      </c>
      <c r="O136" s="20"/>
      <c r="P136" s="67">
        <v>3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VLOOKUP(B137,'02.06'!B137:P395,15,0)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8"/>
        <v>0</v>
      </c>
      <c r="M137" s="20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VLOOKUP(B138,'02.06'!B138:P396,15,0)</f>
        <v>3</v>
      </c>
      <c r="E138" s="21"/>
      <c r="F138" s="21"/>
      <c r="G138" s="21"/>
      <c r="H138" s="21"/>
      <c r="I138" s="20"/>
      <c r="J138" s="20"/>
      <c r="K138" s="20"/>
      <c r="L138" s="67">
        <f t="shared" si="8"/>
        <v>1</v>
      </c>
      <c r="M138" s="20">
        <v>2</v>
      </c>
      <c r="N138" s="67">
        <f t="shared" si="5"/>
        <v>0</v>
      </c>
      <c r="O138" s="20"/>
      <c r="P138" s="67">
        <v>1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VLOOKUP(B139,'02.06'!B139:P397,15,0)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8"/>
        <v>0</v>
      </c>
      <c r="M139" s="20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VLOOKUP(B140,'02.06'!B140:P398,15,0)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8"/>
        <v>0</v>
      </c>
      <c r="M140" s="20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VLOOKUP(B141,'02.06'!B141:P399,15,0)</f>
        <v>0</v>
      </c>
      <c r="E141" s="21"/>
      <c r="F141" s="21"/>
      <c r="G141" s="21">
        <v>4</v>
      </c>
      <c r="H141" s="21"/>
      <c r="I141" s="20"/>
      <c r="J141" s="20"/>
      <c r="K141" s="20"/>
      <c r="L141" s="67">
        <f t="shared" si="8"/>
        <v>4</v>
      </c>
      <c r="M141" s="20"/>
      <c r="N141" s="67">
        <f t="shared" si="5"/>
        <v>0</v>
      </c>
      <c r="O141" s="20"/>
      <c r="P141" s="67">
        <v>4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VLOOKUP(B142,'02.06'!B142:P400,15,0)</f>
        <v>2</v>
      </c>
      <c r="E142" s="21"/>
      <c r="F142" s="21"/>
      <c r="G142" s="21">
        <v>6</v>
      </c>
      <c r="H142" s="21"/>
      <c r="I142" s="20"/>
      <c r="J142" s="20">
        <v>2</v>
      </c>
      <c r="K142" s="20"/>
      <c r="L142" s="67">
        <f t="shared" si="8"/>
        <v>4</v>
      </c>
      <c r="M142" s="20">
        <v>2</v>
      </c>
      <c r="N142" s="67">
        <f t="shared" si="5"/>
        <v>0</v>
      </c>
      <c r="O142" s="20"/>
      <c r="P142" s="67">
        <v>4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VLOOKUP(B143,'02.06'!B143:P401,15,0)</f>
        <v>2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8"/>
        <v>1</v>
      </c>
      <c r="M143" s="20">
        <v>1</v>
      </c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VLOOKUP(B144,'02.06'!B144:P402,15,0)</f>
        <v>3</v>
      </c>
      <c r="E144" s="21"/>
      <c r="F144" s="21"/>
      <c r="G144" s="21"/>
      <c r="H144" s="21"/>
      <c r="I144" s="20"/>
      <c r="J144" s="20"/>
      <c r="K144" s="20"/>
      <c r="L144" s="67">
        <f t="shared" si="8"/>
        <v>0</v>
      </c>
      <c r="M144" s="20">
        <v>3</v>
      </c>
      <c r="N144" s="67">
        <f t="shared" si="5"/>
        <v>0</v>
      </c>
      <c r="O144" s="20"/>
      <c r="P144" s="67"/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VLOOKUP(B145,'02.06'!B145:P403,15,0)</f>
        <v>8</v>
      </c>
      <c r="E145" s="21"/>
      <c r="F145" s="21"/>
      <c r="G145" s="21"/>
      <c r="H145" s="21"/>
      <c r="I145" s="20"/>
      <c r="J145" s="20"/>
      <c r="K145" s="20"/>
      <c r="L145" s="67">
        <f t="shared" si="8"/>
        <v>4</v>
      </c>
      <c r="M145" s="20">
        <v>4</v>
      </c>
      <c r="N145" s="67">
        <f t="shared" si="5"/>
        <v>0</v>
      </c>
      <c r="O145" s="20"/>
      <c r="P145" s="67">
        <v>4</v>
      </c>
    </row>
    <row r="146" spans="1:16" hidden="1" x14ac:dyDescent="0.25">
      <c r="A146" s="35"/>
      <c r="B146" s="27"/>
      <c r="C146" s="28"/>
      <c r="D146" s="67" t="e">
        <f>VLOOKUP(B146,'02.06'!B146:P404,15,0)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8"/>
        <v>#N/A</v>
      </c>
      <c r="M146" s="20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VLOOKUP(B147,'02.06'!B147:P405,15,0)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8"/>
        <v>#N/A</v>
      </c>
      <c r="M147" s="20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VLOOKUP(B148,'02.06'!B148:P406,15,0)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8"/>
        <v>#N/A</v>
      </c>
      <c r="M148" s="20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VLOOKUP(B149,'02.06'!B149:P407,15,0)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8"/>
        <v>#N/A</v>
      </c>
      <c r="M149" s="20"/>
      <c r="N149" s="67" t="e">
        <f t="shared" ref="N149:N212" si="9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VLOOKUP(B150,'02.06'!B150:P408,15,0)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20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VLOOKUP(B151,'02.06'!B151:P409,15,0)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20"/>
      <c r="N151" s="67">
        <f t="shared" si="9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VLOOKUP(B152,'02.06'!B152:P410,15,0)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10">D152+G152+H152-I152-J152-K152-M152</f>
        <v>0</v>
      </c>
      <c r="M152" s="20"/>
      <c r="N152" s="67">
        <f t="shared" si="9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VLOOKUP(B153,'02.06'!B153:P411,15,0)</f>
        <v>2</v>
      </c>
      <c r="E153" s="21"/>
      <c r="F153" s="21"/>
      <c r="G153" s="21"/>
      <c r="H153" s="21"/>
      <c r="I153" s="20"/>
      <c r="J153" s="20">
        <v>1</v>
      </c>
      <c r="K153" s="20"/>
      <c r="L153" s="67">
        <f t="shared" si="10"/>
        <v>1</v>
      </c>
      <c r="M153" s="20"/>
      <c r="N153" s="67">
        <f t="shared" si="9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VLOOKUP(B154,'02.06'!B154:P412,15,0)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10"/>
        <v>0</v>
      </c>
      <c r="M154" s="20"/>
      <c r="N154" s="67">
        <f t="shared" si="9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VLOOKUP(B155,'02.06'!B155:P413,15,0)</f>
        <v>0</v>
      </c>
      <c r="E155" s="21"/>
      <c r="F155" s="21"/>
      <c r="G155" s="21">
        <v>2</v>
      </c>
      <c r="H155" s="21"/>
      <c r="I155" s="20"/>
      <c r="J155" s="20"/>
      <c r="K155" s="20"/>
      <c r="L155" s="67">
        <f t="shared" si="10"/>
        <v>0</v>
      </c>
      <c r="M155" s="20">
        <v>2</v>
      </c>
      <c r="N155" s="67">
        <f t="shared" si="9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VLOOKUP(B156,'02.06'!B156:P414,15,0)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10"/>
        <v>0</v>
      </c>
      <c r="M156" s="20"/>
      <c r="N156" s="67">
        <f t="shared" si="9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VLOOKUP(B157,'02.06'!B157:P415,15,0)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10"/>
        <v>0</v>
      </c>
      <c r="M157" s="20"/>
      <c r="N157" s="67">
        <f t="shared" si="9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VLOOKUP(B158,'02.06'!B158:P416,15,0)</f>
        <v>0</v>
      </c>
      <c r="E158" s="21"/>
      <c r="F158" s="21"/>
      <c r="G158" s="21">
        <v>1</v>
      </c>
      <c r="H158" s="21"/>
      <c r="I158" s="20"/>
      <c r="J158" s="20"/>
      <c r="K158" s="20"/>
      <c r="L158" s="67">
        <f t="shared" si="10"/>
        <v>0</v>
      </c>
      <c r="M158" s="20">
        <v>1</v>
      </c>
      <c r="N158" s="67">
        <f t="shared" si="9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VLOOKUP(B159,'02.06'!B159:P417,15,0)</f>
        <v>3</v>
      </c>
      <c r="E159" s="21"/>
      <c r="F159" s="21"/>
      <c r="G159" s="21">
        <v>2</v>
      </c>
      <c r="H159" s="21"/>
      <c r="I159" s="20"/>
      <c r="J159" s="20"/>
      <c r="K159" s="20"/>
      <c r="L159" s="67">
        <f t="shared" si="10"/>
        <v>5</v>
      </c>
      <c r="M159" s="20"/>
      <c r="N159" s="67">
        <f t="shared" si="9"/>
        <v>0</v>
      </c>
      <c r="O159" s="20"/>
      <c r="P159" s="67">
        <v>5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VLOOKUP(B160,'02.06'!B160:P418,15,0)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10"/>
        <v>0</v>
      </c>
      <c r="M160" s="20"/>
      <c r="N160" s="67">
        <f t="shared" si="9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VLOOKUP(B161,'02.06'!B161:P419,15,0)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10"/>
        <v>0</v>
      </c>
      <c r="M161" s="20"/>
      <c r="N161" s="67">
        <f t="shared" si="9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VLOOKUP(B162,'02.06'!B162:P420,15,0)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10"/>
        <v>0</v>
      </c>
      <c r="M162" s="20"/>
      <c r="N162" s="67">
        <f t="shared" si="9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VLOOKUP(B163,'02.06'!B163:P421,15,0)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10"/>
        <v>0</v>
      </c>
      <c r="M163" s="20"/>
      <c r="N163" s="67">
        <f t="shared" si="9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VLOOKUP(B164,'02.06'!B164:P422,15,0)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10"/>
        <v>0</v>
      </c>
      <c r="M164" s="20"/>
      <c r="N164" s="67">
        <f t="shared" si="9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VLOOKUP(B165,'02.06'!B165:P423,15,0)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10"/>
        <v>0</v>
      </c>
      <c r="M165" s="20"/>
      <c r="N165" s="67">
        <f t="shared" si="9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VLOOKUP(B166,'02.06'!B166:P424,15,0)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10"/>
        <v>0</v>
      </c>
      <c r="M166" s="20"/>
      <c r="N166" s="67">
        <f t="shared" si="9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VLOOKUP(B167,'02.06'!B167:P425,15,0)</f>
        <v>1</v>
      </c>
      <c r="E167" s="21"/>
      <c r="F167" s="21"/>
      <c r="G167" s="21"/>
      <c r="H167" s="21"/>
      <c r="I167" s="20"/>
      <c r="J167" s="20"/>
      <c r="K167" s="20"/>
      <c r="L167" s="67">
        <f t="shared" si="10"/>
        <v>1</v>
      </c>
      <c r="M167" s="20"/>
      <c r="N167" s="67">
        <f t="shared" si="9"/>
        <v>0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VLOOKUP(B168,'02.06'!B168:P426,15,0)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10"/>
        <v>0</v>
      </c>
      <c r="M168" s="20"/>
      <c r="N168" s="67">
        <f t="shared" si="9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VLOOKUP(B169,'02.06'!B169:P427,15,0)</f>
        <v>1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10"/>
        <v>1</v>
      </c>
      <c r="M169" s="20">
        <v>1</v>
      </c>
      <c r="N169" s="67">
        <f t="shared" si="9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VLOOKUP(B170,'02.06'!B170:P428,15,0)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10"/>
        <v>0</v>
      </c>
      <c r="M170" s="20"/>
      <c r="N170" s="67">
        <f t="shared" si="9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VLOOKUP(B171,'02.06'!B171:P429,15,0)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10"/>
        <v>0</v>
      </c>
      <c r="M171" s="20"/>
      <c r="N171" s="67">
        <f t="shared" si="9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VLOOKUP(B172,'02.06'!B172:P430,15,0)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10"/>
        <v>0</v>
      </c>
      <c r="M172" s="20"/>
      <c r="N172" s="67">
        <f t="shared" si="9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VLOOKUP(B173,'02.06'!B173:P431,15,0)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10"/>
        <v>0</v>
      </c>
      <c r="M173" s="20"/>
      <c r="N173" s="67">
        <f t="shared" si="9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VLOOKUP(B174,'02.06'!B174:P432,15,0)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10"/>
        <v>0</v>
      </c>
      <c r="M174" s="20"/>
      <c r="N174" s="67">
        <f t="shared" si="9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VLOOKUP(B175,'02.06'!B175:P433,15,0)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10"/>
        <v>0</v>
      </c>
      <c r="M175" s="20"/>
      <c r="N175" s="67">
        <f t="shared" si="9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VLOOKUP(B176,'02.06'!B176:P434,15,0)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10"/>
        <v>0</v>
      </c>
      <c r="M176" s="20"/>
      <c r="N176" s="67">
        <f t="shared" si="9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VLOOKUP(B177,'02.06'!B177:P435,15,0)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10"/>
        <v>0</v>
      </c>
      <c r="M177" s="20"/>
      <c r="N177" s="67">
        <f t="shared" si="9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VLOOKUP(B178,'02.06'!B178:P436,15,0)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10"/>
        <v>0</v>
      </c>
      <c r="M178" s="20"/>
      <c r="N178" s="67">
        <f t="shared" si="9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VLOOKUP(B179,'02.06'!B179:P437,15,0)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10"/>
        <v>0</v>
      </c>
      <c r="M179" s="20"/>
      <c r="N179" s="67">
        <f t="shared" si="9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VLOOKUP(B180,'02.06'!B180:P438,15,0)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10"/>
        <v>0</v>
      </c>
      <c r="M180" s="20"/>
      <c r="N180" s="67">
        <f t="shared" si="9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VLOOKUP(B181,'02.06'!B181:P439,15,0)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10"/>
        <v>0</v>
      </c>
      <c r="M181" s="20"/>
      <c r="N181" s="67">
        <f t="shared" si="9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10"/>
        <v>0</v>
      </c>
      <c r="M182" s="20"/>
      <c r="N182" s="67">
        <f t="shared" si="9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VLOOKUP(B183,'02.06'!B183:P441,15,0)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20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VLOOKUP(B184,'02.06'!B184:P442,15,0)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20"/>
      <c r="N184" s="67">
        <f t="shared" si="9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VLOOKUP(B185,'02.06'!B185:P443,15,0)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1">D185+G185+H185-I185-J185-K185-M185</f>
        <v>0</v>
      </c>
      <c r="M185" s="20"/>
      <c r="N185" s="67">
        <f t="shared" si="9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VLOOKUP(B186,'02.06'!B186:P444,15,0)</f>
        <v>4</v>
      </c>
      <c r="E186" s="21"/>
      <c r="F186" s="21"/>
      <c r="G186" s="21">
        <v>9</v>
      </c>
      <c r="H186" s="21"/>
      <c r="I186" s="20"/>
      <c r="J186" s="20"/>
      <c r="K186" s="20"/>
      <c r="L186" s="67">
        <f t="shared" si="11"/>
        <v>7</v>
      </c>
      <c r="M186" s="20">
        <v>6</v>
      </c>
      <c r="N186" s="67">
        <f t="shared" si="9"/>
        <v>0</v>
      </c>
      <c r="O186" s="20"/>
      <c r="P186" s="67">
        <v>7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VLOOKUP(B187,'02.06'!B187:P445,15,0)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1"/>
        <v>0</v>
      </c>
      <c r="M187" s="20"/>
      <c r="N187" s="67">
        <f t="shared" si="9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VLOOKUP(B188,'02.06'!B188:P446,15,0)</f>
        <v>1</v>
      </c>
      <c r="E188" s="21"/>
      <c r="F188" s="21"/>
      <c r="G188" s="21">
        <v>10</v>
      </c>
      <c r="H188" s="21"/>
      <c r="I188" s="20"/>
      <c r="J188" s="20"/>
      <c r="K188" s="20"/>
      <c r="L188" s="67">
        <f t="shared" si="11"/>
        <v>3</v>
      </c>
      <c r="M188" s="20">
        <v>8</v>
      </c>
      <c r="N188" s="67">
        <f t="shared" si="9"/>
        <v>0</v>
      </c>
      <c r="O188" s="20"/>
      <c r="P188" s="67">
        <v>3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VLOOKUP(B189,'02.06'!B189:P447,15,0)</f>
        <v>1</v>
      </c>
      <c r="E189" s="21"/>
      <c r="F189" s="21"/>
      <c r="G189" s="21"/>
      <c r="H189" s="21"/>
      <c r="I189" s="20"/>
      <c r="J189" s="20"/>
      <c r="K189" s="20"/>
      <c r="L189" s="67">
        <f t="shared" si="11"/>
        <v>0</v>
      </c>
      <c r="M189" s="20">
        <v>1</v>
      </c>
      <c r="N189" s="67">
        <f t="shared" si="9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VLOOKUP(B190,'02.06'!B190:P448,15,0)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1"/>
        <v>0</v>
      </c>
      <c r="M190" s="20"/>
      <c r="N190" s="67">
        <f t="shared" si="9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VLOOKUP(B191,'02.06'!B191:P449,15,0)</f>
        <v>4</v>
      </c>
      <c r="E191" s="21"/>
      <c r="F191" s="21"/>
      <c r="G191" s="21"/>
      <c r="H191" s="21"/>
      <c r="I191" s="20"/>
      <c r="J191" s="20"/>
      <c r="K191" s="20"/>
      <c r="L191" s="67">
        <f t="shared" si="11"/>
        <v>0</v>
      </c>
      <c r="M191" s="20">
        <v>4</v>
      </c>
      <c r="N191" s="67">
        <f t="shared" si="9"/>
        <v>0</v>
      </c>
      <c r="O191" s="20"/>
      <c r="P191" s="67"/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VLOOKUP(B192,'02.06'!B192:P450,15,0)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1"/>
        <v>0</v>
      </c>
      <c r="M192" s="20"/>
      <c r="N192" s="67">
        <f t="shared" si="9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VLOOKUP(B193,'02.06'!B193:P451,15,0)</f>
        <v>0</v>
      </c>
      <c r="E193" s="21"/>
      <c r="F193" s="21"/>
      <c r="G193" s="21">
        <v>9</v>
      </c>
      <c r="H193" s="21"/>
      <c r="I193" s="20"/>
      <c r="J193" s="20"/>
      <c r="K193" s="20"/>
      <c r="L193" s="67">
        <f t="shared" si="11"/>
        <v>0</v>
      </c>
      <c r="M193" s="20">
        <v>9</v>
      </c>
      <c r="N193" s="67">
        <f t="shared" si="9"/>
        <v>0</v>
      </c>
      <c r="O193" s="20"/>
      <c r="P193" s="67"/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VLOOKUP(B194,'02.06'!B194:P452,15,0)</f>
        <v>7</v>
      </c>
      <c r="E194" s="21"/>
      <c r="F194" s="21"/>
      <c r="G194" s="21"/>
      <c r="H194" s="21"/>
      <c r="I194" s="20"/>
      <c r="J194" s="20"/>
      <c r="K194" s="20"/>
      <c r="L194" s="67">
        <f t="shared" si="11"/>
        <v>0</v>
      </c>
      <c r="M194" s="20">
        <v>7</v>
      </c>
      <c r="N194" s="67">
        <f t="shared" si="9"/>
        <v>0</v>
      </c>
      <c r="O194" s="20"/>
      <c r="P194" s="67"/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VLOOKUP(B195,'02.06'!B195:P453,15,0)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1"/>
        <v>0</v>
      </c>
      <c r="M195" s="20"/>
      <c r="N195" s="67">
        <f t="shared" si="9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VLOOKUP(B196,'02.06'!B196:P454,15,0)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1"/>
        <v>0</v>
      </c>
      <c r="M196" s="20"/>
      <c r="N196" s="67">
        <f t="shared" si="9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VLOOKUP(B197,'02.06'!B197:P455,15,0)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20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VLOOKUP(B198,'02.06'!B198:P456,15,0)</f>
        <v>25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21</v>
      </c>
      <c r="M198" s="20">
        <v>4</v>
      </c>
      <c r="N198" s="67">
        <f t="shared" si="9"/>
        <v>-13</v>
      </c>
      <c r="O198" s="20"/>
      <c r="P198" s="67">
        <v>8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VLOOKUP(B199,'02.06'!B199:P457,15,0)</f>
        <v>11</v>
      </c>
      <c r="E199" s="20"/>
      <c r="F199" s="20"/>
      <c r="G199" s="20">
        <v>20</v>
      </c>
      <c r="H199" s="20"/>
      <c r="I199" s="20"/>
      <c r="J199" s="20"/>
      <c r="K199" s="20"/>
      <c r="L199" s="67">
        <f t="shared" ref="L199:L221" si="12">D199+G199+H199-I199-J199-K199-M199</f>
        <v>25</v>
      </c>
      <c r="M199" s="20">
        <v>6</v>
      </c>
      <c r="N199" s="67">
        <f t="shared" si="9"/>
        <v>0</v>
      </c>
      <c r="O199" s="20"/>
      <c r="P199" s="67">
        <v>25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VLOOKUP(B200,'02.06'!B200:P458,15,0)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2"/>
        <v>0</v>
      </c>
      <c r="M200" s="20"/>
      <c r="N200" s="67">
        <f t="shared" si="9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VLOOKUP(B201,'02.06'!B201:P459,15,0)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2"/>
        <v>0</v>
      </c>
      <c r="M201" s="20"/>
      <c r="N201" s="67">
        <f t="shared" si="9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VLOOKUP(B202,'02.06'!B202:P460,15,0)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2"/>
        <v>0</v>
      </c>
      <c r="M202" s="20"/>
      <c r="N202" s="67">
        <f t="shared" si="9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VLOOKUP(B203,'02.06'!B203:P461,15,0)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2"/>
        <v>0</v>
      </c>
      <c r="M203" s="20"/>
      <c r="N203" s="67">
        <f t="shared" si="9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VLOOKUP(B204,'02.06'!B204:P462,15,0)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2"/>
        <v>0</v>
      </c>
      <c r="M204" s="20"/>
      <c r="N204" s="67">
        <f t="shared" si="9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VLOOKUP(B205,'02.06'!B205:P463,15,0)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2"/>
        <v>0</v>
      </c>
      <c r="M205" s="20"/>
      <c r="N205" s="67">
        <f t="shared" si="9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VLOOKUP(B206,'02.06'!B206:P464,15,0)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2"/>
        <v>0</v>
      </c>
      <c r="M206" s="20"/>
      <c r="N206" s="67">
        <f t="shared" si="9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VLOOKUP(B207,'02.06'!B207:P465,15,0)</f>
        <v>41</v>
      </c>
      <c r="E207" s="20"/>
      <c r="F207" s="20"/>
      <c r="G207" s="20"/>
      <c r="H207" s="20"/>
      <c r="I207" s="20"/>
      <c r="J207" s="20"/>
      <c r="K207" s="20"/>
      <c r="L207" s="67">
        <f t="shared" si="12"/>
        <v>31</v>
      </c>
      <c r="M207" s="20">
        <v>10</v>
      </c>
      <c r="N207" s="67">
        <f t="shared" si="9"/>
        <v>0</v>
      </c>
      <c r="O207" s="20"/>
      <c r="P207" s="67">
        <v>31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VLOOKUP(B208,'02.06'!B208:P466,15,0)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2"/>
        <v>0</v>
      </c>
      <c r="M208" s="20"/>
      <c r="N208" s="67">
        <f t="shared" si="9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VLOOKUP(B209,'02.06'!B209:P467,15,0)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2"/>
        <v>0</v>
      </c>
      <c r="M209" s="20"/>
      <c r="N209" s="67">
        <f t="shared" si="9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VLOOKUP(B210,'02.06'!B210:P468,15,0)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2"/>
        <v>0</v>
      </c>
      <c r="M210" s="20"/>
      <c r="N210" s="67">
        <f t="shared" si="9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VLOOKUP(B211,'02.06'!B211:P469,15,0)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2"/>
        <v>0</v>
      </c>
      <c r="M211" s="20"/>
      <c r="N211" s="67">
        <f t="shared" si="9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VLOOKUP(B212,'02.06'!B212:P470,15,0)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2"/>
        <v>0</v>
      </c>
      <c r="M212" s="20"/>
      <c r="N212" s="67">
        <f t="shared" si="9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VLOOKUP(B213,'02.06'!B213:P471,15,0)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2"/>
        <v>0</v>
      </c>
      <c r="M213" s="20"/>
      <c r="N213" s="67">
        <f t="shared" ref="N213:N266" si="13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VLOOKUP(B214,'02.06'!B214:P472,15,0)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2"/>
        <v>0</v>
      </c>
      <c r="M214" s="20"/>
      <c r="N214" s="67">
        <f t="shared" si="13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VLOOKUP(B215,'02.06'!B215:P473,15,0)</f>
        <v>0</v>
      </c>
      <c r="E215" s="20"/>
      <c r="F215" s="20"/>
      <c r="G215" s="20">
        <v>14</v>
      </c>
      <c r="H215" s="20"/>
      <c r="I215" s="20"/>
      <c r="J215" s="20"/>
      <c r="K215" s="20"/>
      <c r="L215" s="67">
        <f t="shared" si="12"/>
        <v>8</v>
      </c>
      <c r="M215" s="20">
        <v>6</v>
      </c>
      <c r="N215" s="67">
        <f t="shared" si="13"/>
        <v>-8</v>
      </c>
      <c r="O215" s="20"/>
      <c r="P215" s="67"/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VLOOKUP(B216,'02.06'!B216:P474,15,0)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2"/>
        <v>0</v>
      </c>
      <c r="M216" s="20"/>
      <c r="N216" s="67">
        <f t="shared" si="13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VLOOKUP(B217,'02.06'!B217:P475,15,0)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2"/>
        <v>0</v>
      </c>
      <c r="M217" s="20"/>
      <c r="N217" s="67">
        <f t="shared" si="13"/>
        <v>0</v>
      </c>
      <c r="O217" s="20"/>
      <c r="P217" s="67"/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VLOOKUP(B218,'02.06'!B218:P476,15,0)</f>
        <v>0</v>
      </c>
      <c r="E218" s="20"/>
      <c r="F218" s="20"/>
      <c r="G218" s="20">
        <v>26</v>
      </c>
      <c r="H218" s="20"/>
      <c r="I218" s="20"/>
      <c r="J218" s="20"/>
      <c r="K218" s="20"/>
      <c r="L218" s="67">
        <f t="shared" si="12"/>
        <v>22</v>
      </c>
      <c r="M218" s="20">
        <v>4</v>
      </c>
      <c r="N218" s="67">
        <f t="shared" si="13"/>
        <v>-11</v>
      </c>
      <c r="O218" s="20"/>
      <c r="P218" s="67">
        <v>11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VLOOKUP(B219,'02.06'!B219:P477,15,0)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2"/>
        <v>0</v>
      </c>
      <c r="M219" s="20"/>
      <c r="N219" s="67">
        <f t="shared" si="13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VLOOKUP(B220,'02.06'!B220:P478,15,0)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2"/>
        <v>0</v>
      </c>
      <c r="M220" s="20"/>
      <c r="N220" s="67">
        <f t="shared" si="13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VLOOKUP(B221,'02.06'!B221:P479,15,0)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2"/>
        <v>0</v>
      </c>
      <c r="M221" s="20"/>
      <c r="N221" s="67">
        <f t="shared" si="13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VLOOKUP(B222,'02.06'!B222:P480,15,0)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20">
        <v>9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VLOOKUP(B223,'02.06'!B223:P481,15,0)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20">
        <v>1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VLOOKUP(B224,'02.06'!B224:P482,15,0)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20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VLOOKUP(B225,'02.06'!B225:P483,15,0)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20"/>
      <c r="N225" s="67">
        <f t="shared" si="13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VLOOKUP(B226,'02.06'!B226:P484,15,0)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20"/>
      <c r="N226" s="67">
        <f t="shared" si="13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VLOOKUP(B227,'02.06'!B227:P485,15,0)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20"/>
      <c r="N227" s="67">
        <f t="shared" si="13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VLOOKUP(B228,'02.06'!B228:P486,15,0)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20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VLOOKUP(B229,'02.06'!B229:P487,15,0)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20"/>
      <c r="N229" s="67">
        <f t="shared" si="13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VLOOKUP(B230,'02.06'!B230:P488,15,0)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7" si="14">D230+G230+H230-I230-J230-K230-M230</f>
        <v>0</v>
      </c>
      <c r="M230" s="20"/>
      <c r="N230" s="67">
        <f t="shared" si="13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VLOOKUP(B231,'02.06'!B231:P489,15,0)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4"/>
        <v>0</v>
      </c>
      <c r="M231" s="20"/>
      <c r="N231" s="67">
        <f t="shared" si="13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VLOOKUP(B232,'02.06'!B232:P490,15,0)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4"/>
        <v>0</v>
      </c>
      <c r="M232" s="20"/>
      <c r="N232" s="67">
        <f t="shared" si="13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VLOOKUP(B233,'02.06'!B233:P491,15,0)</f>
        <v>0</v>
      </c>
      <c r="E233" s="20"/>
      <c r="F233" s="20"/>
      <c r="G233" s="20">
        <v>24</v>
      </c>
      <c r="H233" s="20"/>
      <c r="I233" s="20"/>
      <c r="J233" s="20"/>
      <c r="K233" s="20"/>
      <c r="L233" s="67">
        <f t="shared" si="14"/>
        <v>20</v>
      </c>
      <c r="M233" s="20">
        <v>4</v>
      </c>
      <c r="N233" s="67">
        <f t="shared" si="13"/>
        <v>0</v>
      </c>
      <c r="O233" s="20"/>
      <c r="P233" s="67">
        <v>20</v>
      </c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VLOOKUP(B234,'02.06'!B234:P492,15,0)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4"/>
        <v>0</v>
      </c>
      <c r="M234" s="20"/>
      <c r="N234" s="67">
        <f t="shared" si="13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VLOOKUP(B235,'02.06'!B235:P493,15,0)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4"/>
        <v>0</v>
      </c>
      <c r="M235" s="20"/>
      <c r="N235" s="67">
        <f t="shared" si="13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VLOOKUP(B236,'02.06'!B236:P494,15,0)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4"/>
        <v>0</v>
      </c>
      <c r="M236" s="20"/>
      <c r="N236" s="67">
        <f t="shared" si="13"/>
        <v>0</v>
      </c>
      <c r="O236" s="20"/>
      <c r="P236" s="67"/>
    </row>
    <row r="237" spans="1:16" x14ac:dyDescent="0.25">
      <c r="A237" s="40"/>
      <c r="B237" s="27"/>
      <c r="C237" s="28">
        <v>32001</v>
      </c>
      <c r="D237" s="67"/>
      <c r="E237" s="20"/>
      <c r="F237" s="20"/>
      <c r="G237" s="20"/>
      <c r="H237" s="20"/>
      <c r="I237" s="20"/>
      <c r="J237" s="20"/>
      <c r="K237" s="20"/>
      <c r="L237" s="67">
        <f t="shared" si="14"/>
        <v>0</v>
      </c>
      <c r="M237" s="20"/>
      <c r="N237" s="67">
        <f t="shared" si="13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VLOOKUP(B238,'02.06'!B238:P496,15,0)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20"/>
      <c r="N238" s="67">
        <f t="shared" si="13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VLOOKUP(B239,'02.06'!B239:P497,15,0)</f>
        <v>7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5</v>
      </c>
      <c r="M239" s="20">
        <v>2</v>
      </c>
      <c r="N239" s="67">
        <f t="shared" si="13"/>
        <v>0</v>
      </c>
      <c r="O239" s="20"/>
      <c r="P239" s="67">
        <v>5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VLOOKUP(B240,'02.06'!B240:P498,15,0)</f>
        <v>16</v>
      </c>
      <c r="E240" s="20"/>
      <c r="F240" s="20"/>
      <c r="G240" s="20"/>
      <c r="H240" s="20"/>
      <c r="I240" s="20"/>
      <c r="J240" s="20"/>
      <c r="K240" s="20"/>
      <c r="L240" s="67">
        <f t="shared" ref="L240:L250" si="15">D240+G240+H240-I240-J240-K240-M240</f>
        <v>15</v>
      </c>
      <c r="M240" s="20">
        <v>1</v>
      </c>
      <c r="N240" s="67">
        <f t="shared" si="13"/>
        <v>0</v>
      </c>
      <c r="O240" s="20"/>
      <c r="P240" s="67">
        <v>15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VLOOKUP(B241,'02.06'!B241:P499,15,0)</f>
        <v>16</v>
      </c>
      <c r="E241" s="20"/>
      <c r="F241" s="20"/>
      <c r="G241" s="20"/>
      <c r="H241" s="20"/>
      <c r="I241" s="20"/>
      <c r="J241" s="20"/>
      <c r="K241" s="20"/>
      <c r="L241" s="67">
        <f t="shared" si="15"/>
        <v>16</v>
      </c>
      <c r="M241" s="20"/>
      <c r="N241" s="67">
        <f t="shared" si="13"/>
        <v>0</v>
      </c>
      <c r="O241" s="20"/>
      <c r="P241" s="67">
        <v>16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VLOOKUP(B242,'02.06'!B242:P500,15,0)</f>
        <v>7</v>
      </c>
      <c r="E242" s="20"/>
      <c r="F242" s="20"/>
      <c r="G242" s="20"/>
      <c r="H242" s="20"/>
      <c r="I242" s="20"/>
      <c r="J242" s="20"/>
      <c r="K242" s="20"/>
      <c r="L242" s="67">
        <f t="shared" si="15"/>
        <v>6</v>
      </c>
      <c r="M242" s="20">
        <v>1</v>
      </c>
      <c r="N242" s="67">
        <f t="shared" si="13"/>
        <v>0</v>
      </c>
      <c r="O242" s="20"/>
      <c r="P242" s="67">
        <v>6</v>
      </c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VLOOKUP(B243,'02.06'!B243:P501,15,0)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5"/>
        <v>0</v>
      </c>
      <c r="M243" s="20"/>
      <c r="N243" s="67">
        <f t="shared" si="13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VLOOKUP(B244,'02.06'!B244:P502,15,0)</f>
        <v>58</v>
      </c>
      <c r="E244" s="20"/>
      <c r="F244" s="20"/>
      <c r="G244" s="20"/>
      <c r="H244" s="20"/>
      <c r="I244" s="20"/>
      <c r="J244" s="20"/>
      <c r="K244" s="20"/>
      <c r="L244" s="67">
        <f t="shared" si="15"/>
        <v>46</v>
      </c>
      <c r="M244" s="20">
        <v>12</v>
      </c>
      <c r="N244" s="67">
        <f t="shared" si="13"/>
        <v>0</v>
      </c>
      <c r="O244" s="20"/>
      <c r="P244" s="67">
        <v>46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VLOOKUP(B245,'02.06'!B245:P503,15,0)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5"/>
        <v>0</v>
      </c>
      <c r="M245" s="20"/>
      <c r="N245" s="67">
        <f t="shared" si="13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VLOOKUP(B246,'02.06'!B246:P504,15,0)</f>
        <v>26</v>
      </c>
      <c r="E246" s="20"/>
      <c r="F246" s="20"/>
      <c r="G246" s="20"/>
      <c r="H246" s="20"/>
      <c r="I246" s="20"/>
      <c r="J246" s="20"/>
      <c r="K246" s="20"/>
      <c r="L246" s="67">
        <f t="shared" si="15"/>
        <v>25</v>
      </c>
      <c r="M246" s="20">
        <v>1</v>
      </c>
      <c r="N246" s="67">
        <f t="shared" si="13"/>
        <v>0</v>
      </c>
      <c r="O246" s="20"/>
      <c r="P246" s="67">
        <v>25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VLOOKUP(B247,'02.06'!B247:P505,15,0)</f>
        <v>21</v>
      </c>
      <c r="E247" s="20"/>
      <c r="F247" s="20"/>
      <c r="G247" s="20"/>
      <c r="H247" s="20"/>
      <c r="I247" s="20"/>
      <c r="J247" s="20"/>
      <c r="K247" s="20"/>
      <c r="L247" s="67">
        <f t="shared" si="15"/>
        <v>19</v>
      </c>
      <c r="M247" s="20">
        <v>2</v>
      </c>
      <c r="N247" s="67">
        <f t="shared" si="13"/>
        <v>0</v>
      </c>
      <c r="O247" s="20"/>
      <c r="P247" s="67">
        <v>19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VLOOKUP(B248,'02.06'!B248:P506,15,0)</f>
        <v>30</v>
      </c>
      <c r="E248" s="20"/>
      <c r="F248" s="20"/>
      <c r="G248" s="20"/>
      <c r="H248" s="20"/>
      <c r="I248" s="20"/>
      <c r="J248" s="20"/>
      <c r="K248" s="20"/>
      <c r="L248" s="67">
        <f t="shared" si="15"/>
        <v>29</v>
      </c>
      <c r="M248" s="20">
        <v>1</v>
      </c>
      <c r="N248" s="67">
        <f t="shared" si="13"/>
        <v>0</v>
      </c>
      <c r="O248" s="20"/>
      <c r="P248" s="67">
        <v>29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VLOOKUP(B249,'02.06'!B249:P507,15,0)</f>
        <v>24</v>
      </c>
      <c r="E249" s="20"/>
      <c r="F249" s="20"/>
      <c r="G249" s="20"/>
      <c r="H249" s="20"/>
      <c r="I249" s="20"/>
      <c r="J249" s="20"/>
      <c r="K249" s="20"/>
      <c r="L249" s="67">
        <f t="shared" si="15"/>
        <v>24</v>
      </c>
      <c r="M249" s="20"/>
      <c r="N249" s="67">
        <f t="shared" si="13"/>
        <v>0</v>
      </c>
      <c r="O249" s="20"/>
      <c r="P249" s="67">
        <v>24</v>
      </c>
    </row>
    <row r="250" spans="1:16" x14ac:dyDescent="0.25">
      <c r="A250" s="32"/>
      <c r="B250" s="33"/>
      <c r="C250" s="34"/>
      <c r="D250" s="67"/>
      <c r="E250" s="20"/>
      <c r="F250" s="20"/>
      <c r="G250" s="20"/>
      <c r="H250" s="20"/>
      <c r="I250" s="20"/>
      <c r="J250" s="20"/>
      <c r="K250" s="20"/>
      <c r="L250" s="67">
        <f t="shared" si="15"/>
        <v>0</v>
      </c>
      <c r="M250" s="20"/>
      <c r="N250" s="67">
        <f t="shared" si="13"/>
        <v>0</v>
      </c>
      <c r="O250" s="20"/>
      <c r="P250" s="67"/>
    </row>
    <row r="251" spans="1:16" x14ac:dyDescent="0.25">
      <c r="A251" s="17"/>
      <c r="B251" s="18" t="s">
        <v>313</v>
      </c>
      <c r="C251" s="19"/>
      <c r="D251" s="67">
        <f>VLOOKUP(B251,'02.06'!B251:P509,15,0)</f>
        <v>0</v>
      </c>
      <c r="E251" s="20"/>
      <c r="F251" s="20"/>
      <c r="G251" s="20"/>
      <c r="H251" s="20"/>
      <c r="I251" s="20"/>
      <c r="J251" s="20"/>
      <c r="K251" s="20"/>
      <c r="L251" s="67"/>
      <c r="M251" s="20"/>
      <c r="N251" s="67">
        <f t="shared" si="13"/>
        <v>0</v>
      </c>
      <c r="O251" s="20"/>
      <c r="P251" s="67"/>
    </row>
    <row r="252" spans="1:16" x14ac:dyDescent="0.25">
      <c r="A252" s="39">
        <v>1</v>
      </c>
      <c r="B252" s="23" t="s">
        <v>314</v>
      </c>
      <c r="C252" s="24">
        <v>80000</v>
      </c>
      <c r="D252" s="67">
        <f>VLOOKUP(B252,'02.06'!B252:P510,15,0)</f>
        <v>16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16</v>
      </c>
      <c r="M252" s="20"/>
      <c r="N252" s="67">
        <f t="shared" si="13"/>
        <v>0</v>
      </c>
      <c r="O252" s="20"/>
      <c r="P252" s="67">
        <v>16</v>
      </c>
    </row>
    <row r="253" spans="1:16" x14ac:dyDescent="0.25">
      <c r="A253" s="40">
        <v>2</v>
      </c>
      <c r="B253" s="27" t="s">
        <v>315</v>
      </c>
      <c r="C253" s="28">
        <v>19000</v>
      </c>
      <c r="D253" s="67">
        <f>VLOOKUP(B253,'02.06'!B253:P511,15,0)</f>
        <v>21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21</v>
      </c>
      <c r="M253" s="20"/>
      <c r="N253" s="67">
        <f t="shared" si="13"/>
        <v>0</v>
      </c>
      <c r="O253" s="20"/>
      <c r="P253" s="67">
        <v>21</v>
      </c>
    </row>
    <row r="254" spans="1:16" x14ac:dyDescent="0.25">
      <c r="A254" s="32"/>
      <c r="B254" s="33"/>
      <c r="C254" s="34"/>
      <c r="D254" s="67"/>
      <c r="E254" s="20"/>
      <c r="F254" s="20"/>
      <c r="G254" s="20"/>
      <c r="H254" s="20"/>
      <c r="I254" s="20"/>
      <c r="J254" s="20"/>
      <c r="K254" s="20"/>
      <c r="L254" s="67">
        <f>D254+G254+H254-I254-J254-K254-M254</f>
        <v>0</v>
      </c>
      <c r="M254" s="20"/>
      <c r="N254" s="67">
        <f t="shared" si="13"/>
        <v>0</v>
      </c>
      <c r="O254" s="20"/>
      <c r="P254" s="67"/>
    </row>
    <row r="255" spans="1:16" x14ac:dyDescent="0.25">
      <c r="A255" s="17"/>
      <c r="B255" s="18" t="s">
        <v>316</v>
      </c>
      <c r="C255" s="19"/>
      <c r="D255" s="67">
        <f>VLOOKUP(B255,'02.06'!B255:P513,15,0)</f>
        <v>0</v>
      </c>
      <c r="E255" s="20"/>
      <c r="F255" s="20"/>
      <c r="G255" s="20"/>
      <c r="H255" s="20"/>
      <c r="I255" s="20"/>
      <c r="J255" s="20"/>
      <c r="K255" s="20"/>
      <c r="L255" s="67"/>
      <c r="M255" s="20"/>
      <c r="N255" s="67">
        <f t="shared" si="13"/>
        <v>0</v>
      </c>
      <c r="O255" s="20"/>
      <c r="P255" s="67"/>
    </row>
    <row r="256" spans="1:16" x14ac:dyDescent="0.25">
      <c r="A256" s="22" t="s">
        <v>17</v>
      </c>
      <c r="B256" s="23" t="s">
        <v>317</v>
      </c>
      <c r="C256" s="24">
        <v>16000</v>
      </c>
      <c r="D256" s="67">
        <f>VLOOKUP(B256,'02.06'!B256:P514,15,0)</f>
        <v>12</v>
      </c>
      <c r="E256" s="20"/>
      <c r="F256" s="20"/>
      <c r="G256" s="20"/>
      <c r="H256" s="20"/>
      <c r="I256" s="20"/>
      <c r="J256" s="20"/>
      <c r="K256" s="20"/>
      <c r="L256" s="67">
        <f>D256+G256+H256-I256-J256-K256-M256</f>
        <v>12</v>
      </c>
      <c r="M256" s="20"/>
      <c r="N256" s="67">
        <f t="shared" si="13"/>
        <v>0</v>
      </c>
      <c r="O256" s="20"/>
      <c r="P256" s="67">
        <v>12</v>
      </c>
    </row>
    <row r="257" spans="1:16" x14ac:dyDescent="0.25">
      <c r="A257" s="35" t="s">
        <v>19</v>
      </c>
      <c r="B257" s="27" t="s">
        <v>318</v>
      </c>
      <c r="C257" s="28">
        <v>14000</v>
      </c>
      <c r="D257" s="67">
        <f>VLOOKUP(B257,'02.06'!B257:P515,15,0)</f>
        <v>71</v>
      </c>
      <c r="E257" s="20"/>
      <c r="F257" s="20"/>
      <c r="G257" s="20"/>
      <c r="H257" s="20"/>
      <c r="I257" s="20"/>
      <c r="J257" s="20"/>
      <c r="K257" s="20"/>
      <c r="L257" s="67">
        <f t="shared" ref="L257:L265" si="16">D257+G257+H257-I257-J257-K257-M257</f>
        <v>68</v>
      </c>
      <c r="M257" s="20">
        <v>3</v>
      </c>
      <c r="N257" s="67">
        <f t="shared" si="13"/>
        <v>0</v>
      </c>
      <c r="O257" s="20"/>
      <c r="P257" s="67">
        <v>68</v>
      </c>
    </row>
    <row r="258" spans="1:16" x14ac:dyDescent="0.25">
      <c r="A258" s="35" t="s">
        <v>21</v>
      </c>
      <c r="B258" s="27" t="s">
        <v>319</v>
      </c>
      <c r="C258" s="28">
        <v>26000</v>
      </c>
      <c r="D258" s="67">
        <f>VLOOKUP(B258,'02.06'!B258:P516,15,0)</f>
        <v>17</v>
      </c>
      <c r="E258" s="20"/>
      <c r="F258" s="20"/>
      <c r="G258" s="20"/>
      <c r="H258" s="20"/>
      <c r="I258" s="20"/>
      <c r="J258" s="20"/>
      <c r="K258" s="20"/>
      <c r="L258" s="67">
        <f t="shared" si="16"/>
        <v>14</v>
      </c>
      <c r="M258" s="20">
        <v>3</v>
      </c>
      <c r="N258" s="67">
        <f t="shared" si="13"/>
        <v>0</v>
      </c>
      <c r="O258" s="20"/>
      <c r="P258" s="67">
        <v>14</v>
      </c>
    </row>
    <row r="259" spans="1:16" x14ac:dyDescent="0.25">
      <c r="A259" s="35" t="s">
        <v>23</v>
      </c>
      <c r="B259" s="27" t="s">
        <v>320</v>
      </c>
      <c r="C259" s="28">
        <v>12000</v>
      </c>
      <c r="D259" s="67">
        <f>VLOOKUP(B259,'02.06'!B259:P517,15,0)</f>
        <v>10</v>
      </c>
      <c r="E259" s="20"/>
      <c r="F259" s="20"/>
      <c r="G259" s="20"/>
      <c r="H259" s="20"/>
      <c r="I259" s="20"/>
      <c r="J259" s="20"/>
      <c r="K259" s="20"/>
      <c r="L259" s="67">
        <f t="shared" si="16"/>
        <v>10</v>
      </c>
      <c r="M259" s="20"/>
      <c r="N259" s="67">
        <f t="shared" si="13"/>
        <v>0</v>
      </c>
      <c r="O259" s="20"/>
      <c r="P259" s="67">
        <v>10</v>
      </c>
    </row>
    <row r="260" spans="1:16" x14ac:dyDescent="0.25">
      <c r="A260" s="35" t="s">
        <v>25</v>
      </c>
      <c r="B260" s="27" t="s">
        <v>321</v>
      </c>
      <c r="C260" s="28">
        <v>9000</v>
      </c>
      <c r="D260" s="67">
        <f>VLOOKUP(B260,'02.06'!B260:P518,15,0)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6"/>
        <v>9</v>
      </c>
      <c r="M260" s="20"/>
      <c r="N260" s="67">
        <f t="shared" si="13"/>
        <v>0</v>
      </c>
      <c r="O260" s="20"/>
      <c r="P260" s="67">
        <v>9</v>
      </c>
    </row>
    <row r="261" spans="1:16" x14ac:dyDescent="0.25">
      <c r="A261" s="35" t="s">
        <v>27</v>
      </c>
      <c r="B261" s="27" t="s">
        <v>322</v>
      </c>
      <c r="C261" s="28">
        <v>21000</v>
      </c>
      <c r="D261" s="67">
        <f>VLOOKUP(B261,'02.06'!B261:P519,15,0)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6"/>
        <v>0</v>
      </c>
      <c r="M261" s="20"/>
      <c r="N261" s="67">
        <f t="shared" si="13"/>
        <v>0</v>
      </c>
      <c r="O261" s="20"/>
      <c r="P261" s="67"/>
    </row>
    <row r="262" spans="1:16" x14ac:dyDescent="0.25">
      <c r="A262" s="35" t="s">
        <v>29</v>
      </c>
      <c r="B262" s="27" t="s">
        <v>323</v>
      </c>
      <c r="C262" s="28">
        <v>14000</v>
      </c>
      <c r="D262" s="67">
        <f>VLOOKUP(B262,'02.06'!B262:P520,15,0)</f>
        <v>8</v>
      </c>
      <c r="E262" s="20"/>
      <c r="F262" s="20"/>
      <c r="G262" s="20"/>
      <c r="H262" s="20"/>
      <c r="I262" s="20"/>
      <c r="J262" s="20"/>
      <c r="K262" s="20"/>
      <c r="L262" s="67">
        <f t="shared" si="16"/>
        <v>6</v>
      </c>
      <c r="M262" s="20">
        <v>2</v>
      </c>
      <c r="N262" s="67">
        <f t="shared" si="13"/>
        <v>0</v>
      </c>
      <c r="O262" s="20"/>
      <c r="P262" s="67">
        <v>6</v>
      </c>
    </row>
    <row r="263" spans="1:16" x14ac:dyDescent="0.25">
      <c r="A263" s="35" t="s">
        <v>31</v>
      </c>
      <c r="B263" s="27" t="s">
        <v>324</v>
      </c>
      <c r="C263" s="28">
        <v>14000</v>
      </c>
      <c r="D263" s="67">
        <f>VLOOKUP(B263,'02.06'!B263:P521,15,0)</f>
        <v>4</v>
      </c>
      <c r="E263" s="20"/>
      <c r="F263" s="20"/>
      <c r="G263" s="20"/>
      <c r="H263" s="20"/>
      <c r="I263" s="20"/>
      <c r="J263" s="20"/>
      <c r="K263" s="20"/>
      <c r="L263" s="67">
        <f t="shared" si="16"/>
        <v>4</v>
      </c>
      <c r="M263" s="20"/>
      <c r="N263" s="67">
        <f t="shared" si="13"/>
        <v>0</v>
      </c>
      <c r="O263" s="20"/>
      <c r="P263" s="67">
        <v>4</v>
      </c>
    </row>
    <row r="264" spans="1:16" x14ac:dyDescent="0.25">
      <c r="A264" s="35" t="s">
        <v>33</v>
      </c>
      <c r="B264" s="27" t="s">
        <v>325</v>
      </c>
      <c r="C264" s="28">
        <v>19000</v>
      </c>
      <c r="D264" s="67">
        <f>VLOOKUP(B264,'02.06'!B264:P522,15,0)</f>
        <v>0</v>
      </c>
      <c r="E264" s="20"/>
      <c r="F264" s="20"/>
      <c r="G264" s="20"/>
      <c r="H264" s="20"/>
      <c r="I264" s="20"/>
      <c r="J264" s="20"/>
      <c r="K264" s="20"/>
      <c r="L264" s="67">
        <f t="shared" si="16"/>
        <v>0</v>
      </c>
      <c r="M264" s="20"/>
      <c r="N264" s="67">
        <f t="shared" si="13"/>
        <v>0</v>
      </c>
      <c r="O264" s="20"/>
      <c r="P264" s="67"/>
    </row>
    <row r="265" spans="1:16" x14ac:dyDescent="0.25">
      <c r="A265" s="35" t="s">
        <v>35</v>
      </c>
      <c r="B265" s="27" t="s">
        <v>326</v>
      </c>
      <c r="C265" s="28">
        <v>14000</v>
      </c>
      <c r="D265" s="67">
        <f>VLOOKUP(B265,'02.06'!B265:P523,15,0)</f>
        <v>6</v>
      </c>
      <c r="E265" s="20"/>
      <c r="F265" s="20"/>
      <c r="G265" s="20"/>
      <c r="H265" s="20"/>
      <c r="I265" s="20"/>
      <c r="J265" s="20"/>
      <c r="K265" s="20"/>
      <c r="L265" s="67">
        <f t="shared" si="16"/>
        <v>6</v>
      </c>
      <c r="M265" s="20"/>
      <c r="N265" s="67">
        <f t="shared" si="13"/>
        <v>0</v>
      </c>
      <c r="O265" s="20"/>
      <c r="P265" s="67">
        <v>6</v>
      </c>
    </row>
    <row r="266" spans="1:16" x14ac:dyDescent="0.25">
      <c r="A266" s="57"/>
      <c r="B266" s="58"/>
      <c r="C266" s="59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25">
        <f t="shared" si="13"/>
        <v>0</v>
      </c>
      <c r="O266" s="52"/>
      <c r="P266" s="52"/>
    </row>
    <row r="267" spans="1:16" ht="18" x14ac:dyDescent="0.4">
      <c r="A267" s="3"/>
      <c r="B267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zoomScaleNormal="100" zoomScaleSheetLayoutView="160" workbookViewId="0">
      <pane xSplit="2" ySplit="6" topLeftCell="C254" activePane="bottomRight" state="frozen"/>
      <selection pane="topRight" activeCell="C1" sqref="C1"/>
      <selection pane="bottomLeft" activeCell="A7" sqref="A7"/>
      <selection pane="bottomRight" activeCell="H259" sqref="H259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331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VLOOKUP(B8,'03.06'!B8:P266,15,0)</f>
        <v>0</v>
      </c>
      <c r="E8" s="21"/>
      <c r="F8" s="21"/>
      <c r="G8" s="21">
        <v>12</v>
      </c>
      <c r="H8" s="21"/>
      <c r="I8" s="20"/>
      <c r="J8" s="20"/>
      <c r="K8" s="20"/>
      <c r="L8" s="67">
        <f t="shared" ref="L8:L71" si="0">D8+G8+H8-I8-J8-K8-M8</f>
        <v>0</v>
      </c>
      <c r="M8" s="76">
        <v>12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VLOOKUP(B9,'03.06'!B9:P267,15,0)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VLOOKUP(B10,'03.06'!B10:P268,15,0)</f>
        <v>0</v>
      </c>
      <c r="E10" s="21"/>
      <c r="F10" s="21"/>
      <c r="G10" s="21">
        <v>20</v>
      </c>
      <c r="H10" s="21"/>
      <c r="I10" s="20"/>
      <c r="J10" s="20"/>
      <c r="K10" s="20"/>
      <c r="L10" s="67">
        <f t="shared" si="0"/>
        <v>-1</v>
      </c>
      <c r="M10" s="76">
        <v>21</v>
      </c>
      <c r="N10" s="67">
        <f t="shared" si="1"/>
        <v>1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VLOOKUP(B11,'03.06'!B11:P269,15,0)</f>
        <v>0</v>
      </c>
      <c r="E11" s="21"/>
      <c r="F11" s="21"/>
      <c r="G11" s="21">
        <v>8</v>
      </c>
      <c r="H11" s="21"/>
      <c r="I11" s="20"/>
      <c r="J11" s="20"/>
      <c r="K11" s="20"/>
      <c r="L11" s="67">
        <f t="shared" si="0"/>
        <v>1</v>
      </c>
      <c r="M11" s="76">
        <v>7</v>
      </c>
      <c r="N11" s="67">
        <f t="shared" si="1"/>
        <v>-1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VLOOKUP(B12,'03.06'!B12:P270,15,0)</f>
        <v>0</v>
      </c>
      <c r="E12" s="21"/>
      <c r="F12" s="21"/>
      <c r="G12" s="21">
        <v>20</v>
      </c>
      <c r="H12" s="21"/>
      <c r="I12" s="20"/>
      <c r="J12" s="20"/>
      <c r="K12" s="20"/>
      <c r="L12" s="67">
        <f t="shared" si="0"/>
        <v>0</v>
      </c>
      <c r="M12" s="76">
        <v>20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VLOOKUP(B13,'03.06'!B13:P271,15,0)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VLOOKUP(B14,'03.06'!B14:P272,15,0)</f>
        <v>0</v>
      </c>
      <c r="E14" s="21"/>
      <c r="F14" s="21"/>
      <c r="G14" s="21">
        <v>18</v>
      </c>
      <c r="H14" s="21"/>
      <c r="I14" s="20"/>
      <c r="J14" s="20"/>
      <c r="K14" s="20"/>
      <c r="L14" s="67">
        <f t="shared" si="0"/>
        <v>0</v>
      </c>
      <c r="M14" s="76">
        <v>18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VLOOKUP(B15,'03.06'!B15:P273,15,0)</f>
        <v>0</v>
      </c>
      <c r="E15" s="21"/>
      <c r="F15" s="21"/>
      <c r="G15" s="21">
        <v>12</v>
      </c>
      <c r="H15" s="21"/>
      <c r="I15" s="20"/>
      <c r="J15" s="20"/>
      <c r="K15" s="20"/>
      <c r="L15" s="67">
        <f t="shared" si="0"/>
        <v>0</v>
      </c>
      <c r="M15" s="76">
        <v>12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VLOOKUP(B16,'03.06'!B16:P274,15,0)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76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VLOOKUP(B17,'03.06'!B17:P275,15,0)</f>
        <v>0</v>
      </c>
      <c r="E17" s="21"/>
      <c r="F17" s="21"/>
      <c r="G17" s="21">
        <v>22</v>
      </c>
      <c r="H17" s="21"/>
      <c r="I17" s="20"/>
      <c r="J17" s="20"/>
      <c r="K17" s="20"/>
      <c r="L17" s="67">
        <f t="shared" si="0"/>
        <v>0</v>
      </c>
      <c r="M17" s="76">
        <v>22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VLOOKUP(B18,'03.06'!B18:P276,15,0)</f>
        <v>0</v>
      </c>
      <c r="E18" s="21"/>
      <c r="F18" s="21"/>
      <c r="G18" s="21">
        <v>12</v>
      </c>
      <c r="H18" s="21"/>
      <c r="I18" s="20"/>
      <c r="J18" s="20"/>
      <c r="K18" s="20"/>
      <c r="L18" s="67">
        <f t="shared" si="0"/>
        <v>0</v>
      </c>
      <c r="M18" s="76">
        <v>12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VLOOKUP(B19,'03.06'!B19:P277,15,0)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76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VLOOKUP(B20,'03.06'!B20:P278,15,0)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76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VLOOKUP(B21,'03.06'!B21:P279,15,0)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76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VLOOKUP(B22,'03.06'!B22:P280,15,0)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76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VLOOKUP(B23,'03.06'!B23:P281,15,0)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76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VLOOKUP(B24,'03.06'!B24:P282,15,0)</f>
        <v>0</v>
      </c>
      <c r="E24" s="21"/>
      <c r="F24" s="21"/>
      <c r="G24" s="21">
        <v>10</v>
      </c>
      <c r="H24" s="21"/>
      <c r="I24" s="20"/>
      <c r="J24" s="20"/>
      <c r="K24" s="20"/>
      <c r="L24" s="67">
        <f t="shared" si="0"/>
        <v>0</v>
      </c>
      <c r="M24" s="76">
        <v>10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VLOOKUP(B25,'03.06'!B25:P283,15,0)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76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VLOOKUP(B26,'03.06'!B26:P284,15,0)</f>
        <v>0</v>
      </c>
      <c r="E26" s="21"/>
      <c r="F26" s="21"/>
      <c r="G26" s="21">
        <v>22</v>
      </c>
      <c r="H26" s="21"/>
      <c r="I26" s="20"/>
      <c r="J26" s="20"/>
      <c r="K26" s="20"/>
      <c r="L26" s="67">
        <f t="shared" si="0"/>
        <v>0</v>
      </c>
      <c r="M26" s="76">
        <v>22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VLOOKUP(B27,'03.06'!B27:P285,15,0)</f>
        <v>14</v>
      </c>
      <c r="E27" s="21"/>
      <c r="F27" s="21"/>
      <c r="G27" s="21"/>
      <c r="H27" s="21"/>
      <c r="I27" s="20"/>
      <c r="J27" s="20"/>
      <c r="K27" s="20"/>
      <c r="L27" s="67">
        <f t="shared" si="0"/>
        <v>0</v>
      </c>
      <c r="M27" s="76">
        <v>14</v>
      </c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VLOOKUP(B28,'03.06'!B28:P286,15,0)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76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VLOOKUP(B29,'03.06'!B29:P287,15,0)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76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VLOOKUP(B30,'03.06'!B30:P288,15,0)</f>
        <v>0</v>
      </c>
      <c r="E30" s="21"/>
      <c r="F30" s="21"/>
      <c r="G30" s="21">
        <v>8</v>
      </c>
      <c r="H30" s="21"/>
      <c r="I30" s="20"/>
      <c r="J30" s="20"/>
      <c r="K30" s="20"/>
      <c r="L30" s="67">
        <f t="shared" si="0"/>
        <v>0</v>
      </c>
      <c r="M30" s="76">
        <v>8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VLOOKUP(B31,'03.06'!B31:P289,15,0)</f>
        <v>0</v>
      </c>
      <c r="E31" s="21"/>
      <c r="F31" s="21"/>
      <c r="G31" s="21">
        <v>12</v>
      </c>
      <c r="H31" s="21"/>
      <c r="I31" s="20"/>
      <c r="J31" s="20"/>
      <c r="K31" s="20"/>
      <c r="L31" s="67">
        <f t="shared" si="0"/>
        <v>0</v>
      </c>
      <c r="M31" s="76">
        <v>12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VLOOKUP(B32,'03.06'!B32:P290,15,0)</f>
        <v>0</v>
      </c>
      <c r="E32" s="21"/>
      <c r="F32" s="21"/>
      <c r="G32" s="21">
        <v>23</v>
      </c>
      <c r="H32" s="21"/>
      <c r="I32" s="20"/>
      <c r="J32" s="20"/>
      <c r="K32" s="20"/>
      <c r="L32" s="67">
        <f t="shared" si="0"/>
        <v>0</v>
      </c>
      <c r="M32" s="76">
        <v>23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VLOOKUP(B33,'03.06'!B33:P291,15,0)</f>
        <v>0</v>
      </c>
      <c r="E33" s="21"/>
      <c r="F33" s="21"/>
      <c r="G33" s="21">
        <v>23</v>
      </c>
      <c r="H33" s="21"/>
      <c r="I33" s="20"/>
      <c r="J33" s="20">
        <v>1</v>
      </c>
      <c r="K33" s="20"/>
      <c r="L33" s="67">
        <f t="shared" si="0"/>
        <v>0</v>
      </c>
      <c r="M33" s="76">
        <v>22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VLOOKUP(B34,'03.06'!B34:P292,15,0)</f>
        <v>0</v>
      </c>
      <c r="E34" s="21"/>
      <c r="F34" s="21"/>
      <c r="G34" s="21">
        <v>10</v>
      </c>
      <c r="H34" s="21"/>
      <c r="I34" s="20"/>
      <c r="J34" s="20"/>
      <c r="K34" s="20"/>
      <c r="L34" s="67">
        <f t="shared" si="0"/>
        <v>0</v>
      </c>
      <c r="M34" s="76">
        <v>10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VLOOKUP(B35,'03.06'!B35:P293,15,0)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76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VLOOKUP(B36,'03.06'!B36:P294,15,0)</f>
        <v>0</v>
      </c>
      <c r="E36" s="21"/>
      <c r="F36" s="21"/>
      <c r="G36" s="21">
        <v>12</v>
      </c>
      <c r="H36" s="21"/>
      <c r="I36" s="20"/>
      <c r="J36" s="20"/>
      <c r="K36" s="20">
        <v>5</v>
      </c>
      <c r="L36" s="67">
        <f t="shared" si="0"/>
        <v>0</v>
      </c>
      <c r="M36" s="76">
        <v>7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VLOOKUP(B37,'03.06'!B37:P295,15,0)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76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VLOOKUP(B38,'03.06'!B38:P296,15,0)</f>
        <v>0</v>
      </c>
      <c r="E38" s="21"/>
      <c r="F38" s="21"/>
      <c r="G38" s="21">
        <v>12</v>
      </c>
      <c r="H38" s="21"/>
      <c r="I38" s="20"/>
      <c r="J38" s="20"/>
      <c r="K38" s="20"/>
      <c r="L38" s="67">
        <f t="shared" si="0"/>
        <v>0</v>
      </c>
      <c r="M38" s="76">
        <v>12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VLOOKUP(B39,'03.06'!B39:P297,15,0)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76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VLOOKUP(B40,'03.06'!B40:P298,15,0)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76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VLOOKUP(B41,'03.06'!B41:P299,15,0)</f>
        <v>1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76">
        <v>1</v>
      </c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VLOOKUP(B42,'03.06'!B42:P300,15,0)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76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VLOOKUP(B43,'03.06'!B43:P301,15,0)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76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VLOOKUP(B44,'03.06'!B44:P302,15,0)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76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VLOOKUP(B45,'03.06'!B45:P303,15,0)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76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VLOOKUP(B46,'03.06'!B46:P304,15,0)</f>
        <v>0</v>
      </c>
      <c r="E46" s="21"/>
      <c r="F46" s="21"/>
      <c r="G46" s="21">
        <v>12</v>
      </c>
      <c r="H46" s="21"/>
      <c r="I46" s="20"/>
      <c r="J46" s="20"/>
      <c r="K46" s="20">
        <v>4</v>
      </c>
      <c r="L46" s="67">
        <f t="shared" si="0"/>
        <v>0</v>
      </c>
      <c r="M46" s="76">
        <v>8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VLOOKUP(B47,'03.06'!B47:P305,15,0)</f>
        <v>0</v>
      </c>
      <c r="E47" s="21"/>
      <c r="F47" s="21"/>
      <c r="G47" s="21">
        <v>12</v>
      </c>
      <c r="H47" s="21"/>
      <c r="I47" s="20"/>
      <c r="J47" s="20"/>
      <c r="K47" s="20">
        <v>2</v>
      </c>
      <c r="L47" s="67">
        <f t="shared" si="0"/>
        <v>0</v>
      </c>
      <c r="M47" s="76">
        <v>10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VLOOKUP(B48,'03.06'!B48:P306,15,0)</f>
        <v>0</v>
      </c>
      <c r="E48" s="21"/>
      <c r="F48" s="21"/>
      <c r="G48" s="21">
        <v>12</v>
      </c>
      <c r="H48" s="21"/>
      <c r="I48" s="20"/>
      <c r="J48" s="20"/>
      <c r="K48" s="20"/>
      <c r="L48" s="67">
        <f t="shared" si="0"/>
        <v>0</v>
      </c>
      <c r="M48" s="76">
        <v>12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VLOOKUP(B49,'03.06'!B49:P307,15,0)</f>
        <v>0</v>
      </c>
      <c r="E49" s="21"/>
      <c r="F49" s="21"/>
      <c r="G49" s="21">
        <v>12</v>
      </c>
      <c r="H49" s="21"/>
      <c r="I49" s="20"/>
      <c r="J49" s="20"/>
      <c r="K49" s="20">
        <v>3</v>
      </c>
      <c r="L49" s="67">
        <f t="shared" si="0"/>
        <v>0</v>
      </c>
      <c r="M49" s="76">
        <v>9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VLOOKUP(B50,'03.06'!B50:P308,15,0)</f>
        <v>0</v>
      </c>
      <c r="E50" s="21"/>
      <c r="F50" s="21"/>
      <c r="G50" s="21">
        <v>10</v>
      </c>
      <c r="H50" s="21"/>
      <c r="I50" s="20"/>
      <c r="J50" s="20"/>
      <c r="K50" s="20"/>
      <c r="L50" s="67">
        <f t="shared" si="0"/>
        <v>0</v>
      </c>
      <c r="M50" s="76">
        <v>10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VLOOKUP(B51,'03.06'!B51:P309,15,0)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76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VLOOKUP(B52,'03.06'!B52:P310,15,0)</f>
        <v>0</v>
      </c>
      <c r="E52" s="21"/>
      <c r="F52" s="21"/>
      <c r="G52" s="21">
        <v>10</v>
      </c>
      <c r="H52" s="21"/>
      <c r="I52" s="20"/>
      <c r="J52" s="20"/>
      <c r="K52" s="20"/>
      <c r="L52" s="67">
        <f t="shared" si="0"/>
        <v>0</v>
      </c>
      <c r="M52" s="76">
        <v>10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VLOOKUP(B53,'03.06'!B53:P311,15,0)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76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VLOOKUP(B54,'03.06'!B54:P312,15,0)</f>
        <v>0</v>
      </c>
      <c r="E54" s="21"/>
      <c r="F54" s="21"/>
      <c r="G54" s="21">
        <v>6</v>
      </c>
      <c r="H54" s="21"/>
      <c r="I54" s="20"/>
      <c r="J54" s="20"/>
      <c r="K54" s="20">
        <v>2</v>
      </c>
      <c r="L54" s="67">
        <f t="shared" si="0"/>
        <v>0</v>
      </c>
      <c r="M54" s="76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VLOOKUP(B55,'03.06'!B55:P313,15,0)</f>
        <v>0</v>
      </c>
      <c r="E55" s="21"/>
      <c r="F55" s="21"/>
      <c r="G55" s="21">
        <v>8</v>
      </c>
      <c r="H55" s="21"/>
      <c r="I55" s="20"/>
      <c r="J55" s="20"/>
      <c r="K55" s="20"/>
      <c r="L55" s="67">
        <f t="shared" si="0"/>
        <v>0</v>
      </c>
      <c r="M55" s="76">
        <v>8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VLOOKUP(B56,'03.06'!B56:P314,15,0)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VLOOKUP(B57,'03.06'!B57:P315,15,0)</f>
        <v>0</v>
      </c>
      <c r="E57" s="21"/>
      <c r="F57" s="21"/>
      <c r="G57" s="21">
        <v>10</v>
      </c>
      <c r="H57" s="21"/>
      <c r="I57" s="20"/>
      <c r="J57" s="20"/>
      <c r="K57" s="20"/>
      <c r="L57" s="67">
        <f t="shared" si="0"/>
        <v>0</v>
      </c>
      <c r="M57" s="76">
        <v>10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VLOOKUP(B58,'03.06'!B58:P316,15,0)</f>
        <v>0</v>
      </c>
      <c r="E58" s="21"/>
      <c r="F58" s="21"/>
      <c r="G58" s="21">
        <v>12</v>
      </c>
      <c r="H58" s="21"/>
      <c r="I58" s="20"/>
      <c r="J58" s="20"/>
      <c r="K58" s="20">
        <v>5</v>
      </c>
      <c r="L58" s="67">
        <f t="shared" si="0"/>
        <v>0</v>
      </c>
      <c r="M58" s="76">
        <v>7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VLOOKUP(B59,'03.06'!B59:P317,15,0)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VLOOKUP(B60,'03.06'!B60:P318,15,0)</f>
        <v>0</v>
      </c>
      <c r="E60" s="21"/>
      <c r="F60" s="21"/>
      <c r="G60" s="21">
        <v>22</v>
      </c>
      <c r="H60" s="21"/>
      <c r="I60" s="20"/>
      <c r="J60" s="20"/>
      <c r="K60" s="20"/>
      <c r="L60" s="67">
        <f t="shared" si="0"/>
        <v>0</v>
      </c>
      <c r="M60" s="76">
        <v>22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VLOOKUP(B61,'03.06'!B61:P319,15,0)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VLOOKUP(B62,'03.06'!B62:P320,15,0)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VLOOKUP(B63,'03.06'!B63:P321,15,0)</f>
        <v>0</v>
      </c>
      <c r="E63" s="21"/>
      <c r="F63" s="21"/>
      <c r="G63" s="21">
        <v>12</v>
      </c>
      <c r="H63" s="21"/>
      <c r="I63" s="20"/>
      <c r="J63" s="20"/>
      <c r="K63" s="20"/>
      <c r="L63" s="67">
        <f t="shared" si="0"/>
        <v>0</v>
      </c>
      <c r="M63" s="76">
        <v>12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VLOOKUP(B64,'03.06'!B64:P322,15,0)</f>
        <v>0</v>
      </c>
      <c r="E64" s="21"/>
      <c r="F64" s="21"/>
      <c r="G64" s="21">
        <v>10</v>
      </c>
      <c r="H64" s="21"/>
      <c r="I64" s="20"/>
      <c r="J64" s="20"/>
      <c r="K64" s="20"/>
      <c r="L64" s="67">
        <f t="shared" si="0"/>
        <v>0</v>
      </c>
      <c r="M64" s="76">
        <v>10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VLOOKUP(B65,'03.06'!B65:P323,15,0)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VLOOKUP(B66,'03.06'!B66:P324,15,0)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VLOOKUP(B67,'03.06'!B67:P325,15,0)</f>
        <v>0</v>
      </c>
      <c r="E67" s="21"/>
      <c r="F67" s="21"/>
      <c r="G67" s="21">
        <v>32</v>
      </c>
      <c r="H67" s="21"/>
      <c r="I67" s="20"/>
      <c r="J67" s="20"/>
      <c r="K67" s="20">
        <v>1</v>
      </c>
      <c r="L67" s="67">
        <f t="shared" si="0"/>
        <v>0</v>
      </c>
      <c r="M67" s="76">
        <v>31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VLOOKUP(B68,'03.06'!B68:P326,15,0)</f>
        <v>0</v>
      </c>
      <c r="E68" s="21"/>
      <c r="F68" s="21"/>
      <c r="G68" s="21">
        <v>12</v>
      </c>
      <c r="H68" s="21"/>
      <c r="I68" s="20"/>
      <c r="J68" s="20"/>
      <c r="K68" s="20"/>
      <c r="L68" s="67">
        <f t="shared" si="0"/>
        <v>1</v>
      </c>
      <c r="M68" s="76">
        <v>11</v>
      </c>
      <c r="N68" s="67">
        <f t="shared" si="1"/>
        <v>-1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VLOOKUP(B69,'03.06'!B69:P327,15,0)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VLOOKUP(B70,'03.06'!B70:P328,15,0)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VLOOKUP(B71,'03.06'!B71:P329,15,0)</f>
        <v>0</v>
      </c>
      <c r="E71" s="21"/>
      <c r="F71" s="21"/>
      <c r="G71" s="21">
        <v>12</v>
      </c>
      <c r="H71" s="21"/>
      <c r="I71" s="20"/>
      <c r="J71" s="20"/>
      <c r="K71" s="20"/>
      <c r="L71" s="67">
        <f t="shared" si="0"/>
        <v>0</v>
      </c>
      <c r="M71" s="76">
        <v>12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VLOOKUP(B72,'03.06'!B72:P330,15,0)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VLOOKUP(B73,'03.06'!B73:P331,15,0)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VLOOKUP(B74,'03.06'!B74:P332,15,0)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VLOOKUP(B75,'03.06'!B75:P333,15,0)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VLOOKUP(B76,'03.06'!B76:P334,15,0)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VLOOKUP(B77,'03.06'!B77:P335,15,0)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VLOOKUP(B78,'03.06'!B78:P336,15,0)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VLOOKUP(B79,'03.06'!B79:P337,15,0)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VLOOKUP(B80,'03.06'!B80:P338,15,0)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VLOOKUP(B81,'03.06'!B81:P339,15,0)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VLOOKUP(B82,'03.06'!B82:P340,15,0)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VLOOKUP(B83,'03.06'!B83:P341,15,0)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VLOOKUP(B84,'03.06'!B84:P342,15,0)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-5</v>
      </c>
      <c r="M84" s="76">
        <v>5</v>
      </c>
      <c r="N84" s="67">
        <f>P84-L84</f>
        <v>5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VLOOKUP(B85,'03.06'!B85:P343,15,0)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02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VLOOKUP(B86,'03.06'!B86:P344,15,0)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VLOOKUP(B87,'03.06'!B87:P345,15,0)</f>
        <v>0</v>
      </c>
      <c r="E87" s="21"/>
      <c r="F87" s="21"/>
      <c r="G87" s="21">
        <v>10</v>
      </c>
      <c r="H87" s="21"/>
      <c r="I87" s="20"/>
      <c r="J87" s="20"/>
      <c r="K87" s="20"/>
      <c r="L87" s="67">
        <f t="shared" si="4"/>
        <v>0</v>
      </c>
      <c r="M87" s="76">
        <v>10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VLOOKUP(B88,'03.06'!B88:P346,15,0)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VLOOKUP(B89,'03.06'!B89:P347,15,0)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VLOOKUP(B90,'03.06'!B90:P348,15,0)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VLOOKUP(B91,'03.06'!B91:P349,15,0)</f>
        <v>0</v>
      </c>
      <c r="E91" s="21"/>
      <c r="F91" s="21"/>
      <c r="G91" s="21"/>
      <c r="H91" s="21"/>
      <c r="I91" s="20"/>
      <c r="J91" s="20"/>
      <c r="K91" s="20"/>
      <c r="L91" s="67">
        <f>D91+G91+H91-I91-J91-K91-M91-M92*3-M93*5</f>
        <v>-286</v>
      </c>
      <c r="M91" s="76">
        <v>15</v>
      </c>
      <c r="N91" s="67">
        <f t="shared" si="5"/>
        <v>286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VLOOKUP(B92,'03.06'!B92:P350,15,0)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27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VLOOKUP(B93,'03.06'!B93:P351,15,0)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38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VLOOKUP(B94,'03.06'!B94:P352,15,0)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VLOOKUP(B95,'03.06'!B95:P353,15,0)</f>
        <v>0</v>
      </c>
      <c r="E95" s="21"/>
      <c r="F95" s="21"/>
      <c r="G95" s="21">
        <v>8</v>
      </c>
      <c r="H95" s="21"/>
      <c r="I95" s="20"/>
      <c r="J95" s="20"/>
      <c r="K95" s="20"/>
      <c r="L95" s="67">
        <f t="shared" si="4"/>
        <v>0</v>
      </c>
      <c r="M95" s="76">
        <v>8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VLOOKUP(B96,'03.06'!B96:P354,15,0)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VLOOKUP(B97,'03.06'!B97:P355,15,0)</f>
        <v>4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>
        <v>4</v>
      </c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VLOOKUP(B98,'03.06'!B98:P356,15,0)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-8</v>
      </c>
      <c r="M98" s="76">
        <v>8</v>
      </c>
      <c r="N98" s="67">
        <f t="shared" si="5"/>
        <v>8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VLOOKUP(B99,'03.06'!B99:P357,15,0)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VLOOKUP(B100,'03.06'!B100:P358,15,0)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VLOOKUP(B101,'03.06'!B101:P359,15,0)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VLOOKUP(B102,'03.06'!B102:P360,15,0)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VLOOKUP(B103,'03.06'!B103:P361,15,0)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VLOOKUP(B104,'03.06'!B104:P362,15,0)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6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VLOOKUP(B105,'03.06'!B105:P363,15,0)</f>
        <v>1</v>
      </c>
      <c r="E105" s="21"/>
      <c r="F105" s="21"/>
      <c r="G105" s="21"/>
      <c r="H105" s="21"/>
      <c r="I105" s="20"/>
      <c r="J105" s="20"/>
      <c r="K105" s="20"/>
      <c r="L105" s="67">
        <f t="shared" si="6"/>
        <v>1</v>
      </c>
      <c r="M105" s="76">
        <v>1</v>
      </c>
      <c r="N105" s="67">
        <f t="shared" si="5"/>
        <v>-1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VLOOKUP(B106,'03.06'!B106:P364,15,0)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6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VLOOKUP(B107,'03.06'!B107:P365,15,0)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6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VLOOKUP(B108,'03.06'!B108:P366,15,0)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6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VLOOKUP(B109,'03.06'!B109:P367,15,0)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6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VLOOKUP(B110,'03.06'!B110:P368,15,0)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6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VLOOKUP(B111,'03.06'!B111:P369,15,0)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VLOOKUP(B112,'03.06'!B112:P370,15,0)</f>
        <v>0</v>
      </c>
      <c r="E112" s="21"/>
      <c r="F112" s="21"/>
      <c r="G112" s="21">
        <v>7</v>
      </c>
      <c r="H112" s="21"/>
      <c r="I112" s="20"/>
      <c r="J112" s="20"/>
      <c r="K112" s="20"/>
      <c r="L112" s="67">
        <f>D112+G112+H112-I112-J112-K112-M112</f>
        <v>0</v>
      </c>
      <c r="M112" s="76">
        <v>7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VLOOKUP(B113,'03.06'!B113:P371,15,0)</f>
        <v>0</v>
      </c>
      <c r="E113" s="21"/>
      <c r="F113" s="21"/>
      <c r="G113" s="21">
        <v>6</v>
      </c>
      <c r="H113" s="21"/>
      <c r="I113" s="20"/>
      <c r="J113" s="20"/>
      <c r="K113" s="20"/>
      <c r="L113" s="67">
        <f t="shared" ref="L113:L123" si="7">D113+G113+H113-I113-J113-K113-M113</f>
        <v>-1</v>
      </c>
      <c r="M113" s="76">
        <v>7</v>
      </c>
      <c r="N113" s="67">
        <f t="shared" si="5"/>
        <v>1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VLOOKUP(B114,'03.06'!B114:P372,15,0)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7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VLOOKUP(B115,'03.06'!B115:P373,15,0)</f>
        <v>0</v>
      </c>
      <c r="E115" s="21"/>
      <c r="F115" s="21"/>
      <c r="G115" s="21">
        <v>7</v>
      </c>
      <c r="H115" s="21"/>
      <c r="I115" s="20"/>
      <c r="J115" s="20"/>
      <c r="K115" s="20"/>
      <c r="L115" s="67">
        <f t="shared" si="7"/>
        <v>1</v>
      </c>
      <c r="M115" s="76">
        <v>6</v>
      </c>
      <c r="N115" s="67">
        <f t="shared" si="5"/>
        <v>-1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VLOOKUP(B116,'03.06'!B116:P374,15,0)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7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VLOOKUP(B117,'03.06'!B117:P375,15,0)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7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VLOOKUP(B118,'03.06'!B118:P376,15,0)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7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VLOOKUP(B119,'03.06'!B119:P377,15,0)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7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VLOOKUP(B120,'03.06'!B120:P378,15,0)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7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VLOOKUP(B121,'03.06'!B121:P379,15,0)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7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VLOOKUP(B122,'03.06'!B122:P380,15,0)</f>
        <v>0</v>
      </c>
      <c r="E122" s="21"/>
      <c r="F122" s="21"/>
      <c r="G122" s="21">
        <v>7</v>
      </c>
      <c r="H122" s="21"/>
      <c r="I122" s="20"/>
      <c r="J122" s="20"/>
      <c r="K122" s="20"/>
      <c r="L122" s="67">
        <f t="shared" si="7"/>
        <v>0</v>
      </c>
      <c r="M122" s="76">
        <v>7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/>
      <c r="E123" s="21"/>
      <c r="F123" s="21"/>
      <c r="G123" s="21"/>
      <c r="H123" s="21"/>
      <c r="I123" s="20"/>
      <c r="J123" s="20"/>
      <c r="K123" s="20"/>
      <c r="L123" s="67">
        <f t="shared" si="7"/>
        <v>0</v>
      </c>
      <c r="M123" s="76"/>
      <c r="N123" s="67">
        <f t="shared" si="5"/>
        <v>0</v>
      </c>
      <c r="O123" s="20"/>
      <c r="P123" s="67"/>
    </row>
    <row r="124" spans="1:16" x14ac:dyDescent="0.25">
      <c r="A124" s="44"/>
      <c r="B124" s="45" t="s">
        <v>193</v>
      </c>
      <c r="C124" s="46"/>
      <c r="D124" s="67"/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VLOOKUP(B125,'03.06'!B125:P383,15,0)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VLOOKUP(B126,'03.06'!B126:P384,15,0)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8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VLOOKUP(B127,'03.06'!B127:P385,15,0)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8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VLOOKUP(B128,'03.06'!B128:P386,15,0)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8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VLOOKUP(B129,'03.06'!B129:P387,15,0)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8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VLOOKUP(B130,'03.06'!B130:P388,15,0)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8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VLOOKUP(B131,'03.06'!B131:P389,15,0)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8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VLOOKUP(B132,'03.06'!B132:P390,15,0)</f>
        <v>1</v>
      </c>
      <c r="E132" s="21"/>
      <c r="F132" s="21"/>
      <c r="G132" s="21">
        <v>6</v>
      </c>
      <c r="H132" s="21"/>
      <c r="I132" s="20"/>
      <c r="J132" s="20"/>
      <c r="K132" s="20"/>
      <c r="L132" s="67">
        <f t="shared" si="8"/>
        <v>3</v>
      </c>
      <c r="M132" s="76">
        <v>4</v>
      </c>
      <c r="N132" s="67">
        <f t="shared" si="5"/>
        <v>0</v>
      </c>
      <c r="O132" s="20"/>
      <c r="P132" s="67">
        <v>3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VLOOKUP(B133,'03.06'!B133:P391,15,0)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8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VLOOKUP(B134,'03.06'!B134:P392,15,0)</f>
        <v>1</v>
      </c>
      <c r="E134" s="21"/>
      <c r="F134" s="21"/>
      <c r="G134" s="21">
        <v>8</v>
      </c>
      <c r="H134" s="21"/>
      <c r="I134" s="20"/>
      <c r="J134" s="20"/>
      <c r="K134" s="20"/>
      <c r="L134" s="67">
        <f t="shared" si="8"/>
        <v>3</v>
      </c>
      <c r="M134" s="76">
        <v>6</v>
      </c>
      <c r="N134" s="67">
        <f t="shared" si="5"/>
        <v>0</v>
      </c>
      <c r="O134" s="20"/>
      <c r="P134" s="67">
        <v>3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VLOOKUP(B135,'03.06'!B135:P393,15,0)</f>
        <v>2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8"/>
        <v>-1</v>
      </c>
      <c r="M135" s="76">
        <v>4</v>
      </c>
      <c r="N135" s="67">
        <f t="shared" si="5"/>
        <v>1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VLOOKUP(B136,'03.06'!B136:P394,15,0)</f>
        <v>3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8"/>
        <v>5</v>
      </c>
      <c r="M136" s="76"/>
      <c r="N136" s="67">
        <f t="shared" si="5"/>
        <v>-3</v>
      </c>
      <c r="O136" s="20"/>
      <c r="P136" s="67">
        <v>2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VLOOKUP(B137,'03.06'!B137:P395,15,0)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8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VLOOKUP(B138,'03.06'!B138:P396,15,0)</f>
        <v>1</v>
      </c>
      <c r="E138" s="21"/>
      <c r="F138" s="21"/>
      <c r="G138" s="21">
        <v>6</v>
      </c>
      <c r="H138" s="21"/>
      <c r="I138" s="20"/>
      <c r="J138" s="20"/>
      <c r="K138" s="20"/>
      <c r="L138" s="67">
        <f t="shared" si="8"/>
        <v>2</v>
      </c>
      <c r="M138" s="76">
        <v>5</v>
      </c>
      <c r="N138" s="67">
        <f t="shared" si="5"/>
        <v>0</v>
      </c>
      <c r="O138" s="20"/>
      <c r="P138" s="67">
        <v>2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VLOOKUP(B139,'03.06'!B139:P397,15,0)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8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VLOOKUP(B140,'03.06'!B140:P398,15,0)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8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VLOOKUP(B141,'03.06'!B141:P399,15,0)</f>
        <v>4</v>
      </c>
      <c r="E141" s="21"/>
      <c r="F141" s="21"/>
      <c r="G141" s="21">
        <v>2</v>
      </c>
      <c r="H141" s="21"/>
      <c r="I141" s="20"/>
      <c r="J141" s="20">
        <v>3</v>
      </c>
      <c r="K141" s="20"/>
      <c r="L141" s="67">
        <f t="shared" si="8"/>
        <v>1</v>
      </c>
      <c r="M141" s="76">
        <v>2</v>
      </c>
      <c r="N141" s="67">
        <f t="shared" si="5"/>
        <v>1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VLOOKUP(B142,'03.06'!B142:P400,15,0)</f>
        <v>4</v>
      </c>
      <c r="E142" s="21"/>
      <c r="F142" s="21"/>
      <c r="G142" s="21">
        <v>4</v>
      </c>
      <c r="H142" s="21"/>
      <c r="I142" s="20"/>
      <c r="J142" s="20">
        <v>1</v>
      </c>
      <c r="K142" s="20"/>
      <c r="L142" s="67">
        <f t="shared" si="8"/>
        <v>6</v>
      </c>
      <c r="M142" s="76">
        <v>1</v>
      </c>
      <c r="N142" s="67">
        <f t="shared" si="5"/>
        <v>-4</v>
      </c>
      <c r="O142" s="20"/>
      <c r="P142" s="67">
        <v>2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VLOOKUP(B143,'03.06'!B143:P401,15,0)</f>
        <v>1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8"/>
        <v>1</v>
      </c>
      <c r="M143" s="76"/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VLOOKUP(B144,'03.06'!B144:P402,15,0)</f>
        <v>0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8"/>
        <v>2</v>
      </c>
      <c r="M144" s="76"/>
      <c r="N144" s="67">
        <f t="shared" si="5"/>
        <v>0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VLOOKUP(B145,'03.06'!B145:P403,15,0)</f>
        <v>4</v>
      </c>
      <c r="E145" s="21"/>
      <c r="F145" s="21"/>
      <c r="G145" s="21"/>
      <c r="H145" s="21"/>
      <c r="I145" s="20"/>
      <c r="J145" s="20"/>
      <c r="K145" s="20"/>
      <c r="L145" s="67">
        <f t="shared" si="8"/>
        <v>0</v>
      </c>
      <c r="M145" s="76">
        <v>4</v>
      </c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VLOOKUP(B146,'03.06'!B146:P404,15,0)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8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VLOOKUP(B147,'03.06'!B147:P405,15,0)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8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VLOOKUP(B148,'03.06'!B148:P406,15,0)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8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VLOOKUP(B149,'03.06'!B149:P407,15,0)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8"/>
        <v>#N/A</v>
      </c>
      <c r="M149" s="76"/>
      <c r="N149" s="67" t="e">
        <f t="shared" ref="N149:N212" si="9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VLOOKUP(B150,'03.06'!B150:P408,15,0)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VLOOKUP(B151,'03.06'!B151:P409,15,0)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9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VLOOKUP(B152,'03.06'!B152:P410,15,0)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10">D152+G152+H152-I152-J152-K152-M152</f>
        <v>0</v>
      </c>
      <c r="M152" s="76"/>
      <c r="N152" s="67">
        <f t="shared" si="9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VLOOKUP(B153,'03.06'!B153:P411,15,0)</f>
        <v>1</v>
      </c>
      <c r="E153" s="21"/>
      <c r="F153" s="21"/>
      <c r="G153" s="21"/>
      <c r="H153" s="21"/>
      <c r="I153" s="20"/>
      <c r="J153" s="20"/>
      <c r="K153" s="20"/>
      <c r="L153" s="67">
        <f t="shared" si="10"/>
        <v>1</v>
      </c>
      <c r="M153" s="76"/>
      <c r="N153" s="67">
        <f t="shared" si="9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VLOOKUP(B154,'03.06'!B154:P412,15,0)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10"/>
        <v>0</v>
      </c>
      <c r="M154" s="76"/>
      <c r="N154" s="67">
        <f t="shared" si="9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VLOOKUP(B155,'03.06'!B155:P413,15,0)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10"/>
        <v>0</v>
      </c>
      <c r="M155" s="76"/>
      <c r="N155" s="67">
        <f t="shared" si="9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VLOOKUP(B156,'03.06'!B156:P414,15,0)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10"/>
        <v>0</v>
      </c>
      <c r="M156" s="76"/>
      <c r="N156" s="67">
        <f t="shared" si="9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VLOOKUP(B157,'03.06'!B157:P415,15,0)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10"/>
        <v>0</v>
      </c>
      <c r="M157" s="76"/>
      <c r="N157" s="67">
        <f t="shared" si="9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VLOOKUP(B158,'03.06'!B158:P416,15,0)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10"/>
        <v>0</v>
      </c>
      <c r="M158" s="76"/>
      <c r="N158" s="67">
        <f t="shared" si="9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VLOOKUP(B159,'03.06'!B159:P417,15,0)</f>
        <v>5</v>
      </c>
      <c r="E159" s="21"/>
      <c r="F159" s="21"/>
      <c r="G159" s="21">
        <v>4</v>
      </c>
      <c r="H159" s="21"/>
      <c r="I159" s="20"/>
      <c r="J159" s="20"/>
      <c r="K159" s="20"/>
      <c r="L159" s="67">
        <f t="shared" si="10"/>
        <v>5</v>
      </c>
      <c r="M159" s="76">
        <v>4</v>
      </c>
      <c r="N159" s="67">
        <f t="shared" si="9"/>
        <v>0</v>
      </c>
      <c r="O159" s="20"/>
      <c r="P159" s="67">
        <v>5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VLOOKUP(B160,'03.06'!B160:P418,15,0)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10"/>
        <v>0</v>
      </c>
      <c r="M160" s="76"/>
      <c r="N160" s="67">
        <f t="shared" si="9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VLOOKUP(B161,'03.06'!B161:P419,15,0)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10"/>
        <v>0</v>
      </c>
      <c r="M161" s="76"/>
      <c r="N161" s="67">
        <f t="shared" si="9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VLOOKUP(B162,'03.06'!B162:P420,15,0)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10"/>
        <v>0</v>
      </c>
      <c r="M162" s="76"/>
      <c r="N162" s="67">
        <f t="shared" si="9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VLOOKUP(B163,'03.06'!B163:P421,15,0)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10"/>
        <v>0</v>
      </c>
      <c r="M163" s="76"/>
      <c r="N163" s="67">
        <f t="shared" si="9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VLOOKUP(B164,'03.06'!B164:P422,15,0)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10"/>
        <v>0</v>
      </c>
      <c r="M164" s="76"/>
      <c r="N164" s="67">
        <f t="shared" si="9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VLOOKUP(B165,'03.06'!B165:P423,15,0)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10"/>
        <v>0</v>
      </c>
      <c r="M165" s="76"/>
      <c r="N165" s="67">
        <f t="shared" si="9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VLOOKUP(B166,'03.06'!B166:P424,15,0)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10"/>
        <v>0</v>
      </c>
      <c r="M166" s="76"/>
      <c r="N166" s="67">
        <f t="shared" si="9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VLOOKUP(B167,'03.06'!B167:P425,15,0)</f>
        <v>1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10"/>
        <v>0</v>
      </c>
      <c r="M167" s="76">
        <v>2</v>
      </c>
      <c r="N167" s="67">
        <f t="shared" si="9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VLOOKUP(B168,'03.06'!B168:P426,15,0)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10"/>
        <v>0</v>
      </c>
      <c r="M168" s="76"/>
      <c r="N168" s="67">
        <f t="shared" si="9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VLOOKUP(B169,'03.06'!B169:P427,15,0)</f>
        <v>1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10"/>
        <v>1</v>
      </c>
      <c r="M169" s="76">
        <v>1</v>
      </c>
      <c r="N169" s="67">
        <f t="shared" si="9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VLOOKUP(B170,'03.06'!B170:P428,15,0)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10"/>
        <v>0</v>
      </c>
      <c r="M170" s="76"/>
      <c r="N170" s="67">
        <f t="shared" si="9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VLOOKUP(B171,'03.06'!B171:P429,15,0)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10"/>
        <v>0</v>
      </c>
      <c r="M171" s="76"/>
      <c r="N171" s="67">
        <f t="shared" si="9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VLOOKUP(B172,'03.06'!B172:P430,15,0)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10"/>
        <v>0</v>
      </c>
      <c r="M172" s="76"/>
      <c r="N172" s="67">
        <f t="shared" si="9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VLOOKUP(B173,'03.06'!B173:P431,15,0)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10"/>
        <v>0</v>
      </c>
      <c r="M173" s="76"/>
      <c r="N173" s="67">
        <f t="shared" si="9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VLOOKUP(B174,'03.06'!B174:P432,15,0)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10"/>
        <v>0</v>
      </c>
      <c r="M174" s="76"/>
      <c r="N174" s="67">
        <f t="shared" si="9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VLOOKUP(B175,'03.06'!B175:P433,15,0)</f>
        <v>0</v>
      </c>
      <c r="E175" s="21"/>
      <c r="F175" s="21"/>
      <c r="G175" s="21">
        <v>2</v>
      </c>
      <c r="H175" s="21"/>
      <c r="I175" s="20"/>
      <c r="J175" s="20"/>
      <c r="K175" s="20"/>
      <c r="L175" s="67">
        <f t="shared" si="10"/>
        <v>0</v>
      </c>
      <c r="M175" s="76">
        <v>2</v>
      </c>
      <c r="N175" s="67">
        <f t="shared" si="9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VLOOKUP(B176,'03.06'!B176:P434,15,0)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10"/>
        <v>0</v>
      </c>
      <c r="M176" s="76"/>
      <c r="N176" s="67">
        <f t="shared" si="9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VLOOKUP(B177,'03.06'!B177:P435,15,0)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10"/>
        <v>0</v>
      </c>
      <c r="M177" s="76"/>
      <c r="N177" s="67">
        <f t="shared" si="9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VLOOKUP(B178,'03.06'!B178:P436,15,0)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10"/>
        <v>0</v>
      </c>
      <c r="M178" s="76"/>
      <c r="N178" s="67">
        <f t="shared" si="9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VLOOKUP(B179,'03.06'!B179:P437,15,0)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10"/>
        <v>0</v>
      </c>
      <c r="M179" s="76"/>
      <c r="N179" s="67">
        <f t="shared" si="9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VLOOKUP(B180,'03.06'!B180:P438,15,0)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10"/>
        <v>0</v>
      </c>
      <c r="M180" s="76"/>
      <c r="N180" s="67">
        <f t="shared" si="9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VLOOKUP(B181,'03.06'!B181:P439,15,0)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10"/>
        <v>0</v>
      </c>
      <c r="M181" s="76"/>
      <c r="N181" s="67">
        <f t="shared" si="9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10"/>
        <v>0</v>
      </c>
      <c r="M182" s="76"/>
      <c r="N182" s="67">
        <f t="shared" si="9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VLOOKUP(B183,'03.06'!B183:P441,15,0)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VLOOKUP(B184,'03.06'!B184:P442,15,0)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9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VLOOKUP(B185,'03.06'!B185:P443,15,0)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1">D185+G185+H185-I185-J185-K185-M185</f>
        <v>0</v>
      </c>
      <c r="M185" s="76"/>
      <c r="N185" s="67">
        <f t="shared" si="9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VLOOKUP(B186,'03.06'!B186:P444,15,0)</f>
        <v>7</v>
      </c>
      <c r="E186" s="21"/>
      <c r="F186" s="21"/>
      <c r="G186" s="21">
        <v>6</v>
      </c>
      <c r="H186" s="21"/>
      <c r="I186" s="20"/>
      <c r="J186" s="20"/>
      <c r="K186" s="20"/>
      <c r="L186" s="67">
        <f t="shared" si="11"/>
        <v>0</v>
      </c>
      <c r="M186" s="76">
        <v>13</v>
      </c>
      <c r="N186" s="67">
        <f t="shared" si="9"/>
        <v>0</v>
      </c>
      <c r="O186" s="20"/>
      <c r="P186" s="67"/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VLOOKUP(B187,'03.06'!B187:P445,15,0)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1"/>
        <v>0</v>
      </c>
      <c r="M187" s="76"/>
      <c r="N187" s="67">
        <f t="shared" si="9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VLOOKUP(B188,'03.06'!B188:P446,15,0)</f>
        <v>3</v>
      </c>
      <c r="E188" s="21"/>
      <c r="F188" s="21"/>
      <c r="G188" s="21">
        <v>9</v>
      </c>
      <c r="H188" s="21"/>
      <c r="I188" s="20"/>
      <c r="J188" s="20"/>
      <c r="K188" s="20"/>
      <c r="L188" s="67">
        <f t="shared" si="11"/>
        <v>7</v>
      </c>
      <c r="M188" s="76">
        <v>5</v>
      </c>
      <c r="N188" s="67">
        <f t="shared" si="9"/>
        <v>0</v>
      </c>
      <c r="O188" s="20"/>
      <c r="P188" s="67">
        <v>7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VLOOKUP(B189,'03.06'!B189:P447,15,0)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1"/>
        <v>0</v>
      </c>
      <c r="M189" s="76"/>
      <c r="N189" s="67">
        <f t="shared" si="9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VLOOKUP(B190,'03.06'!B190:P448,15,0)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1"/>
        <v>0</v>
      </c>
      <c r="M190" s="76"/>
      <c r="N190" s="67">
        <f t="shared" si="9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VLOOKUP(B191,'03.06'!B191:P449,15,0)</f>
        <v>0</v>
      </c>
      <c r="E191" s="21"/>
      <c r="F191" s="21"/>
      <c r="G191" s="21">
        <v>8</v>
      </c>
      <c r="H191" s="21"/>
      <c r="I191" s="20"/>
      <c r="J191" s="20"/>
      <c r="K191" s="20"/>
      <c r="L191" s="67">
        <f t="shared" si="11"/>
        <v>2</v>
      </c>
      <c r="M191" s="76">
        <v>6</v>
      </c>
      <c r="N191" s="67">
        <f t="shared" si="9"/>
        <v>0</v>
      </c>
      <c r="O191" s="20"/>
      <c r="P191" s="67">
        <v>2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VLOOKUP(B192,'03.06'!B192:P450,15,0)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1"/>
        <v>0</v>
      </c>
      <c r="M192" s="76"/>
      <c r="N192" s="67">
        <f t="shared" si="9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VLOOKUP(B193,'03.06'!B193:P451,15,0)</f>
        <v>0</v>
      </c>
      <c r="E193" s="21"/>
      <c r="F193" s="21"/>
      <c r="G193" s="21">
        <v>9</v>
      </c>
      <c r="H193" s="21"/>
      <c r="I193" s="20"/>
      <c r="J193" s="20"/>
      <c r="K193" s="20"/>
      <c r="L193" s="67">
        <f t="shared" si="11"/>
        <v>0</v>
      </c>
      <c r="M193" s="76">
        <v>9</v>
      </c>
      <c r="N193" s="67">
        <f t="shared" si="9"/>
        <v>0</v>
      </c>
      <c r="O193" s="20"/>
      <c r="P193" s="67"/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VLOOKUP(B194,'03.06'!B194:P452,15,0)</f>
        <v>0</v>
      </c>
      <c r="E194" s="21"/>
      <c r="F194" s="21"/>
      <c r="G194" s="21">
        <v>12</v>
      </c>
      <c r="H194" s="21"/>
      <c r="I194" s="20"/>
      <c r="J194" s="20"/>
      <c r="K194" s="20"/>
      <c r="L194" s="67">
        <f t="shared" si="11"/>
        <v>5</v>
      </c>
      <c r="M194" s="76">
        <v>7</v>
      </c>
      <c r="N194" s="67">
        <f t="shared" si="9"/>
        <v>1</v>
      </c>
      <c r="O194" s="20"/>
      <c r="P194" s="67">
        <v>6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VLOOKUP(B195,'03.06'!B195:P453,15,0)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1"/>
        <v>0</v>
      </c>
      <c r="M195" s="76"/>
      <c r="N195" s="67">
        <f t="shared" si="9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VLOOKUP(B196,'03.06'!B196:P454,15,0)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1"/>
        <v>0</v>
      </c>
      <c r="M196" s="76"/>
      <c r="N196" s="67">
        <f t="shared" si="9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VLOOKUP(B197,'03.06'!B197:P455,15,0)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VLOOKUP(B198,'03.06'!B198:P456,15,0)</f>
        <v>8</v>
      </c>
      <c r="E198" s="20"/>
      <c r="F198" s="20"/>
      <c r="G198" s="20">
        <v>64</v>
      </c>
      <c r="H198" s="20"/>
      <c r="I198" s="20"/>
      <c r="J198" s="20"/>
      <c r="K198" s="20"/>
      <c r="L198" s="67">
        <f>D198+G198+H198-I198-J198-K198-M198</f>
        <v>61</v>
      </c>
      <c r="M198" s="76">
        <v>11</v>
      </c>
      <c r="N198" s="67">
        <f t="shared" si="9"/>
        <v>-20</v>
      </c>
      <c r="O198" s="20"/>
      <c r="P198" s="67">
        <v>41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VLOOKUP(B199,'03.06'!B199:P457,15,0)</f>
        <v>25</v>
      </c>
      <c r="E199" s="20"/>
      <c r="F199" s="20"/>
      <c r="G199" s="20"/>
      <c r="H199" s="20"/>
      <c r="I199" s="20"/>
      <c r="J199" s="20"/>
      <c r="K199" s="20"/>
      <c r="L199" s="67">
        <f t="shared" ref="L199:L221" si="12">D199+G199+H199-I199-J199-K199-M199</f>
        <v>1</v>
      </c>
      <c r="M199" s="76">
        <v>24</v>
      </c>
      <c r="N199" s="67">
        <f t="shared" si="9"/>
        <v>0</v>
      </c>
      <c r="O199" s="20"/>
      <c r="P199" s="67">
        <v>1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VLOOKUP(B200,'03.06'!B200:P458,15,0)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2"/>
        <v>0</v>
      </c>
      <c r="M200" s="76"/>
      <c r="N200" s="67">
        <f t="shared" si="9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VLOOKUP(B201,'03.06'!B201:P459,15,0)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2"/>
        <v>0</v>
      </c>
      <c r="M201" s="76"/>
      <c r="N201" s="67">
        <f t="shared" si="9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VLOOKUP(B202,'03.06'!B202:P460,15,0)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2"/>
        <v>0</v>
      </c>
      <c r="M202" s="76"/>
      <c r="N202" s="67">
        <f t="shared" si="9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VLOOKUP(B203,'03.06'!B203:P461,15,0)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2"/>
        <v>0</v>
      </c>
      <c r="M203" s="76"/>
      <c r="N203" s="67">
        <f t="shared" si="9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VLOOKUP(B204,'03.06'!B204:P462,15,0)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2"/>
        <v>0</v>
      </c>
      <c r="M204" s="76"/>
      <c r="N204" s="67">
        <f t="shared" si="9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VLOOKUP(B205,'03.06'!B205:P463,15,0)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2"/>
        <v>0</v>
      </c>
      <c r="M205" s="76"/>
      <c r="N205" s="67">
        <f t="shared" si="9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VLOOKUP(B206,'03.06'!B206:P464,15,0)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2"/>
        <v>0</v>
      </c>
      <c r="M206" s="76"/>
      <c r="N206" s="67">
        <f t="shared" si="9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VLOOKUP(B207,'03.06'!B207:P465,15,0)</f>
        <v>31</v>
      </c>
      <c r="E207" s="20"/>
      <c r="F207" s="20"/>
      <c r="G207" s="20"/>
      <c r="H207" s="20"/>
      <c r="I207" s="20"/>
      <c r="J207" s="20"/>
      <c r="K207" s="20"/>
      <c r="L207" s="67">
        <f t="shared" si="12"/>
        <v>0</v>
      </c>
      <c r="M207" s="76">
        <v>31</v>
      </c>
      <c r="N207" s="67">
        <f t="shared" si="9"/>
        <v>0</v>
      </c>
      <c r="O207" s="20"/>
      <c r="P207" s="67"/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VLOOKUP(B208,'03.06'!B208:P466,15,0)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2"/>
        <v>0</v>
      </c>
      <c r="M208" s="76"/>
      <c r="N208" s="67">
        <f t="shared" si="9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VLOOKUP(B209,'03.06'!B209:P467,15,0)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2"/>
        <v>0</v>
      </c>
      <c r="M209" s="76"/>
      <c r="N209" s="67">
        <f t="shared" si="9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VLOOKUP(B210,'03.06'!B210:P468,15,0)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2"/>
        <v>0</v>
      </c>
      <c r="M210" s="76"/>
      <c r="N210" s="67">
        <f t="shared" si="9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VLOOKUP(B211,'03.06'!B211:P469,15,0)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2"/>
        <v>0</v>
      </c>
      <c r="M211" s="76"/>
      <c r="N211" s="67">
        <f t="shared" si="9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VLOOKUP(B212,'03.06'!B212:P470,15,0)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2"/>
        <v>0</v>
      </c>
      <c r="M212" s="76"/>
      <c r="N212" s="67">
        <f t="shared" si="9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VLOOKUP(B213,'03.06'!B213:P471,15,0)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2"/>
        <v>0</v>
      </c>
      <c r="M213" s="76"/>
      <c r="N213" s="67">
        <f t="shared" ref="N213:N266" si="13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VLOOKUP(B214,'03.06'!B214:P472,15,0)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2"/>
        <v>0</v>
      </c>
      <c r="M214" s="76"/>
      <c r="N214" s="67">
        <f t="shared" si="13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VLOOKUP(B215,'03.06'!B215:P473,15,0)</f>
        <v>0</v>
      </c>
      <c r="E215" s="20"/>
      <c r="F215" s="20"/>
      <c r="G215" s="20">
        <v>28</v>
      </c>
      <c r="H215" s="20"/>
      <c r="I215" s="20"/>
      <c r="J215" s="20"/>
      <c r="K215" s="20"/>
      <c r="L215" s="67">
        <f t="shared" si="12"/>
        <v>22</v>
      </c>
      <c r="M215" s="76">
        <v>6</v>
      </c>
      <c r="N215" s="67">
        <f t="shared" si="13"/>
        <v>-8</v>
      </c>
      <c r="O215" s="20"/>
      <c r="P215" s="67">
        <v>14</v>
      </c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VLOOKUP(B216,'03.06'!B216:P474,15,0)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2"/>
        <v>0</v>
      </c>
      <c r="M216" s="76"/>
      <c r="N216" s="67">
        <f t="shared" si="13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VLOOKUP(B217,'03.06'!B217:P475,15,0)</f>
        <v>0</v>
      </c>
      <c r="E217" s="20"/>
      <c r="F217" s="20"/>
      <c r="G217" s="20">
        <v>28</v>
      </c>
      <c r="H217" s="20"/>
      <c r="I217" s="20"/>
      <c r="J217" s="20"/>
      <c r="K217" s="20"/>
      <c r="L217" s="67">
        <f t="shared" si="12"/>
        <v>16</v>
      </c>
      <c r="M217" s="76">
        <v>12</v>
      </c>
      <c r="N217" s="67">
        <f t="shared" si="13"/>
        <v>-16</v>
      </c>
      <c r="O217" s="20"/>
      <c r="P217" s="67"/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VLOOKUP(B218,'03.06'!B218:P476,15,0)</f>
        <v>11</v>
      </c>
      <c r="E218" s="20"/>
      <c r="F218" s="20"/>
      <c r="G218" s="20"/>
      <c r="H218" s="20"/>
      <c r="I218" s="20"/>
      <c r="J218" s="20"/>
      <c r="K218" s="20"/>
      <c r="L218" s="67">
        <f t="shared" si="12"/>
        <v>8</v>
      </c>
      <c r="M218" s="76">
        <v>3</v>
      </c>
      <c r="N218" s="67">
        <f t="shared" si="13"/>
        <v>-8</v>
      </c>
      <c r="O218" s="20"/>
      <c r="P218" s="67"/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VLOOKUP(B219,'03.06'!B219:P477,15,0)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2"/>
        <v>0</v>
      </c>
      <c r="M219" s="76"/>
      <c r="N219" s="67">
        <f t="shared" si="13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VLOOKUP(B220,'03.06'!B220:P478,15,0)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2"/>
        <v>0</v>
      </c>
      <c r="M220" s="76"/>
      <c r="N220" s="67">
        <f t="shared" si="13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VLOOKUP(B221,'03.06'!B221:P479,15,0)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2"/>
        <v>0</v>
      </c>
      <c r="M221" s="76"/>
      <c r="N221" s="67">
        <f t="shared" si="13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VLOOKUP(B222,'03.06'!B222:P480,15,0)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14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VLOOKUP(B223,'03.06'!B223:P481,15,0)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2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VLOOKUP(B224,'03.06'!B224:P482,15,0)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VLOOKUP(B225,'03.06'!B225:P483,15,0)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3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VLOOKUP(B226,'03.06'!B226:P484,15,0)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3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VLOOKUP(B227,'03.06'!B227:P485,15,0)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3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VLOOKUP(B228,'03.06'!B228:P486,15,0)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VLOOKUP(B229,'03.06'!B229:P487,15,0)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3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VLOOKUP(B230,'03.06'!B230:P488,15,0)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7" si="14">D230+G230+H230-I230-J230-K230-M230</f>
        <v>0</v>
      </c>
      <c r="M230" s="76"/>
      <c r="N230" s="67">
        <f t="shared" si="13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VLOOKUP(B231,'03.06'!B231:P489,15,0)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4"/>
        <v>0</v>
      </c>
      <c r="M231" s="76"/>
      <c r="N231" s="67">
        <f t="shared" si="13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VLOOKUP(B232,'03.06'!B232:P490,15,0)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4"/>
        <v>0</v>
      </c>
      <c r="M232" s="76"/>
      <c r="N232" s="67">
        <f t="shared" si="13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VLOOKUP(B233,'03.06'!B233:P491,15,0)</f>
        <v>20</v>
      </c>
      <c r="E233" s="20"/>
      <c r="F233" s="20"/>
      <c r="G233" s="20"/>
      <c r="H233" s="20"/>
      <c r="I233" s="20"/>
      <c r="J233" s="20"/>
      <c r="K233" s="20"/>
      <c r="L233" s="67">
        <f t="shared" si="14"/>
        <v>4</v>
      </c>
      <c r="M233" s="76">
        <v>16</v>
      </c>
      <c r="N233" s="67">
        <f t="shared" si="13"/>
        <v>0</v>
      </c>
      <c r="O233" s="20"/>
      <c r="P233" s="67">
        <v>4</v>
      </c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VLOOKUP(B234,'03.06'!B234:P492,15,0)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4"/>
        <v>0</v>
      </c>
      <c r="M234" s="76"/>
      <c r="N234" s="67">
        <f t="shared" si="13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VLOOKUP(B235,'03.06'!B235:P493,15,0)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4"/>
        <v>0</v>
      </c>
      <c r="M235" s="76"/>
      <c r="N235" s="67">
        <f t="shared" si="13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VLOOKUP(B236,'03.06'!B236:P494,15,0)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4"/>
        <v>0</v>
      </c>
      <c r="M236" s="76"/>
      <c r="N236" s="67">
        <f t="shared" si="13"/>
        <v>0</v>
      </c>
      <c r="O236" s="20"/>
      <c r="P236" s="67"/>
    </row>
    <row r="237" spans="1:16" x14ac:dyDescent="0.25">
      <c r="A237" s="40"/>
      <c r="B237" s="27"/>
      <c r="C237" s="28"/>
      <c r="D237" s="67"/>
      <c r="E237" s="20"/>
      <c r="F237" s="20"/>
      <c r="G237" s="20"/>
      <c r="H237" s="20"/>
      <c r="I237" s="20"/>
      <c r="J237" s="20"/>
      <c r="K237" s="20"/>
      <c r="L237" s="67">
        <f t="shared" si="14"/>
        <v>0</v>
      </c>
      <c r="M237" s="76"/>
      <c r="N237" s="67">
        <f t="shared" si="13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VLOOKUP(B238,'03.06'!B238:P496,15,0)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3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VLOOKUP(B239,'03.06'!B239:P497,15,0)</f>
        <v>5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3</v>
      </c>
      <c r="M239" s="76">
        <v>2</v>
      </c>
      <c r="N239" s="67">
        <f t="shared" si="13"/>
        <v>0</v>
      </c>
      <c r="O239" s="20"/>
      <c r="P239" s="67">
        <v>3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VLOOKUP(B240,'03.06'!B240:P498,15,0)</f>
        <v>15</v>
      </c>
      <c r="E240" s="20"/>
      <c r="F240" s="20"/>
      <c r="G240" s="20"/>
      <c r="H240" s="20"/>
      <c r="I240" s="20"/>
      <c r="J240" s="20"/>
      <c r="K240" s="20"/>
      <c r="L240" s="67">
        <f t="shared" ref="L240:L250" si="15">D240+G240+H240-I240-J240-K240-M240</f>
        <v>7</v>
      </c>
      <c r="M240" s="76">
        <v>8</v>
      </c>
      <c r="N240" s="67">
        <f t="shared" si="13"/>
        <v>0</v>
      </c>
      <c r="O240" s="20"/>
      <c r="P240" s="67">
        <v>7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VLOOKUP(B241,'03.06'!B241:P499,15,0)</f>
        <v>16</v>
      </c>
      <c r="E241" s="20"/>
      <c r="F241" s="20"/>
      <c r="G241" s="20"/>
      <c r="H241" s="20"/>
      <c r="I241" s="20"/>
      <c r="J241" s="20"/>
      <c r="K241" s="20"/>
      <c r="L241" s="67">
        <f t="shared" si="15"/>
        <v>16</v>
      </c>
      <c r="M241" s="76"/>
      <c r="N241" s="67">
        <f t="shared" si="13"/>
        <v>0</v>
      </c>
      <c r="O241" s="20"/>
      <c r="P241" s="67">
        <v>16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VLOOKUP(B242,'03.06'!B242:P500,15,0)</f>
        <v>6</v>
      </c>
      <c r="E242" s="20"/>
      <c r="F242" s="20"/>
      <c r="G242" s="20"/>
      <c r="H242" s="20"/>
      <c r="I242" s="20"/>
      <c r="J242" s="20"/>
      <c r="K242" s="20"/>
      <c r="L242" s="67">
        <f t="shared" si="15"/>
        <v>5</v>
      </c>
      <c r="M242" s="76">
        <v>1</v>
      </c>
      <c r="N242" s="67">
        <f t="shared" si="13"/>
        <v>0</v>
      </c>
      <c r="O242" s="20"/>
      <c r="P242" s="67">
        <v>5</v>
      </c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VLOOKUP(B243,'03.06'!B243:P501,15,0)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5"/>
        <v>0</v>
      </c>
      <c r="M243" s="76"/>
      <c r="N243" s="67">
        <f t="shared" si="13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VLOOKUP(B244,'03.06'!B244:P502,15,0)</f>
        <v>46</v>
      </c>
      <c r="E244" s="20"/>
      <c r="F244" s="20"/>
      <c r="G244" s="20"/>
      <c r="H244" s="20"/>
      <c r="I244" s="20"/>
      <c r="J244" s="20"/>
      <c r="K244" s="20"/>
      <c r="L244" s="67">
        <f t="shared" si="15"/>
        <v>18</v>
      </c>
      <c r="M244" s="76">
        <v>28</v>
      </c>
      <c r="N244" s="67">
        <f t="shared" si="13"/>
        <v>0</v>
      </c>
      <c r="O244" s="20"/>
      <c r="P244" s="67">
        <v>18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VLOOKUP(B245,'03.06'!B245:P503,15,0)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5"/>
        <v>0</v>
      </c>
      <c r="M245" s="76"/>
      <c r="N245" s="67">
        <f t="shared" si="13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VLOOKUP(B246,'03.06'!B246:P504,15,0)</f>
        <v>25</v>
      </c>
      <c r="E246" s="20"/>
      <c r="F246" s="20"/>
      <c r="G246" s="20"/>
      <c r="H246" s="20"/>
      <c r="I246" s="20"/>
      <c r="J246" s="20"/>
      <c r="K246" s="20"/>
      <c r="L246" s="67">
        <f t="shared" si="15"/>
        <v>22</v>
      </c>
      <c r="M246" s="76">
        <v>3</v>
      </c>
      <c r="N246" s="67">
        <f t="shared" si="13"/>
        <v>0</v>
      </c>
      <c r="O246" s="20"/>
      <c r="P246" s="67">
        <v>22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VLOOKUP(B247,'03.06'!B247:P505,15,0)</f>
        <v>19</v>
      </c>
      <c r="E247" s="20"/>
      <c r="F247" s="20"/>
      <c r="G247" s="20"/>
      <c r="H247" s="20"/>
      <c r="I247" s="20"/>
      <c r="J247" s="20"/>
      <c r="K247" s="20"/>
      <c r="L247" s="67">
        <f t="shared" si="15"/>
        <v>18</v>
      </c>
      <c r="M247" s="76">
        <v>1</v>
      </c>
      <c r="N247" s="67">
        <f t="shared" si="13"/>
        <v>0</v>
      </c>
      <c r="O247" s="20"/>
      <c r="P247" s="67">
        <v>18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VLOOKUP(B248,'03.06'!B248:P506,15,0)</f>
        <v>29</v>
      </c>
      <c r="E248" s="20"/>
      <c r="F248" s="20"/>
      <c r="G248" s="20"/>
      <c r="H248" s="20"/>
      <c r="I248" s="20"/>
      <c r="J248" s="20"/>
      <c r="K248" s="20"/>
      <c r="L248" s="67">
        <f t="shared" si="15"/>
        <v>27</v>
      </c>
      <c r="M248" s="76">
        <v>2</v>
      </c>
      <c r="N248" s="67">
        <f t="shared" si="13"/>
        <v>0</v>
      </c>
      <c r="O248" s="20"/>
      <c r="P248" s="67">
        <v>27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VLOOKUP(B249,'03.06'!B249:P507,15,0)</f>
        <v>24</v>
      </c>
      <c r="E249" s="20"/>
      <c r="F249" s="20"/>
      <c r="G249" s="20"/>
      <c r="H249" s="20"/>
      <c r="I249" s="20"/>
      <c r="J249" s="20"/>
      <c r="K249" s="20"/>
      <c r="L249" s="67">
        <f t="shared" si="15"/>
        <v>24</v>
      </c>
      <c r="M249" s="76"/>
      <c r="N249" s="67">
        <f t="shared" si="13"/>
        <v>0</v>
      </c>
      <c r="O249" s="20"/>
      <c r="P249" s="67">
        <v>24</v>
      </c>
    </row>
    <row r="250" spans="1:16" x14ac:dyDescent="0.25">
      <c r="A250" s="32"/>
      <c r="B250" s="33"/>
      <c r="C250" s="34"/>
      <c r="D250" s="67"/>
      <c r="E250" s="20"/>
      <c r="F250" s="20"/>
      <c r="G250" s="20"/>
      <c r="H250" s="20"/>
      <c r="I250" s="20"/>
      <c r="J250" s="20"/>
      <c r="K250" s="20"/>
      <c r="L250" s="67">
        <f t="shared" si="15"/>
        <v>0</v>
      </c>
      <c r="M250" s="76"/>
      <c r="N250" s="67">
        <f t="shared" si="13"/>
        <v>0</v>
      </c>
      <c r="O250" s="20"/>
      <c r="P250" s="67"/>
    </row>
    <row r="251" spans="1:16" x14ac:dyDescent="0.25">
      <c r="A251" s="17"/>
      <c r="B251" s="18" t="s">
        <v>313</v>
      </c>
      <c r="C251" s="19"/>
      <c r="D251" s="67">
        <f>VLOOKUP(B251,'03.06'!B251:P509,15,0)</f>
        <v>0</v>
      </c>
      <c r="E251" s="20"/>
      <c r="F251" s="20"/>
      <c r="G251" s="20"/>
      <c r="H251" s="20"/>
      <c r="I251" s="20"/>
      <c r="J251" s="20"/>
      <c r="K251" s="20"/>
      <c r="L251" s="67"/>
      <c r="M251" s="76"/>
      <c r="N251" s="67">
        <f t="shared" si="13"/>
        <v>0</v>
      </c>
      <c r="O251" s="20"/>
      <c r="P251" s="67"/>
    </row>
    <row r="252" spans="1:16" x14ac:dyDescent="0.25">
      <c r="A252" s="39">
        <v>1</v>
      </c>
      <c r="B252" s="23" t="s">
        <v>314</v>
      </c>
      <c r="C252" s="24">
        <v>80000</v>
      </c>
      <c r="D252" s="67">
        <f>VLOOKUP(B252,'03.06'!B252:P510,15,0)</f>
        <v>16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16</v>
      </c>
      <c r="M252" s="76"/>
      <c r="N252" s="67">
        <f t="shared" si="13"/>
        <v>0</v>
      </c>
      <c r="O252" s="20"/>
      <c r="P252" s="67">
        <v>16</v>
      </c>
    </row>
    <row r="253" spans="1:16" x14ac:dyDescent="0.25">
      <c r="A253" s="40">
        <v>2</v>
      </c>
      <c r="B253" s="27" t="s">
        <v>315</v>
      </c>
      <c r="C253" s="28">
        <v>19000</v>
      </c>
      <c r="D253" s="67">
        <f>VLOOKUP(B253,'03.06'!B253:P511,15,0)</f>
        <v>21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19</v>
      </c>
      <c r="M253" s="76">
        <v>2</v>
      </c>
      <c r="N253" s="67">
        <f t="shared" si="13"/>
        <v>0</v>
      </c>
      <c r="O253" s="20"/>
      <c r="P253" s="67">
        <v>19</v>
      </c>
    </row>
    <row r="254" spans="1:16" x14ac:dyDescent="0.25">
      <c r="A254" s="32"/>
      <c r="B254" s="33"/>
      <c r="C254" s="34"/>
      <c r="D254" s="67"/>
      <c r="E254" s="20"/>
      <c r="F254" s="20"/>
      <c r="G254" s="20"/>
      <c r="H254" s="20"/>
      <c r="I254" s="20"/>
      <c r="J254" s="20"/>
      <c r="K254" s="20"/>
      <c r="L254" s="67">
        <f>D254+G254+H254-I254-J254-K254-M254</f>
        <v>0</v>
      </c>
      <c r="M254" s="76"/>
      <c r="N254" s="67">
        <f t="shared" si="13"/>
        <v>0</v>
      </c>
      <c r="O254" s="20"/>
      <c r="P254" s="67"/>
    </row>
    <row r="255" spans="1:16" x14ac:dyDescent="0.25">
      <c r="A255" s="17"/>
      <c r="B255" s="18" t="s">
        <v>316</v>
      </c>
      <c r="C255" s="19"/>
      <c r="D255" s="67">
        <f>VLOOKUP(B255,'03.06'!B255:P513,15,0)</f>
        <v>0</v>
      </c>
      <c r="E255" s="20"/>
      <c r="F255" s="20"/>
      <c r="G255" s="20"/>
      <c r="H255" s="20"/>
      <c r="I255" s="20"/>
      <c r="J255" s="20"/>
      <c r="K255" s="20"/>
      <c r="L255" s="67"/>
      <c r="M255" s="76"/>
      <c r="N255" s="67">
        <f t="shared" si="13"/>
        <v>0</v>
      </c>
      <c r="O255" s="20"/>
      <c r="P255" s="67"/>
    </row>
    <row r="256" spans="1:16" x14ac:dyDescent="0.25">
      <c r="A256" s="22" t="s">
        <v>17</v>
      </c>
      <c r="B256" s="23" t="s">
        <v>317</v>
      </c>
      <c r="C256" s="24">
        <v>16000</v>
      </c>
      <c r="D256" s="67">
        <f>VLOOKUP(B256,'03.06'!B256:P514,15,0)</f>
        <v>12</v>
      </c>
      <c r="E256" s="20"/>
      <c r="F256" s="20"/>
      <c r="G256" s="20"/>
      <c r="H256" s="20"/>
      <c r="I256" s="20"/>
      <c r="J256" s="20"/>
      <c r="K256" s="20"/>
      <c r="L256" s="67">
        <f>D256+G256+H256-I256-J256-K256-M256</f>
        <v>12</v>
      </c>
      <c r="M256" s="76"/>
      <c r="N256" s="67">
        <f t="shared" si="13"/>
        <v>0</v>
      </c>
      <c r="O256" s="20"/>
      <c r="P256" s="67">
        <v>12</v>
      </c>
    </row>
    <row r="257" spans="1:16" x14ac:dyDescent="0.25">
      <c r="A257" s="35" t="s">
        <v>19</v>
      </c>
      <c r="B257" s="27" t="s">
        <v>318</v>
      </c>
      <c r="C257" s="28">
        <v>14000</v>
      </c>
      <c r="D257" s="67">
        <f>VLOOKUP(B257,'03.06'!B257:P515,15,0)</f>
        <v>68</v>
      </c>
      <c r="E257" s="20"/>
      <c r="F257" s="20"/>
      <c r="G257" s="20"/>
      <c r="H257" s="20"/>
      <c r="I257" s="20"/>
      <c r="J257" s="20"/>
      <c r="K257" s="20"/>
      <c r="L257" s="67">
        <f t="shared" ref="L257:L265" si="16">D257+G257+H257-I257-J257-K257-M257</f>
        <v>53</v>
      </c>
      <c r="M257" s="76">
        <v>15</v>
      </c>
      <c r="N257" s="67">
        <f t="shared" si="13"/>
        <v>0</v>
      </c>
      <c r="O257" s="20"/>
      <c r="P257" s="67">
        <v>53</v>
      </c>
    </row>
    <row r="258" spans="1:16" x14ac:dyDescent="0.25">
      <c r="A258" s="35" t="s">
        <v>21</v>
      </c>
      <c r="B258" s="27" t="s">
        <v>319</v>
      </c>
      <c r="C258" s="28">
        <v>26000</v>
      </c>
      <c r="D258" s="67">
        <f>VLOOKUP(B258,'03.06'!B258:P516,15,0)</f>
        <v>14</v>
      </c>
      <c r="E258" s="20"/>
      <c r="F258" s="20"/>
      <c r="G258" s="20"/>
      <c r="H258" s="20"/>
      <c r="I258" s="20"/>
      <c r="J258" s="20"/>
      <c r="K258" s="20"/>
      <c r="L258" s="67">
        <f t="shared" si="16"/>
        <v>6</v>
      </c>
      <c r="M258" s="76">
        <v>8</v>
      </c>
      <c r="N258" s="67">
        <f t="shared" si="13"/>
        <v>0</v>
      </c>
      <c r="O258" s="20"/>
      <c r="P258" s="67">
        <v>6</v>
      </c>
    </row>
    <row r="259" spans="1:16" x14ac:dyDescent="0.25">
      <c r="A259" s="35" t="s">
        <v>23</v>
      </c>
      <c r="B259" s="27" t="s">
        <v>320</v>
      </c>
      <c r="C259" s="28">
        <v>12000</v>
      </c>
      <c r="D259" s="67">
        <f>VLOOKUP(B259,'03.06'!B259:P517,15,0)</f>
        <v>10</v>
      </c>
      <c r="E259" s="20"/>
      <c r="F259" s="20"/>
      <c r="G259" s="20"/>
      <c r="H259" s="20"/>
      <c r="I259" s="20"/>
      <c r="J259" s="20"/>
      <c r="K259" s="20"/>
      <c r="L259" s="67">
        <f t="shared" si="16"/>
        <v>10</v>
      </c>
      <c r="M259" s="76"/>
      <c r="N259" s="67">
        <f t="shared" si="13"/>
        <v>0</v>
      </c>
      <c r="O259" s="20"/>
      <c r="P259" s="67">
        <v>10</v>
      </c>
    </row>
    <row r="260" spans="1:16" x14ac:dyDescent="0.25">
      <c r="A260" s="35" t="s">
        <v>25</v>
      </c>
      <c r="B260" s="27" t="s">
        <v>321</v>
      </c>
      <c r="C260" s="28">
        <v>9000</v>
      </c>
      <c r="D260" s="67">
        <f>VLOOKUP(B260,'03.06'!B260:P518,15,0)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6"/>
        <v>9</v>
      </c>
      <c r="M260" s="76"/>
      <c r="N260" s="67">
        <f t="shared" si="13"/>
        <v>0</v>
      </c>
      <c r="O260" s="20"/>
      <c r="P260" s="67">
        <v>9</v>
      </c>
    </row>
    <row r="261" spans="1:16" x14ac:dyDescent="0.25">
      <c r="A261" s="35" t="s">
        <v>27</v>
      </c>
      <c r="B261" s="27" t="s">
        <v>322</v>
      </c>
      <c r="C261" s="28">
        <v>21000</v>
      </c>
      <c r="D261" s="67">
        <f>VLOOKUP(B261,'03.06'!B261:P519,15,0)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6"/>
        <v>0</v>
      </c>
      <c r="M261" s="76"/>
      <c r="N261" s="67">
        <f t="shared" si="13"/>
        <v>0</v>
      </c>
      <c r="O261" s="20"/>
      <c r="P261" s="67"/>
    </row>
    <row r="262" spans="1:16" x14ac:dyDescent="0.25">
      <c r="A262" s="35" t="s">
        <v>29</v>
      </c>
      <c r="B262" s="27" t="s">
        <v>323</v>
      </c>
      <c r="C262" s="28">
        <v>14000</v>
      </c>
      <c r="D262" s="67">
        <f>VLOOKUP(B262,'03.06'!B262:P520,15,0)</f>
        <v>6</v>
      </c>
      <c r="E262" s="20"/>
      <c r="F262" s="20"/>
      <c r="G262" s="20"/>
      <c r="H262" s="20"/>
      <c r="I262" s="20"/>
      <c r="J262" s="20"/>
      <c r="K262" s="20"/>
      <c r="L262" s="67">
        <f t="shared" si="16"/>
        <v>4</v>
      </c>
      <c r="M262" s="76">
        <v>2</v>
      </c>
      <c r="N262" s="67">
        <f t="shared" si="13"/>
        <v>0</v>
      </c>
      <c r="O262" s="20"/>
      <c r="P262" s="67">
        <v>4</v>
      </c>
    </row>
    <row r="263" spans="1:16" x14ac:dyDescent="0.25">
      <c r="A263" s="35" t="s">
        <v>31</v>
      </c>
      <c r="B263" s="27" t="s">
        <v>324</v>
      </c>
      <c r="C263" s="28">
        <v>14000</v>
      </c>
      <c r="D263" s="67">
        <f>VLOOKUP(B263,'03.06'!B263:P521,15,0)</f>
        <v>4</v>
      </c>
      <c r="E263" s="20"/>
      <c r="F263" s="20"/>
      <c r="G263" s="20"/>
      <c r="H263" s="20"/>
      <c r="I263" s="20"/>
      <c r="J263" s="20"/>
      <c r="K263" s="20"/>
      <c r="L263" s="67">
        <f t="shared" si="16"/>
        <v>4</v>
      </c>
      <c r="M263" s="76"/>
      <c r="N263" s="67">
        <f t="shared" si="13"/>
        <v>0</v>
      </c>
      <c r="O263" s="20"/>
      <c r="P263" s="67">
        <v>4</v>
      </c>
    </row>
    <row r="264" spans="1:16" x14ac:dyDescent="0.25">
      <c r="A264" s="35" t="s">
        <v>33</v>
      </c>
      <c r="B264" s="27" t="s">
        <v>325</v>
      </c>
      <c r="C264" s="28">
        <v>19000</v>
      </c>
      <c r="D264" s="67">
        <f>VLOOKUP(B264,'03.06'!B264:P522,15,0)</f>
        <v>0</v>
      </c>
      <c r="E264" s="20"/>
      <c r="F264" s="20"/>
      <c r="G264" s="20"/>
      <c r="H264" s="20"/>
      <c r="I264" s="20"/>
      <c r="J264" s="20"/>
      <c r="K264" s="20"/>
      <c r="L264" s="67">
        <f t="shared" si="16"/>
        <v>0</v>
      </c>
      <c r="M264" s="76"/>
      <c r="N264" s="67">
        <f t="shared" si="13"/>
        <v>0</v>
      </c>
      <c r="O264" s="20"/>
      <c r="P264" s="67"/>
    </row>
    <row r="265" spans="1:16" x14ac:dyDescent="0.25">
      <c r="A265" s="35" t="s">
        <v>35</v>
      </c>
      <c r="B265" s="27" t="s">
        <v>326</v>
      </c>
      <c r="C265" s="28">
        <v>14000</v>
      </c>
      <c r="D265" s="67">
        <f>VLOOKUP(B265,'03.06'!B265:P523,15,0)</f>
        <v>6</v>
      </c>
      <c r="E265" s="20"/>
      <c r="F265" s="20"/>
      <c r="G265" s="20"/>
      <c r="H265" s="20"/>
      <c r="I265" s="20"/>
      <c r="J265" s="20"/>
      <c r="K265" s="20"/>
      <c r="L265" s="67">
        <f t="shared" si="16"/>
        <v>6</v>
      </c>
      <c r="M265" s="76"/>
      <c r="N265" s="67">
        <f t="shared" si="13"/>
        <v>0</v>
      </c>
      <c r="O265" s="20"/>
      <c r="P265" s="67">
        <v>6</v>
      </c>
    </row>
    <row r="266" spans="1:16" x14ac:dyDescent="0.25">
      <c r="A266" s="57"/>
      <c r="B266" s="58"/>
      <c r="C266" s="59"/>
      <c r="D266" s="52"/>
      <c r="E266" s="52"/>
      <c r="F266" s="52"/>
      <c r="G266" s="52"/>
      <c r="H266" s="52"/>
      <c r="I266" s="52"/>
      <c r="J266" s="52"/>
      <c r="K266" s="52"/>
      <c r="L266" s="52"/>
      <c r="M266" s="78"/>
      <c r="N266" s="25">
        <f t="shared" si="13"/>
        <v>0</v>
      </c>
      <c r="O266" s="52"/>
      <c r="P266" s="52"/>
    </row>
    <row r="267" spans="1:16" ht="18" x14ac:dyDescent="0.4">
      <c r="A267" s="3"/>
      <c r="B267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zoomScaleNormal="100" zoomScaleSheetLayoutView="160" workbookViewId="0">
      <pane xSplit="2" ySplit="6" topLeftCell="C242" activePane="bottomRight" state="frozen"/>
      <selection pane="topRight" activeCell="C1" sqref="C1"/>
      <selection pane="bottomLeft" activeCell="A7" sqref="A7"/>
      <selection pane="bottomRight" activeCell="G251" sqref="G251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333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VLOOKUP(B8,'04.06'!B8:P266,15,0)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VLOOKUP(B9,'04.06'!B9:P267,15,0)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VLOOKUP(B10,'04.06'!B10:P268,15,0)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VLOOKUP(B11,'04.06'!B11:P269,15,0)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VLOOKUP(B12,'04.06'!B12:P270,15,0)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VLOOKUP(B13,'04.06'!B13:P271,15,0)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VLOOKUP(B14,'04.06'!B14:P272,15,0)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VLOOKUP(B15,'04.06'!B15:P273,15,0)</f>
        <v>0</v>
      </c>
      <c r="E15" s="21"/>
      <c r="F15" s="21"/>
      <c r="G15" s="21">
        <v>4</v>
      </c>
      <c r="H15" s="21"/>
      <c r="I15" s="20"/>
      <c r="J15" s="20"/>
      <c r="K15" s="20">
        <v>2</v>
      </c>
      <c r="L15" s="67">
        <f t="shared" si="0"/>
        <v>0</v>
      </c>
      <c r="M15" s="76">
        <v>2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VLOOKUP(B16,'04.06'!B16:P274,15,0)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76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VLOOKUP(B17,'04.06'!B17:P275,15,0)</f>
        <v>0</v>
      </c>
      <c r="E17" s="21"/>
      <c r="F17" s="21"/>
      <c r="G17" s="21">
        <v>4</v>
      </c>
      <c r="H17" s="21"/>
      <c r="I17" s="20"/>
      <c r="J17" s="20"/>
      <c r="K17" s="20"/>
      <c r="L17" s="67">
        <f t="shared" si="0"/>
        <v>0</v>
      </c>
      <c r="M17" s="76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VLOOKUP(B18,'04.06'!B18:P276,15,0)</f>
        <v>0</v>
      </c>
      <c r="E18" s="21"/>
      <c r="F18" s="21"/>
      <c r="G18" s="21">
        <v>4</v>
      </c>
      <c r="H18" s="21"/>
      <c r="I18" s="20"/>
      <c r="J18" s="20"/>
      <c r="K18" s="20"/>
      <c r="L18" s="67">
        <f t="shared" si="0"/>
        <v>0</v>
      </c>
      <c r="M18" s="76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VLOOKUP(B19,'04.06'!B19:P277,15,0)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76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VLOOKUP(B20,'04.06'!B20:P278,15,0)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76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VLOOKUP(B21,'04.06'!B21:P279,15,0)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76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VLOOKUP(B22,'04.06'!B22:P280,15,0)</f>
        <v>0</v>
      </c>
      <c r="E22" s="21"/>
      <c r="F22" s="21"/>
      <c r="G22" s="21">
        <v>12</v>
      </c>
      <c r="H22" s="21"/>
      <c r="I22" s="20"/>
      <c r="J22" s="20"/>
      <c r="K22" s="20"/>
      <c r="L22" s="67">
        <f t="shared" si="0"/>
        <v>5</v>
      </c>
      <c r="M22" s="76">
        <v>7</v>
      </c>
      <c r="N22" s="67">
        <f t="shared" si="1"/>
        <v>0</v>
      </c>
      <c r="O22" s="20"/>
      <c r="P22" s="67">
        <v>5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VLOOKUP(B23,'04.06'!B23:P281,15,0)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76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VLOOKUP(B24,'04.06'!B24:P282,15,0)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0</v>
      </c>
      <c r="M24" s="76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VLOOKUP(B25,'04.06'!B25:P283,15,0)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76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VLOOKUP(B26,'04.06'!B26:P284,15,0)</f>
        <v>0</v>
      </c>
      <c r="E26" s="21"/>
      <c r="F26" s="21"/>
      <c r="G26" s="21">
        <v>4</v>
      </c>
      <c r="H26" s="21"/>
      <c r="I26" s="20"/>
      <c r="J26" s="20"/>
      <c r="K26" s="20"/>
      <c r="L26" s="67">
        <f t="shared" si="0"/>
        <v>0</v>
      </c>
      <c r="M26" s="76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VLOOKUP(B27,'04.06'!B27:P285,15,0)</f>
        <v>0</v>
      </c>
      <c r="E27" s="21"/>
      <c r="F27" s="21"/>
      <c r="G27" s="21">
        <v>22</v>
      </c>
      <c r="H27" s="21"/>
      <c r="I27" s="20"/>
      <c r="J27" s="20"/>
      <c r="K27" s="20"/>
      <c r="L27" s="67">
        <f t="shared" si="0"/>
        <v>18</v>
      </c>
      <c r="M27" s="76">
        <v>4</v>
      </c>
      <c r="N27" s="67">
        <f t="shared" si="1"/>
        <v>0</v>
      </c>
      <c r="O27" s="20"/>
      <c r="P27" s="67">
        <v>18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VLOOKUP(B28,'04.06'!B28:P286,15,0)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76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VLOOKUP(B29,'04.06'!B29:P287,15,0)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76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VLOOKUP(B30,'04.06'!B30:P288,15,0)</f>
        <v>0</v>
      </c>
      <c r="E30" s="21"/>
      <c r="F30" s="21"/>
      <c r="G30" s="21"/>
      <c r="H30" s="21"/>
      <c r="I30" s="20"/>
      <c r="J30" s="20"/>
      <c r="K30" s="20"/>
      <c r="L30" s="67">
        <f t="shared" si="0"/>
        <v>0</v>
      </c>
      <c r="M30" s="76"/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VLOOKUP(B31,'04.06'!B31:P289,15,0)</f>
        <v>0</v>
      </c>
      <c r="E31" s="21"/>
      <c r="F31" s="21"/>
      <c r="G31" s="21">
        <v>4</v>
      </c>
      <c r="H31" s="21"/>
      <c r="I31" s="20"/>
      <c r="J31" s="20"/>
      <c r="K31" s="20"/>
      <c r="L31" s="67">
        <f t="shared" si="0"/>
        <v>0</v>
      </c>
      <c r="M31" s="76">
        <v>4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VLOOKUP(B32,'04.06'!B32:P290,15,0)</f>
        <v>0</v>
      </c>
      <c r="E32" s="21"/>
      <c r="F32" s="21"/>
      <c r="G32" s="21">
        <v>6</v>
      </c>
      <c r="H32" s="21"/>
      <c r="I32" s="20"/>
      <c r="J32" s="20"/>
      <c r="K32" s="20"/>
      <c r="L32" s="67">
        <f t="shared" si="0"/>
        <v>0</v>
      </c>
      <c r="M32" s="76">
        <v>6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VLOOKUP(B33,'04.06'!B33:P291,15,0)</f>
        <v>0</v>
      </c>
      <c r="E33" s="21"/>
      <c r="F33" s="21"/>
      <c r="G33" s="21">
        <v>6</v>
      </c>
      <c r="H33" s="21"/>
      <c r="I33" s="20"/>
      <c r="J33" s="20"/>
      <c r="K33" s="20"/>
      <c r="L33" s="67">
        <f t="shared" si="0"/>
        <v>0</v>
      </c>
      <c r="M33" s="76">
        <v>6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VLOOKUP(B34,'04.06'!B34:P292,15,0)</f>
        <v>0</v>
      </c>
      <c r="E34" s="21"/>
      <c r="F34" s="21"/>
      <c r="G34" s="21">
        <v>4</v>
      </c>
      <c r="H34" s="21"/>
      <c r="I34" s="20"/>
      <c r="J34" s="20"/>
      <c r="K34" s="20"/>
      <c r="L34" s="67">
        <f t="shared" si="0"/>
        <v>0</v>
      </c>
      <c r="M34" s="76">
        <v>4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VLOOKUP(B35,'04.06'!B35:P293,15,0)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76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VLOOKUP(B36,'04.06'!B36:P294,15,0)</f>
        <v>0</v>
      </c>
      <c r="E36" s="21"/>
      <c r="F36" s="21"/>
      <c r="G36" s="21">
        <v>4</v>
      </c>
      <c r="H36" s="21"/>
      <c r="I36" s="20"/>
      <c r="J36" s="20"/>
      <c r="K36" s="20"/>
      <c r="L36" s="67">
        <f t="shared" si="0"/>
        <v>0</v>
      </c>
      <c r="M36" s="76">
        <v>4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VLOOKUP(B37,'04.06'!B37:P295,15,0)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76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VLOOKUP(B38,'04.06'!B38:P296,15,0)</f>
        <v>0</v>
      </c>
      <c r="E38" s="21"/>
      <c r="F38" s="21"/>
      <c r="G38" s="21">
        <v>6</v>
      </c>
      <c r="H38" s="21"/>
      <c r="I38" s="20"/>
      <c r="J38" s="20"/>
      <c r="K38" s="20"/>
      <c r="L38" s="67">
        <f t="shared" si="0"/>
        <v>2</v>
      </c>
      <c r="M38" s="76">
        <v>4</v>
      </c>
      <c r="N38" s="67">
        <f t="shared" si="1"/>
        <v>-2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VLOOKUP(B39,'04.06'!B39:P297,15,0)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76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VLOOKUP(B40,'04.06'!B40:P298,15,0)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76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VLOOKUP(B41,'04.06'!B41:P299,15,0)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76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VLOOKUP(B42,'04.06'!B42:P300,15,0)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76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VLOOKUP(B43,'04.06'!B43:P301,15,0)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76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VLOOKUP(B44,'04.06'!B44:P302,15,0)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76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VLOOKUP(B45,'04.06'!B45:P303,15,0)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76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VLOOKUP(B46,'04.06'!B46:P304,15,0)</f>
        <v>0</v>
      </c>
      <c r="E46" s="21"/>
      <c r="F46" s="21"/>
      <c r="G46" s="21">
        <v>4</v>
      </c>
      <c r="H46" s="21"/>
      <c r="I46" s="20"/>
      <c r="J46" s="20"/>
      <c r="K46" s="20">
        <v>2</v>
      </c>
      <c r="L46" s="67">
        <f t="shared" si="0"/>
        <v>0</v>
      </c>
      <c r="M46" s="76">
        <v>2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VLOOKUP(B47,'04.06'!B47:P305,15,0)</f>
        <v>0</v>
      </c>
      <c r="E47" s="21"/>
      <c r="F47" s="21"/>
      <c r="G47" s="21">
        <v>4</v>
      </c>
      <c r="H47" s="21"/>
      <c r="I47" s="20"/>
      <c r="J47" s="20"/>
      <c r="K47" s="20">
        <v>1</v>
      </c>
      <c r="L47" s="67">
        <f t="shared" si="0"/>
        <v>0</v>
      </c>
      <c r="M47" s="76">
        <v>3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VLOOKUP(B48,'04.06'!B48:P306,15,0)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0</v>
      </c>
      <c r="M48" s="76">
        <v>4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VLOOKUP(B49,'04.06'!B49:P307,15,0)</f>
        <v>0</v>
      </c>
      <c r="E49" s="21"/>
      <c r="F49" s="21"/>
      <c r="G49" s="21">
        <v>4</v>
      </c>
      <c r="H49" s="21"/>
      <c r="I49" s="20"/>
      <c r="J49" s="20"/>
      <c r="K49" s="20"/>
      <c r="L49" s="67">
        <f t="shared" si="0"/>
        <v>0</v>
      </c>
      <c r="M49" s="76">
        <v>4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VLOOKUP(B50,'04.06'!B50:P308,15,0)</f>
        <v>0</v>
      </c>
      <c r="E50" s="21"/>
      <c r="F50" s="21"/>
      <c r="G50" s="21">
        <v>4</v>
      </c>
      <c r="H50" s="21"/>
      <c r="I50" s="20"/>
      <c r="J50" s="20"/>
      <c r="K50" s="20">
        <v>2</v>
      </c>
      <c r="L50" s="67">
        <f t="shared" si="0"/>
        <v>0</v>
      </c>
      <c r="M50" s="76">
        <v>2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VLOOKUP(B51,'04.06'!B51:P309,15,0)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76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VLOOKUP(B52,'04.06'!B52:P310,15,0)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-1</v>
      </c>
      <c r="M52" s="76">
        <v>5</v>
      </c>
      <c r="N52" s="67">
        <f t="shared" si="1"/>
        <v>1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VLOOKUP(B53,'04.06'!B53:P311,15,0)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76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VLOOKUP(B54,'04.06'!B54:P312,15,0)</f>
        <v>0</v>
      </c>
      <c r="E54" s="21"/>
      <c r="F54" s="21"/>
      <c r="G54" s="21">
        <v>4</v>
      </c>
      <c r="H54" s="21"/>
      <c r="I54" s="20"/>
      <c r="J54" s="20"/>
      <c r="K54" s="20"/>
      <c r="L54" s="67">
        <f t="shared" si="0"/>
        <v>0</v>
      </c>
      <c r="M54" s="76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VLOOKUP(B55,'04.06'!B55:P313,15,0)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VLOOKUP(B56,'04.06'!B56:P314,15,0)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VLOOKUP(B57,'04.06'!B57:P315,15,0)</f>
        <v>0</v>
      </c>
      <c r="E57" s="21"/>
      <c r="F57" s="21"/>
      <c r="G57" s="21">
        <v>4</v>
      </c>
      <c r="H57" s="21"/>
      <c r="I57" s="20"/>
      <c r="J57" s="20"/>
      <c r="K57" s="20">
        <v>3</v>
      </c>
      <c r="L57" s="67">
        <f t="shared" si="0"/>
        <v>0</v>
      </c>
      <c r="M57" s="76">
        <v>1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VLOOKUP(B58,'04.06'!B58:P316,15,0)</f>
        <v>0</v>
      </c>
      <c r="E58" s="21"/>
      <c r="F58" s="21"/>
      <c r="G58" s="21">
        <v>4</v>
      </c>
      <c r="H58" s="21"/>
      <c r="I58" s="20"/>
      <c r="J58" s="20"/>
      <c r="K58" s="20">
        <v>1</v>
      </c>
      <c r="L58" s="67">
        <f t="shared" si="0"/>
        <v>0</v>
      </c>
      <c r="M58" s="76">
        <v>3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VLOOKUP(B59,'04.06'!B59:P317,15,0)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VLOOKUP(B60,'04.06'!B60:P318,15,0)</f>
        <v>0</v>
      </c>
      <c r="E60" s="21"/>
      <c r="F60" s="21"/>
      <c r="G60" s="21">
        <v>4</v>
      </c>
      <c r="H60" s="21"/>
      <c r="I60" s="20"/>
      <c r="J60" s="20"/>
      <c r="K60" s="20"/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VLOOKUP(B61,'04.06'!B61:P319,15,0)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VLOOKUP(B62,'04.06'!B62:P320,15,0)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VLOOKUP(B63,'04.06'!B63:P321,15,0)</f>
        <v>0</v>
      </c>
      <c r="E63" s="21"/>
      <c r="F63" s="21"/>
      <c r="G63" s="21">
        <v>4</v>
      </c>
      <c r="H63" s="21"/>
      <c r="I63" s="20"/>
      <c r="J63" s="20"/>
      <c r="K63" s="20">
        <v>3</v>
      </c>
      <c r="L63" s="67">
        <f t="shared" si="0"/>
        <v>0</v>
      </c>
      <c r="M63" s="76">
        <v>1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VLOOKUP(B64,'04.06'!B64:P322,15,0)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1</v>
      </c>
      <c r="M64" s="76">
        <v>3</v>
      </c>
      <c r="N64" s="67">
        <f t="shared" si="1"/>
        <v>-1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VLOOKUP(B65,'04.06'!B65:P323,15,0)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VLOOKUP(B66,'04.06'!B66:P324,15,0)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VLOOKUP(B67,'04.06'!B67:P325,15,0)</f>
        <v>0</v>
      </c>
      <c r="E67" s="21"/>
      <c r="F67" s="21"/>
      <c r="G67" s="21">
        <v>16</v>
      </c>
      <c r="H67" s="21"/>
      <c r="I67" s="20"/>
      <c r="J67" s="20"/>
      <c r="K67" s="20"/>
      <c r="L67" s="67">
        <f t="shared" si="0"/>
        <v>0</v>
      </c>
      <c r="M67" s="76">
        <v>16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VLOOKUP(B68,'04.06'!B68:P326,15,0)</f>
        <v>0</v>
      </c>
      <c r="E68" s="21"/>
      <c r="F68" s="21"/>
      <c r="G68" s="21">
        <v>4</v>
      </c>
      <c r="H68" s="21"/>
      <c r="I68" s="20"/>
      <c r="J68" s="20"/>
      <c r="K68" s="20"/>
      <c r="L68" s="67">
        <f t="shared" si="0"/>
        <v>0</v>
      </c>
      <c r="M68" s="76">
        <v>4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VLOOKUP(B69,'04.06'!B69:P327,15,0)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VLOOKUP(B70,'04.06'!B70:P328,15,0)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-6</v>
      </c>
      <c r="M70" s="76">
        <v>6</v>
      </c>
      <c r="N70" s="67">
        <f t="shared" si="1"/>
        <v>6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VLOOKUP(B71,'04.06'!B71:P329,15,0)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VLOOKUP(B72,'04.06'!B72:P330,15,0)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VLOOKUP(B73,'04.06'!B73:P331,15,0)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VLOOKUP(B74,'04.06'!B74:P332,15,0)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VLOOKUP(B75,'04.06'!B75:P333,15,0)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VLOOKUP(B76,'04.06'!B76:P334,15,0)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VLOOKUP(B77,'04.06'!B77:P335,15,0)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VLOOKUP(B78,'04.06'!B78:P336,15,0)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VLOOKUP(B79,'04.06'!B79:P337,15,0)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VLOOKUP(B80,'04.06'!B80:P338,15,0)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VLOOKUP(B81,'04.06'!B81:P339,15,0)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VLOOKUP(B82,'04.06'!B82:P340,15,0)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VLOOKUP(B83,'04.06'!B83:P341,15,0)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VLOOKUP(B84,'04.06'!B84:P342,15,0)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VLOOKUP(B85,'04.06'!B85:P343,15,0)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02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VLOOKUP(B86,'04.06'!B86:P344,15,0)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VLOOKUP(B87,'04.06'!B87:P345,15,0)</f>
        <v>0</v>
      </c>
      <c r="E87" s="21"/>
      <c r="F87" s="21"/>
      <c r="G87" s="21">
        <v>4</v>
      </c>
      <c r="H87" s="21"/>
      <c r="I87" s="20"/>
      <c r="J87" s="20"/>
      <c r="K87" s="20"/>
      <c r="L87" s="67">
        <f t="shared" si="4"/>
        <v>0</v>
      </c>
      <c r="M87" s="76">
        <v>4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VLOOKUP(B88,'04.06'!B88:P346,15,0)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VLOOKUP(B89,'04.06'!B89:P347,15,0)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VLOOKUP(B90,'04.06'!B90:P348,15,0)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VLOOKUP(B91,'04.06'!B91:P349,15,0)</f>
        <v>0</v>
      </c>
      <c r="E91" s="21"/>
      <c r="F91" s="21"/>
      <c r="G91" s="21">
        <v>100</v>
      </c>
      <c r="H91" s="21"/>
      <c r="I91" s="20"/>
      <c r="J91" s="20"/>
      <c r="K91" s="20"/>
      <c r="L91" s="67">
        <f>D91+G91+H91-I91-J91-K91-M91-M92*3-M93*5</f>
        <v>0</v>
      </c>
      <c r="M91" s="76">
        <v>5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VLOOKUP(B92,'04.06'!B92:P350,15,0)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5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VLOOKUP(B93,'04.06'!B93:P351,15,0)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16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VLOOKUP(B94,'04.06'!B94:P352,15,0)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VLOOKUP(B95,'04.06'!B95:P353,15,0)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VLOOKUP(B96,'04.06'!B96:P354,15,0)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VLOOKUP(B97,'04.06'!B97:P355,15,0)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VLOOKUP(B98,'04.06'!B98:P356,15,0)</f>
        <v>0</v>
      </c>
      <c r="E98" s="21"/>
      <c r="F98" s="21"/>
      <c r="G98" s="21">
        <v>4</v>
      </c>
      <c r="H98" s="21"/>
      <c r="I98" s="20"/>
      <c r="J98" s="20"/>
      <c r="K98" s="20">
        <v>1</v>
      </c>
      <c r="L98" s="67">
        <f t="shared" si="4"/>
        <v>0</v>
      </c>
      <c r="M98" s="76">
        <v>3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VLOOKUP(B99,'04.06'!B99:P357,15,0)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VLOOKUP(B100,'04.06'!B100:P358,15,0)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VLOOKUP(B101,'04.06'!B101:P359,15,0)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VLOOKUP(B102,'04.06'!B102:P360,15,0)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VLOOKUP(B103,'04.06'!B103:P361,15,0)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VLOOKUP(B104,'04.06'!B104:P362,15,0)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6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VLOOKUP(B105,'04.06'!B105:P363,15,0)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6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VLOOKUP(B106,'04.06'!B106:P364,15,0)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6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VLOOKUP(B107,'04.06'!B107:P365,15,0)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6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VLOOKUP(B108,'04.06'!B108:P366,15,0)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6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VLOOKUP(B109,'04.06'!B109:P367,15,0)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6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VLOOKUP(B110,'04.06'!B110:P368,15,0)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6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VLOOKUP(B111,'04.06'!B111:P369,15,0)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VLOOKUP(B112,'04.06'!B112:P370,15,0)</f>
        <v>0</v>
      </c>
      <c r="E112" s="21"/>
      <c r="F112" s="21"/>
      <c r="G112" s="21">
        <v>4</v>
      </c>
      <c r="H112" s="21"/>
      <c r="I112" s="20"/>
      <c r="J112" s="20"/>
      <c r="K112" s="20"/>
      <c r="L112" s="67">
        <f>D112+G112+H112-I112-J112-K112-M112</f>
        <v>0</v>
      </c>
      <c r="M112" s="76">
        <v>4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VLOOKUP(B113,'04.06'!B113:P371,15,0)</f>
        <v>0</v>
      </c>
      <c r="E113" s="21"/>
      <c r="F113" s="21"/>
      <c r="G113" s="21">
        <v>2</v>
      </c>
      <c r="H113" s="21"/>
      <c r="I113" s="20"/>
      <c r="J113" s="20">
        <v>1</v>
      </c>
      <c r="K113" s="20"/>
      <c r="L113" s="67">
        <f t="shared" ref="L113:L123" si="7">D113+G113+H113-I113-J113-K113-M113</f>
        <v>0</v>
      </c>
      <c r="M113" s="76">
        <v>1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VLOOKUP(B114,'04.06'!B114:P372,15,0)</f>
        <v>0</v>
      </c>
      <c r="E114" s="21"/>
      <c r="F114" s="21"/>
      <c r="G114" s="21">
        <v>3</v>
      </c>
      <c r="H114" s="21"/>
      <c r="I114" s="20"/>
      <c r="J114" s="20"/>
      <c r="K114" s="20"/>
      <c r="L114" s="67">
        <f t="shared" si="7"/>
        <v>0</v>
      </c>
      <c r="M114" s="76">
        <v>3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VLOOKUP(B115,'04.06'!B115:P373,15,0)</f>
        <v>0</v>
      </c>
      <c r="E115" s="21"/>
      <c r="F115" s="21"/>
      <c r="G115" s="21">
        <v>3</v>
      </c>
      <c r="H115" s="21"/>
      <c r="I115" s="20"/>
      <c r="J115" s="20"/>
      <c r="K115" s="20"/>
      <c r="L115" s="67">
        <f t="shared" si="7"/>
        <v>0</v>
      </c>
      <c r="M115" s="76">
        <v>3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VLOOKUP(B116,'04.06'!B116:P374,15,0)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7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VLOOKUP(B117,'04.06'!B117:P375,15,0)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7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VLOOKUP(B118,'04.06'!B118:P376,15,0)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7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VLOOKUP(B119,'04.06'!B119:P377,15,0)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7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VLOOKUP(B120,'04.06'!B120:P378,15,0)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7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VLOOKUP(B121,'04.06'!B121:P379,15,0)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7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VLOOKUP(B122,'04.06'!B122:P380,15,0)</f>
        <v>0</v>
      </c>
      <c r="E122" s="21"/>
      <c r="F122" s="21"/>
      <c r="G122" s="21">
        <v>3</v>
      </c>
      <c r="H122" s="21"/>
      <c r="I122" s="20"/>
      <c r="J122" s="20"/>
      <c r="K122" s="20"/>
      <c r="L122" s="67">
        <f t="shared" si="7"/>
        <v>0</v>
      </c>
      <c r="M122" s="76">
        <v>3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/>
      <c r="E123" s="21"/>
      <c r="F123" s="21"/>
      <c r="G123" s="21"/>
      <c r="H123" s="21"/>
      <c r="I123" s="20"/>
      <c r="J123" s="20"/>
      <c r="K123" s="20"/>
      <c r="L123" s="67">
        <f t="shared" si="7"/>
        <v>0</v>
      </c>
      <c r="M123" s="76"/>
      <c r="N123" s="67">
        <f t="shared" si="5"/>
        <v>0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VLOOKUP(B124,'04.06'!B124:P382,15,0)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VLOOKUP(B125,'04.06'!B125:P383,15,0)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VLOOKUP(B126,'04.06'!B126:P384,15,0)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8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VLOOKUP(B127,'04.06'!B127:P385,15,0)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8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VLOOKUP(B128,'04.06'!B128:P386,15,0)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8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VLOOKUP(B129,'04.06'!B129:P387,15,0)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8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VLOOKUP(B130,'04.06'!B130:P388,15,0)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8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VLOOKUP(B131,'04.06'!B131:P389,15,0)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8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VLOOKUP(B132,'04.06'!B132:P390,15,0)</f>
        <v>3</v>
      </c>
      <c r="E132" s="21"/>
      <c r="F132" s="21"/>
      <c r="G132" s="21"/>
      <c r="H132" s="21"/>
      <c r="I132" s="20"/>
      <c r="J132" s="20"/>
      <c r="K132" s="20"/>
      <c r="L132" s="67">
        <f t="shared" si="8"/>
        <v>2</v>
      </c>
      <c r="M132" s="76">
        <v>1</v>
      </c>
      <c r="N132" s="67">
        <f t="shared" si="5"/>
        <v>0</v>
      </c>
      <c r="O132" s="20"/>
      <c r="P132" s="67">
        <v>2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VLOOKUP(B133,'04.06'!B133:P391,15,0)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8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VLOOKUP(B134,'04.06'!B134:P392,15,0)</f>
        <v>3</v>
      </c>
      <c r="E134" s="21"/>
      <c r="F134" s="21"/>
      <c r="G134" s="21"/>
      <c r="H134" s="21"/>
      <c r="I134" s="20"/>
      <c r="J134" s="20"/>
      <c r="K134" s="20"/>
      <c r="L134" s="67">
        <f t="shared" si="8"/>
        <v>2</v>
      </c>
      <c r="M134" s="76">
        <v>1</v>
      </c>
      <c r="N134" s="67">
        <f t="shared" si="5"/>
        <v>0</v>
      </c>
      <c r="O134" s="20"/>
      <c r="P134" s="67">
        <v>2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VLOOKUP(B135,'04.06'!B135:P393,15,0)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8"/>
        <v>0</v>
      </c>
      <c r="M135" s="76">
        <v>1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VLOOKUP(B136,'04.06'!B136:P394,15,0)</f>
        <v>2</v>
      </c>
      <c r="E136" s="21"/>
      <c r="F136" s="21"/>
      <c r="G136" s="21">
        <v>2</v>
      </c>
      <c r="H136" s="21"/>
      <c r="I136" s="20"/>
      <c r="J136" s="20">
        <v>1</v>
      </c>
      <c r="K136" s="20"/>
      <c r="L136" s="67">
        <f t="shared" si="8"/>
        <v>0</v>
      </c>
      <c r="M136" s="76">
        <v>3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VLOOKUP(B137,'04.06'!B137:P395,15,0)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8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VLOOKUP(B138,'04.06'!B138:P396,15,0)</f>
        <v>2</v>
      </c>
      <c r="E138" s="21"/>
      <c r="F138" s="21"/>
      <c r="G138" s="21"/>
      <c r="H138" s="21"/>
      <c r="I138" s="20"/>
      <c r="J138" s="20"/>
      <c r="K138" s="20"/>
      <c r="L138" s="67">
        <f t="shared" si="8"/>
        <v>2</v>
      </c>
      <c r="M138" s="76"/>
      <c r="N138" s="67">
        <f t="shared" si="5"/>
        <v>0</v>
      </c>
      <c r="O138" s="20"/>
      <c r="P138" s="67">
        <v>2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VLOOKUP(B139,'04.06'!B139:P397,15,0)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8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VLOOKUP(B140,'04.06'!B140:P398,15,0)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8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VLOOKUP(B141,'04.06'!B141:P399,15,0)</f>
        <v>2</v>
      </c>
      <c r="E141" s="21"/>
      <c r="F141" s="21"/>
      <c r="G141" s="21">
        <v>2</v>
      </c>
      <c r="H141" s="21"/>
      <c r="I141" s="20"/>
      <c r="J141" s="20">
        <v>1</v>
      </c>
      <c r="K141" s="20"/>
      <c r="L141" s="67">
        <f t="shared" si="8"/>
        <v>3</v>
      </c>
      <c r="M141" s="76"/>
      <c r="N141" s="67">
        <f t="shared" si="5"/>
        <v>0</v>
      </c>
      <c r="O141" s="20"/>
      <c r="P141" s="67">
        <v>3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VLOOKUP(B142,'04.06'!B142:P400,15,0)</f>
        <v>2</v>
      </c>
      <c r="E142" s="21"/>
      <c r="F142" s="21"/>
      <c r="G142" s="21">
        <v>4</v>
      </c>
      <c r="H142" s="21"/>
      <c r="I142" s="20"/>
      <c r="J142" s="20">
        <v>1</v>
      </c>
      <c r="K142" s="20"/>
      <c r="L142" s="67">
        <f t="shared" si="8"/>
        <v>4</v>
      </c>
      <c r="M142" s="76">
        <v>1</v>
      </c>
      <c r="N142" s="67">
        <f t="shared" si="5"/>
        <v>0</v>
      </c>
      <c r="O142" s="20"/>
      <c r="P142" s="67">
        <v>4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VLOOKUP(B143,'04.06'!B143:P401,15,0)</f>
        <v>1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8"/>
        <v>2</v>
      </c>
      <c r="M143" s="76"/>
      <c r="N143" s="67">
        <f t="shared" si="5"/>
        <v>0</v>
      </c>
      <c r="O143" s="20"/>
      <c r="P143" s="67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VLOOKUP(B144,'04.06'!B144:P402,15,0)</f>
        <v>2</v>
      </c>
      <c r="E144" s="21"/>
      <c r="F144" s="21"/>
      <c r="G144" s="21">
        <v>2</v>
      </c>
      <c r="H144" s="21"/>
      <c r="I144" s="20"/>
      <c r="J144" s="20">
        <v>1</v>
      </c>
      <c r="K144" s="20"/>
      <c r="L144" s="67">
        <f t="shared" si="8"/>
        <v>3</v>
      </c>
      <c r="M144" s="76"/>
      <c r="N144" s="67">
        <f t="shared" si="5"/>
        <v>0</v>
      </c>
      <c r="O144" s="20"/>
      <c r="P144" s="67">
        <v>3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VLOOKUP(B145,'04.06'!B145:P403,15,0)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8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VLOOKUP(B146,'04.06'!B146:P404,15,0)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8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VLOOKUP(B147,'04.06'!B147:P405,15,0)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8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VLOOKUP(B148,'04.06'!B148:P406,15,0)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8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VLOOKUP(B149,'04.06'!B149:P407,15,0)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8"/>
        <v>#N/A</v>
      </c>
      <c r="M149" s="76"/>
      <c r="N149" s="67" t="e">
        <f t="shared" ref="N149:N212" si="9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VLOOKUP(B150,'04.06'!B150:P408,15,0)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VLOOKUP(B151,'04.06'!B151:P409,15,0)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9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VLOOKUP(B152,'04.06'!B152:P410,15,0)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10">D152+G152+H152-I152-J152-K152-M152</f>
        <v>0</v>
      </c>
      <c r="M152" s="76"/>
      <c r="N152" s="67">
        <f t="shared" si="9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VLOOKUP(B153,'04.06'!B153:P411,15,0)</f>
        <v>1</v>
      </c>
      <c r="E153" s="21"/>
      <c r="F153" s="21"/>
      <c r="G153" s="21"/>
      <c r="H153" s="21"/>
      <c r="I153" s="20"/>
      <c r="J153" s="20">
        <v>1</v>
      </c>
      <c r="K153" s="20"/>
      <c r="L153" s="67">
        <f t="shared" si="10"/>
        <v>0</v>
      </c>
      <c r="M153" s="76"/>
      <c r="N153" s="67">
        <f t="shared" si="9"/>
        <v>0</v>
      </c>
      <c r="O153" s="20"/>
      <c r="P153" s="67"/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VLOOKUP(B154,'04.06'!B154:P412,15,0)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10"/>
        <v>0</v>
      </c>
      <c r="M154" s="76"/>
      <c r="N154" s="67">
        <f t="shared" si="9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VLOOKUP(B155,'04.06'!B155:P413,15,0)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10"/>
        <v>0</v>
      </c>
      <c r="M155" s="76"/>
      <c r="N155" s="67">
        <f t="shared" si="9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VLOOKUP(B156,'04.06'!B156:P414,15,0)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10"/>
        <v>0</v>
      </c>
      <c r="M156" s="76"/>
      <c r="N156" s="67">
        <f t="shared" si="9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VLOOKUP(B157,'04.06'!B157:P415,15,0)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10"/>
        <v>0</v>
      </c>
      <c r="M157" s="76"/>
      <c r="N157" s="67">
        <f t="shared" si="9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VLOOKUP(B158,'04.06'!B158:P416,15,0)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10"/>
        <v>0</v>
      </c>
      <c r="M158" s="76"/>
      <c r="N158" s="67">
        <f t="shared" si="9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VLOOKUP(B159,'04.06'!B159:P417,15,0)</f>
        <v>5</v>
      </c>
      <c r="E159" s="21"/>
      <c r="F159" s="21"/>
      <c r="G159" s="21"/>
      <c r="H159" s="21"/>
      <c r="I159" s="20"/>
      <c r="J159" s="20"/>
      <c r="K159" s="20"/>
      <c r="L159" s="67">
        <f t="shared" si="10"/>
        <v>4</v>
      </c>
      <c r="M159" s="76">
        <v>1</v>
      </c>
      <c r="N159" s="67">
        <f t="shared" si="9"/>
        <v>0</v>
      </c>
      <c r="O159" s="20"/>
      <c r="P159" s="67">
        <v>4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VLOOKUP(B160,'04.06'!B160:P418,15,0)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10"/>
        <v>0</v>
      </c>
      <c r="M160" s="76"/>
      <c r="N160" s="67">
        <f t="shared" si="9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VLOOKUP(B161,'04.06'!B161:P419,15,0)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10"/>
        <v>0</v>
      </c>
      <c r="M161" s="76"/>
      <c r="N161" s="67">
        <f t="shared" si="9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VLOOKUP(B162,'04.06'!B162:P420,15,0)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10"/>
        <v>0</v>
      </c>
      <c r="M162" s="76"/>
      <c r="N162" s="67">
        <f t="shared" si="9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VLOOKUP(B163,'04.06'!B163:P421,15,0)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10"/>
        <v>0</v>
      </c>
      <c r="M163" s="76"/>
      <c r="N163" s="67">
        <f t="shared" si="9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VLOOKUP(B164,'04.06'!B164:P422,15,0)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10"/>
        <v>0</v>
      </c>
      <c r="M164" s="76"/>
      <c r="N164" s="67">
        <f t="shared" si="9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VLOOKUP(B165,'04.06'!B165:P423,15,0)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10"/>
        <v>0</v>
      </c>
      <c r="M165" s="76"/>
      <c r="N165" s="67">
        <f t="shared" si="9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VLOOKUP(B166,'04.06'!B166:P424,15,0)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10"/>
        <v>0</v>
      </c>
      <c r="M166" s="76"/>
      <c r="N166" s="67">
        <f t="shared" si="9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VLOOKUP(B167,'04.06'!B167:P425,15,0)</f>
        <v>0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10"/>
        <v>1</v>
      </c>
      <c r="M167" s="76"/>
      <c r="N167" s="67">
        <f t="shared" si="9"/>
        <v>0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VLOOKUP(B168,'04.06'!B168:P426,15,0)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10"/>
        <v>0</v>
      </c>
      <c r="M168" s="76"/>
      <c r="N168" s="67">
        <f t="shared" si="9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VLOOKUP(B169,'04.06'!B169:P427,15,0)</f>
        <v>1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10"/>
        <v>2</v>
      </c>
      <c r="M169" s="76"/>
      <c r="N169" s="67">
        <f t="shared" si="9"/>
        <v>0</v>
      </c>
      <c r="O169" s="20"/>
      <c r="P169" s="67">
        <v>2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VLOOKUP(B170,'04.06'!B170:P428,15,0)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10"/>
        <v>0</v>
      </c>
      <c r="M170" s="76"/>
      <c r="N170" s="67">
        <f t="shared" si="9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VLOOKUP(B171,'04.06'!B171:P429,15,0)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10"/>
        <v>0</v>
      </c>
      <c r="M171" s="76"/>
      <c r="N171" s="67">
        <f t="shared" si="9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VLOOKUP(B172,'04.06'!B172:P430,15,0)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10"/>
        <v>0</v>
      </c>
      <c r="M172" s="76"/>
      <c r="N172" s="67">
        <f t="shared" si="9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VLOOKUP(B173,'04.06'!B173:P431,15,0)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10"/>
        <v>0</v>
      </c>
      <c r="M173" s="76"/>
      <c r="N173" s="67">
        <f t="shared" si="9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VLOOKUP(B174,'04.06'!B174:P432,15,0)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10"/>
        <v>0</v>
      </c>
      <c r="M174" s="76"/>
      <c r="N174" s="67">
        <f t="shared" si="9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VLOOKUP(B175,'04.06'!B175:P433,15,0)</f>
        <v>0</v>
      </c>
      <c r="E175" s="21"/>
      <c r="F175" s="21"/>
      <c r="G175" s="21">
        <v>1</v>
      </c>
      <c r="H175" s="21"/>
      <c r="I175" s="20"/>
      <c r="J175" s="20"/>
      <c r="K175" s="20"/>
      <c r="L175" s="67">
        <f t="shared" si="10"/>
        <v>0</v>
      </c>
      <c r="M175" s="76">
        <v>1</v>
      </c>
      <c r="N175" s="67">
        <f t="shared" si="9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VLOOKUP(B176,'04.06'!B176:P434,15,0)</f>
        <v>0</v>
      </c>
      <c r="E176" s="21"/>
      <c r="F176" s="21"/>
      <c r="G176" s="21">
        <v>1</v>
      </c>
      <c r="H176" s="21"/>
      <c r="I176" s="20"/>
      <c r="J176" s="20"/>
      <c r="K176" s="20"/>
      <c r="L176" s="67">
        <f t="shared" si="10"/>
        <v>0</v>
      </c>
      <c r="M176" s="76">
        <v>1</v>
      </c>
      <c r="N176" s="67">
        <f t="shared" si="9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VLOOKUP(B177,'04.06'!B177:P435,15,0)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10"/>
        <v>0</v>
      </c>
      <c r="M177" s="76"/>
      <c r="N177" s="67">
        <f t="shared" si="9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VLOOKUP(B178,'04.06'!B178:P436,15,0)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10"/>
        <v>0</v>
      </c>
      <c r="M178" s="76"/>
      <c r="N178" s="67">
        <f t="shared" si="9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VLOOKUP(B179,'04.06'!B179:P437,15,0)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10"/>
        <v>0</v>
      </c>
      <c r="M179" s="76"/>
      <c r="N179" s="67">
        <f t="shared" si="9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VLOOKUP(B180,'04.06'!B180:P438,15,0)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10"/>
        <v>0</v>
      </c>
      <c r="M180" s="76"/>
      <c r="N180" s="67">
        <f t="shared" si="9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VLOOKUP(B181,'04.06'!B181:P439,15,0)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10"/>
        <v>0</v>
      </c>
      <c r="M181" s="76"/>
      <c r="N181" s="67">
        <f t="shared" si="9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10"/>
        <v>0</v>
      </c>
      <c r="M182" s="76"/>
      <c r="N182" s="67">
        <f t="shared" si="9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VLOOKUP(B183,'04.06'!B183:P441,15,0)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VLOOKUP(B184,'04.06'!B184:P442,15,0)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9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VLOOKUP(B185,'04.06'!B185:P443,15,0)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1">D185+G185+H185-I185-J185-K185-M185</f>
        <v>0</v>
      </c>
      <c r="M185" s="76"/>
      <c r="N185" s="67">
        <f t="shared" si="9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VLOOKUP(B186,'04.06'!B186:P444,15,0)</f>
        <v>0</v>
      </c>
      <c r="E186" s="21"/>
      <c r="F186" s="21"/>
      <c r="G186" s="21">
        <v>9</v>
      </c>
      <c r="H186" s="21"/>
      <c r="I186" s="20"/>
      <c r="J186" s="20"/>
      <c r="K186" s="20">
        <v>5</v>
      </c>
      <c r="L186" s="67">
        <f t="shared" si="11"/>
        <v>0</v>
      </c>
      <c r="M186" s="76">
        <v>4</v>
      </c>
      <c r="N186" s="67">
        <f t="shared" si="9"/>
        <v>0</v>
      </c>
      <c r="O186" s="20"/>
      <c r="P186" s="67"/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VLOOKUP(B187,'04.06'!B187:P445,15,0)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1"/>
        <v>0</v>
      </c>
      <c r="M187" s="76"/>
      <c r="N187" s="67">
        <f t="shared" si="9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VLOOKUP(B188,'04.06'!B188:P446,15,0)</f>
        <v>7</v>
      </c>
      <c r="E188" s="21"/>
      <c r="F188" s="21"/>
      <c r="G188" s="21"/>
      <c r="H188" s="21"/>
      <c r="I188" s="20"/>
      <c r="J188" s="20"/>
      <c r="K188" s="20"/>
      <c r="L188" s="67">
        <f t="shared" si="11"/>
        <v>4</v>
      </c>
      <c r="M188" s="76">
        <v>3</v>
      </c>
      <c r="N188" s="67">
        <f t="shared" si="9"/>
        <v>0</v>
      </c>
      <c r="O188" s="20"/>
      <c r="P188" s="67">
        <v>4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VLOOKUP(B189,'04.06'!B189:P447,15,0)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1"/>
        <v>0</v>
      </c>
      <c r="M189" s="76"/>
      <c r="N189" s="67">
        <f t="shared" si="9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VLOOKUP(B190,'04.06'!B190:P448,15,0)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1"/>
        <v>0</v>
      </c>
      <c r="M190" s="76"/>
      <c r="N190" s="67">
        <f t="shared" si="9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VLOOKUP(B191,'04.06'!B191:P449,15,0)</f>
        <v>2</v>
      </c>
      <c r="E191" s="21"/>
      <c r="F191" s="21"/>
      <c r="G191" s="21">
        <v>8</v>
      </c>
      <c r="H191" s="21"/>
      <c r="I191" s="20"/>
      <c r="J191" s="20"/>
      <c r="K191" s="20"/>
      <c r="L191" s="67">
        <f t="shared" si="11"/>
        <v>8</v>
      </c>
      <c r="M191" s="76">
        <v>2</v>
      </c>
      <c r="N191" s="67">
        <f t="shared" si="9"/>
        <v>0</v>
      </c>
      <c r="O191" s="20"/>
      <c r="P191" s="67">
        <v>8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VLOOKUP(B192,'04.06'!B192:P450,15,0)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1"/>
        <v>0</v>
      </c>
      <c r="M192" s="76"/>
      <c r="N192" s="67">
        <f t="shared" si="9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VLOOKUP(B193,'04.06'!B193:P451,15,0)</f>
        <v>0</v>
      </c>
      <c r="E193" s="21"/>
      <c r="F193" s="21"/>
      <c r="G193" s="21">
        <v>9</v>
      </c>
      <c r="H193" s="21"/>
      <c r="I193" s="20"/>
      <c r="J193" s="20"/>
      <c r="K193" s="20"/>
      <c r="L193" s="67">
        <f t="shared" si="11"/>
        <v>0</v>
      </c>
      <c r="M193" s="76">
        <v>9</v>
      </c>
      <c r="N193" s="67">
        <f t="shared" si="9"/>
        <v>0</v>
      </c>
      <c r="O193" s="20"/>
      <c r="P193" s="67"/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VLOOKUP(B194,'04.06'!B194:P452,15,0)</f>
        <v>6</v>
      </c>
      <c r="E194" s="21"/>
      <c r="F194" s="21"/>
      <c r="G194" s="21"/>
      <c r="H194" s="21"/>
      <c r="I194" s="20"/>
      <c r="J194" s="20"/>
      <c r="K194" s="20"/>
      <c r="L194" s="67">
        <f t="shared" si="11"/>
        <v>3</v>
      </c>
      <c r="M194" s="76">
        <v>3</v>
      </c>
      <c r="N194" s="67">
        <f t="shared" si="9"/>
        <v>-1</v>
      </c>
      <c r="O194" s="20"/>
      <c r="P194" s="67">
        <v>2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VLOOKUP(B195,'04.06'!B195:P453,15,0)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1"/>
        <v>0</v>
      </c>
      <c r="M195" s="76"/>
      <c r="N195" s="67">
        <f t="shared" si="9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VLOOKUP(B196,'04.06'!B196:P454,15,0)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1"/>
        <v>0</v>
      </c>
      <c r="M196" s="76"/>
      <c r="N196" s="67">
        <f t="shared" si="9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VLOOKUP(B197,'04.06'!B197:P455,15,0)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VLOOKUP(B198,'04.06'!B198:P456,15,0)</f>
        <v>41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33</v>
      </c>
      <c r="M198" s="76">
        <v>8</v>
      </c>
      <c r="N198" s="67">
        <f t="shared" si="9"/>
        <v>-14</v>
      </c>
      <c r="O198" s="20"/>
      <c r="P198" s="67">
        <v>19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VLOOKUP(B199,'04.06'!B199:P457,15,0)</f>
        <v>1</v>
      </c>
      <c r="E199" s="20"/>
      <c r="F199" s="20"/>
      <c r="G199" s="20">
        <v>20</v>
      </c>
      <c r="H199" s="20"/>
      <c r="I199" s="20"/>
      <c r="J199" s="20"/>
      <c r="K199" s="20"/>
      <c r="L199" s="67">
        <f t="shared" ref="L199:L221" si="12">D199+G199+H199-I199-J199-K199-M199</f>
        <v>15</v>
      </c>
      <c r="M199" s="76">
        <v>6</v>
      </c>
      <c r="N199" s="67">
        <f t="shared" si="9"/>
        <v>0</v>
      </c>
      <c r="O199" s="20"/>
      <c r="P199" s="67">
        <v>15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VLOOKUP(B200,'04.06'!B200:P458,15,0)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2"/>
        <v>0</v>
      </c>
      <c r="M200" s="76"/>
      <c r="N200" s="67">
        <f t="shared" si="9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VLOOKUP(B201,'04.06'!B201:P459,15,0)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2"/>
        <v>0</v>
      </c>
      <c r="M201" s="76"/>
      <c r="N201" s="67">
        <f t="shared" si="9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VLOOKUP(B202,'04.06'!B202:P460,15,0)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2"/>
        <v>0</v>
      </c>
      <c r="M202" s="76"/>
      <c r="N202" s="67">
        <f t="shared" si="9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VLOOKUP(B203,'04.06'!B203:P461,15,0)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2"/>
        <v>0</v>
      </c>
      <c r="M203" s="76"/>
      <c r="N203" s="67">
        <f t="shared" si="9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VLOOKUP(B204,'04.06'!B204:P462,15,0)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2"/>
        <v>0</v>
      </c>
      <c r="M204" s="76"/>
      <c r="N204" s="67">
        <f t="shared" si="9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VLOOKUP(B205,'04.06'!B205:P463,15,0)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2"/>
        <v>0</v>
      </c>
      <c r="M205" s="76"/>
      <c r="N205" s="67">
        <f t="shared" si="9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VLOOKUP(B206,'04.06'!B206:P464,15,0)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2"/>
        <v>0</v>
      </c>
      <c r="M206" s="76"/>
      <c r="N206" s="67">
        <f t="shared" si="9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VLOOKUP(B207,'04.06'!B207:P465,15,0)</f>
        <v>0</v>
      </c>
      <c r="E207" s="20"/>
      <c r="F207" s="20"/>
      <c r="G207" s="20">
        <v>42</v>
      </c>
      <c r="H207" s="20"/>
      <c r="I207" s="20"/>
      <c r="J207" s="20"/>
      <c r="K207" s="20"/>
      <c r="L207" s="67">
        <f t="shared" si="12"/>
        <v>40</v>
      </c>
      <c r="M207" s="76">
        <v>2</v>
      </c>
      <c r="N207" s="67">
        <f t="shared" si="9"/>
        <v>0</v>
      </c>
      <c r="O207" s="20"/>
      <c r="P207" s="67">
        <v>40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VLOOKUP(B208,'04.06'!B208:P466,15,0)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2"/>
        <v>0</v>
      </c>
      <c r="M208" s="76"/>
      <c r="N208" s="67">
        <f t="shared" si="9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VLOOKUP(B209,'04.06'!B209:P467,15,0)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2"/>
        <v>0</v>
      </c>
      <c r="M209" s="76"/>
      <c r="N209" s="67">
        <f t="shared" si="9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VLOOKUP(B210,'04.06'!B210:P468,15,0)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2"/>
        <v>0</v>
      </c>
      <c r="M210" s="76"/>
      <c r="N210" s="67">
        <f t="shared" si="9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VLOOKUP(B211,'04.06'!B211:P469,15,0)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2"/>
        <v>0</v>
      </c>
      <c r="M211" s="76"/>
      <c r="N211" s="67">
        <f t="shared" si="9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VLOOKUP(B212,'04.06'!B212:P470,15,0)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2"/>
        <v>0</v>
      </c>
      <c r="M212" s="76"/>
      <c r="N212" s="67">
        <f t="shared" si="9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VLOOKUP(B213,'04.06'!B213:P471,15,0)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2"/>
        <v>0</v>
      </c>
      <c r="M213" s="76"/>
      <c r="N213" s="67">
        <f t="shared" ref="N213:N266" si="13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VLOOKUP(B214,'04.06'!B214:P472,15,0)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2"/>
        <v>0</v>
      </c>
      <c r="M214" s="76"/>
      <c r="N214" s="67">
        <f t="shared" si="13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VLOOKUP(B215,'04.06'!B215:P473,15,0)</f>
        <v>14</v>
      </c>
      <c r="E215" s="20"/>
      <c r="F215" s="20"/>
      <c r="G215" s="20">
        <v>14</v>
      </c>
      <c r="H215" s="20"/>
      <c r="I215" s="20"/>
      <c r="J215" s="20"/>
      <c r="K215" s="20"/>
      <c r="L215" s="67">
        <f t="shared" si="12"/>
        <v>27</v>
      </c>
      <c r="M215" s="76">
        <v>1</v>
      </c>
      <c r="N215" s="67">
        <f t="shared" si="13"/>
        <v>-10</v>
      </c>
      <c r="O215" s="20"/>
      <c r="P215" s="67">
        <v>17</v>
      </c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VLOOKUP(B216,'04.06'!B216:P474,15,0)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2"/>
        <v>0</v>
      </c>
      <c r="M216" s="76"/>
      <c r="N216" s="67">
        <f t="shared" si="13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VLOOKUP(B217,'04.06'!B217:P475,15,0)</f>
        <v>0</v>
      </c>
      <c r="E217" s="20"/>
      <c r="F217" s="20"/>
      <c r="G217" s="20">
        <v>14</v>
      </c>
      <c r="H217" s="20"/>
      <c r="I217" s="20"/>
      <c r="J217" s="20"/>
      <c r="K217" s="20"/>
      <c r="L217" s="67">
        <f t="shared" si="12"/>
        <v>9</v>
      </c>
      <c r="M217" s="76">
        <v>5</v>
      </c>
      <c r="N217" s="67">
        <f t="shared" si="13"/>
        <v>-9</v>
      </c>
      <c r="O217" s="20"/>
      <c r="P217" s="67"/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VLOOKUP(B218,'04.06'!B218:P476,15,0)</f>
        <v>0</v>
      </c>
      <c r="E218" s="20"/>
      <c r="F218" s="20"/>
      <c r="G218" s="20"/>
      <c r="H218" s="20"/>
      <c r="I218" s="20"/>
      <c r="J218" s="20"/>
      <c r="K218" s="20"/>
      <c r="L218" s="67">
        <f t="shared" si="12"/>
        <v>0</v>
      </c>
      <c r="M218" s="76"/>
      <c r="N218" s="67">
        <f t="shared" si="13"/>
        <v>0</v>
      </c>
      <c r="O218" s="20"/>
      <c r="P218" s="67"/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VLOOKUP(B219,'04.06'!B219:P477,15,0)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2"/>
        <v>0</v>
      </c>
      <c r="M219" s="76"/>
      <c r="N219" s="67">
        <f t="shared" si="13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VLOOKUP(B220,'04.06'!B220:P478,15,0)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2"/>
        <v>0</v>
      </c>
      <c r="M220" s="76"/>
      <c r="N220" s="67">
        <f t="shared" si="13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VLOOKUP(B221,'04.06'!B221:P479,15,0)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2"/>
        <v>0</v>
      </c>
      <c r="M221" s="76"/>
      <c r="N221" s="67">
        <f t="shared" si="13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VLOOKUP(B222,'04.06'!B222:P480,15,0)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11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VLOOKUP(B223,'04.06'!B223:P481,15,0)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/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VLOOKUP(B224,'04.06'!B224:P482,15,0)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VLOOKUP(B225,'04.06'!B225:P483,15,0)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3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VLOOKUP(B226,'04.06'!B226:P484,15,0)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3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VLOOKUP(B227,'04.06'!B227:P485,15,0)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3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VLOOKUP(B228,'04.06'!B228:P486,15,0)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VLOOKUP(B229,'04.06'!B229:P487,15,0)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3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VLOOKUP(B230,'04.06'!B230:P488,15,0)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7" si="14">D230+G230+H230-I230-J230-K230-M230</f>
        <v>0</v>
      </c>
      <c r="M230" s="76"/>
      <c r="N230" s="67">
        <f t="shared" si="13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VLOOKUP(B231,'04.06'!B231:P489,15,0)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4"/>
        <v>0</v>
      </c>
      <c r="M231" s="76"/>
      <c r="N231" s="67">
        <f t="shared" si="13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VLOOKUP(B232,'04.06'!B232:P490,15,0)</f>
        <v>0</v>
      </c>
      <c r="E232" s="20"/>
      <c r="F232" s="20"/>
      <c r="G232" s="20">
        <v>18</v>
      </c>
      <c r="H232" s="20"/>
      <c r="I232" s="20"/>
      <c r="J232" s="20"/>
      <c r="K232" s="20"/>
      <c r="L232" s="67">
        <f t="shared" si="14"/>
        <v>9</v>
      </c>
      <c r="M232" s="76">
        <v>9</v>
      </c>
      <c r="N232" s="67">
        <f t="shared" si="13"/>
        <v>0</v>
      </c>
      <c r="O232" s="20"/>
      <c r="P232" s="67">
        <v>9</v>
      </c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VLOOKUP(B233,'04.06'!B233:P491,15,0)</f>
        <v>4</v>
      </c>
      <c r="E233" s="20"/>
      <c r="F233" s="20"/>
      <c r="G233" s="20"/>
      <c r="H233" s="20"/>
      <c r="I233" s="20"/>
      <c r="J233" s="20"/>
      <c r="K233" s="20"/>
      <c r="L233" s="67">
        <f t="shared" si="14"/>
        <v>0</v>
      </c>
      <c r="M233" s="76">
        <v>4</v>
      </c>
      <c r="N233" s="67">
        <f t="shared" si="13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VLOOKUP(B234,'04.06'!B234:P492,15,0)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4"/>
        <v>0</v>
      </c>
      <c r="M234" s="76"/>
      <c r="N234" s="67">
        <f t="shared" si="13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VLOOKUP(B235,'04.06'!B235:P493,15,0)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4"/>
        <v>0</v>
      </c>
      <c r="M235" s="76"/>
      <c r="N235" s="67">
        <f t="shared" si="13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VLOOKUP(B236,'04.06'!B236:P494,15,0)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4"/>
        <v>0</v>
      </c>
      <c r="M236" s="76"/>
      <c r="N236" s="67">
        <f t="shared" si="13"/>
        <v>0</v>
      </c>
      <c r="O236" s="20"/>
      <c r="P236" s="67"/>
    </row>
    <row r="237" spans="1:16" x14ac:dyDescent="0.25">
      <c r="A237" s="40"/>
      <c r="B237" s="27"/>
      <c r="C237" s="28"/>
      <c r="D237" s="67"/>
      <c r="E237" s="20"/>
      <c r="F237" s="20"/>
      <c r="G237" s="20"/>
      <c r="H237" s="20"/>
      <c r="I237" s="20"/>
      <c r="J237" s="20"/>
      <c r="K237" s="20"/>
      <c r="L237" s="67">
        <f t="shared" si="14"/>
        <v>0</v>
      </c>
      <c r="M237" s="76"/>
      <c r="N237" s="67">
        <f t="shared" si="13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VLOOKUP(B238,'04.06'!B238:P496,15,0)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3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VLOOKUP(B239,'04.06'!B239:P497,15,0)</f>
        <v>3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2</v>
      </c>
      <c r="M239" s="76">
        <v>1</v>
      </c>
      <c r="N239" s="67">
        <f t="shared" si="13"/>
        <v>0</v>
      </c>
      <c r="O239" s="20"/>
      <c r="P239" s="67">
        <v>2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VLOOKUP(B240,'04.06'!B240:P498,15,0)</f>
        <v>7</v>
      </c>
      <c r="E240" s="20"/>
      <c r="F240" s="20"/>
      <c r="G240" s="20"/>
      <c r="H240" s="20"/>
      <c r="I240" s="20"/>
      <c r="J240" s="20"/>
      <c r="K240" s="20"/>
      <c r="L240" s="67">
        <f t="shared" ref="L240:L250" si="15">D240+G240+H240-I240-J240-K240-M240</f>
        <v>7</v>
      </c>
      <c r="M240" s="76"/>
      <c r="N240" s="67">
        <f t="shared" si="13"/>
        <v>0</v>
      </c>
      <c r="O240" s="20"/>
      <c r="P240" s="67">
        <v>7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VLOOKUP(B241,'04.06'!B241:P499,15,0)</f>
        <v>16</v>
      </c>
      <c r="E241" s="20"/>
      <c r="F241" s="20"/>
      <c r="G241" s="20"/>
      <c r="H241" s="20"/>
      <c r="I241" s="20"/>
      <c r="J241" s="20"/>
      <c r="K241" s="20"/>
      <c r="L241" s="67">
        <f t="shared" si="15"/>
        <v>16</v>
      </c>
      <c r="M241" s="76"/>
      <c r="N241" s="67">
        <f t="shared" si="13"/>
        <v>0</v>
      </c>
      <c r="O241" s="20"/>
      <c r="P241" s="67">
        <v>16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VLOOKUP(B242,'04.06'!B242:P500,15,0)</f>
        <v>5</v>
      </c>
      <c r="E242" s="20"/>
      <c r="F242" s="20"/>
      <c r="G242" s="20"/>
      <c r="H242" s="20"/>
      <c r="I242" s="20"/>
      <c r="J242" s="20"/>
      <c r="K242" s="20"/>
      <c r="L242" s="67">
        <f t="shared" si="15"/>
        <v>5</v>
      </c>
      <c r="M242" s="76"/>
      <c r="N242" s="67">
        <f t="shared" si="13"/>
        <v>0</v>
      </c>
      <c r="O242" s="20"/>
      <c r="P242" s="67">
        <v>5</v>
      </c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VLOOKUP(B243,'04.06'!B243:P501,15,0)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5"/>
        <v>0</v>
      </c>
      <c r="M243" s="76"/>
      <c r="N243" s="67">
        <f t="shared" si="13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VLOOKUP(B244,'04.06'!B244:P502,15,0)</f>
        <v>18</v>
      </c>
      <c r="E244" s="20"/>
      <c r="F244" s="20"/>
      <c r="G244" s="20"/>
      <c r="H244" s="20"/>
      <c r="I244" s="20"/>
      <c r="J244" s="20"/>
      <c r="K244" s="20"/>
      <c r="L244" s="67">
        <f t="shared" si="15"/>
        <v>18</v>
      </c>
      <c r="M244" s="76"/>
      <c r="N244" s="67">
        <f t="shared" si="13"/>
        <v>0</v>
      </c>
      <c r="O244" s="20"/>
      <c r="P244" s="67">
        <v>18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VLOOKUP(B245,'04.06'!B245:P503,15,0)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5"/>
        <v>0</v>
      </c>
      <c r="M245" s="76"/>
      <c r="N245" s="67">
        <f t="shared" si="13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VLOOKUP(B246,'04.06'!B246:P504,15,0)</f>
        <v>22</v>
      </c>
      <c r="E246" s="20"/>
      <c r="F246" s="20"/>
      <c r="G246" s="20"/>
      <c r="H246" s="20"/>
      <c r="I246" s="20"/>
      <c r="J246" s="20"/>
      <c r="K246" s="20"/>
      <c r="L246" s="67">
        <f t="shared" si="15"/>
        <v>22</v>
      </c>
      <c r="M246" s="76"/>
      <c r="N246" s="67">
        <f t="shared" si="13"/>
        <v>0</v>
      </c>
      <c r="O246" s="20"/>
      <c r="P246" s="67">
        <v>22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VLOOKUP(B247,'04.06'!B247:P505,15,0)</f>
        <v>18</v>
      </c>
      <c r="E247" s="20"/>
      <c r="F247" s="20"/>
      <c r="G247" s="20"/>
      <c r="H247" s="20"/>
      <c r="I247" s="20"/>
      <c r="J247" s="20"/>
      <c r="K247" s="20"/>
      <c r="L247" s="67">
        <f t="shared" si="15"/>
        <v>18</v>
      </c>
      <c r="M247" s="76"/>
      <c r="N247" s="67">
        <f t="shared" si="13"/>
        <v>0</v>
      </c>
      <c r="O247" s="20"/>
      <c r="P247" s="67">
        <v>18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VLOOKUP(B248,'04.06'!B248:P506,15,0)</f>
        <v>27</v>
      </c>
      <c r="E248" s="20"/>
      <c r="F248" s="20"/>
      <c r="G248" s="20"/>
      <c r="H248" s="20"/>
      <c r="I248" s="20"/>
      <c r="J248" s="20"/>
      <c r="K248" s="20"/>
      <c r="L248" s="67">
        <f t="shared" si="15"/>
        <v>27</v>
      </c>
      <c r="M248" s="76"/>
      <c r="N248" s="67">
        <f t="shared" si="13"/>
        <v>0</v>
      </c>
      <c r="O248" s="20"/>
      <c r="P248" s="67">
        <v>27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VLOOKUP(B249,'04.06'!B249:P507,15,0)</f>
        <v>24</v>
      </c>
      <c r="E249" s="20"/>
      <c r="F249" s="20"/>
      <c r="G249" s="20"/>
      <c r="H249" s="20"/>
      <c r="I249" s="20"/>
      <c r="J249" s="20"/>
      <c r="K249" s="20"/>
      <c r="L249" s="67">
        <f t="shared" si="15"/>
        <v>24</v>
      </c>
      <c r="M249" s="76"/>
      <c r="N249" s="67">
        <f t="shared" si="13"/>
        <v>0</v>
      </c>
      <c r="O249" s="20"/>
      <c r="P249" s="67">
        <v>24</v>
      </c>
    </row>
    <row r="250" spans="1:16" x14ac:dyDescent="0.25">
      <c r="A250" s="32"/>
      <c r="B250" s="33"/>
      <c r="C250" s="34"/>
      <c r="D250" s="67"/>
      <c r="E250" s="20"/>
      <c r="F250" s="20"/>
      <c r="G250" s="20"/>
      <c r="H250" s="20"/>
      <c r="I250" s="20"/>
      <c r="J250" s="20"/>
      <c r="K250" s="20"/>
      <c r="L250" s="67">
        <f t="shared" si="15"/>
        <v>0</v>
      </c>
      <c r="M250" s="76"/>
      <c r="N250" s="67">
        <f t="shared" si="13"/>
        <v>0</v>
      </c>
      <c r="O250" s="20"/>
      <c r="P250" s="67"/>
    </row>
    <row r="251" spans="1:16" x14ac:dyDescent="0.25">
      <c r="A251" s="17"/>
      <c r="B251" s="18" t="s">
        <v>313</v>
      </c>
      <c r="C251" s="19"/>
      <c r="D251" s="67">
        <f>VLOOKUP(B251,'04.06'!B251:P509,15,0)</f>
        <v>0</v>
      </c>
      <c r="E251" s="20"/>
      <c r="F251" s="20"/>
      <c r="G251" s="20"/>
      <c r="H251" s="20"/>
      <c r="I251" s="20"/>
      <c r="J251" s="20"/>
      <c r="K251" s="20"/>
      <c r="L251" s="67"/>
      <c r="M251" s="76"/>
      <c r="N251" s="67">
        <f t="shared" si="13"/>
        <v>0</v>
      </c>
      <c r="O251" s="20"/>
      <c r="P251" s="67"/>
    </row>
    <row r="252" spans="1:16" x14ac:dyDescent="0.25">
      <c r="A252" s="39">
        <v>1</v>
      </c>
      <c r="B252" s="23" t="s">
        <v>314</v>
      </c>
      <c r="C252" s="24">
        <v>80000</v>
      </c>
      <c r="D252" s="67">
        <f>VLOOKUP(B252,'04.06'!B252:P510,15,0)</f>
        <v>16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16</v>
      </c>
      <c r="M252" s="76"/>
      <c r="N252" s="67">
        <f t="shared" si="13"/>
        <v>0</v>
      </c>
      <c r="O252" s="20"/>
      <c r="P252" s="67">
        <v>16</v>
      </c>
    </row>
    <row r="253" spans="1:16" x14ac:dyDescent="0.25">
      <c r="A253" s="40">
        <v>2</v>
      </c>
      <c r="B253" s="27" t="s">
        <v>315</v>
      </c>
      <c r="C253" s="28">
        <v>19000</v>
      </c>
      <c r="D253" s="67">
        <f>VLOOKUP(B253,'04.06'!B253:P511,15,0)</f>
        <v>19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19</v>
      </c>
      <c r="M253" s="76"/>
      <c r="N253" s="67">
        <f t="shared" si="13"/>
        <v>0</v>
      </c>
      <c r="O253" s="20"/>
      <c r="P253" s="67">
        <v>19</v>
      </c>
    </row>
    <row r="254" spans="1:16" x14ac:dyDescent="0.25">
      <c r="A254" s="32"/>
      <c r="B254" s="33"/>
      <c r="C254" s="34"/>
      <c r="D254" s="67"/>
      <c r="E254" s="20"/>
      <c r="F254" s="20"/>
      <c r="G254" s="20"/>
      <c r="H254" s="20"/>
      <c r="I254" s="20"/>
      <c r="J254" s="20"/>
      <c r="K254" s="20"/>
      <c r="L254" s="67">
        <f>D254+G254+H254-I254-J254-K254-M254</f>
        <v>0</v>
      </c>
      <c r="M254" s="76"/>
      <c r="N254" s="67">
        <f t="shared" si="13"/>
        <v>0</v>
      </c>
      <c r="O254" s="20"/>
      <c r="P254" s="67"/>
    </row>
    <row r="255" spans="1:16" x14ac:dyDescent="0.25">
      <c r="A255" s="17"/>
      <c r="B255" s="18" t="s">
        <v>316</v>
      </c>
      <c r="C255" s="19"/>
      <c r="D255" s="67">
        <f>VLOOKUP(B255,'04.06'!B255:P513,15,0)</f>
        <v>0</v>
      </c>
      <c r="E255" s="20"/>
      <c r="F255" s="20"/>
      <c r="G255" s="20"/>
      <c r="H255" s="20"/>
      <c r="I255" s="20"/>
      <c r="J255" s="20"/>
      <c r="K255" s="20"/>
      <c r="L255" s="67"/>
      <c r="M255" s="76"/>
      <c r="N255" s="67">
        <f t="shared" si="13"/>
        <v>0</v>
      </c>
      <c r="O255" s="20"/>
      <c r="P255" s="67"/>
    </row>
    <row r="256" spans="1:16" x14ac:dyDescent="0.25">
      <c r="A256" s="22" t="s">
        <v>17</v>
      </c>
      <c r="B256" s="23" t="s">
        <v>317</v>
      </c>
      <c r="C256" s="24">
        <v>16000</v>
      </c>
      <c r="D256" s="67">
        <f>VLOOKUP(B256,'04.06'!B256:P514,15,0)</f>
        <v>12</v>
      </c>
      <c r="E256" s="20"/>
      <c r="F256" s="20"/>
      <c r="G256" s="20"/>
      <c r="H256" s="20"/>
      <c r="I256" s="20"/>
      <c r="J256" s="20"/>
      <c r="K256" s="20"/>
      <c r="L256" s="67">
        <f>D256+G256+H256-I256-J256-K256-M256</f>
        <v>12</v>
      </c>
      <c r="M256" s="76"/>
      <c r="N256" s="67">
        <f t="shared" si="13"/>
        <v>0</v>
      </c>
      <c r="O256" s="20"/>
      <c r="P256" s="67">
        <v>12</v>
      </c>
    </row>
    <row r="257" spans="1:16" x14ac:dyDescent="0.25">
      <c r="A257" s="35" t="s">
        <v>19</v>
      </c>
      <c r="B257" s="27" t="s">
        <v>318</v>
      </c>
      <c r="C257" s="28">
        <v>14000</v>
      </c>
      <c r="D257" s="67">
        <f>VLOOKUP(B257,'04.06'!B257:P515,15,0)</f>
        <v>53</v>
      </c>
      <c r="E257" s="20"/>
      <c r="F257" s="20"/>
      <c r="G257" s="20"/>
      <c r="H257" s="20"/>
      <c r="I257" s="20"/>
      <c r="J257" s="20"/>
      <c r="K257" s="20"/>
      <c r="L257" s="67">
        <f t="shared" ref="L257:L265" si="16">D257+G257+H257-I257-J257-K257-M257</f>
        <v>49</v>
      </c>
      <c r="M257" s="76">
        <v>4</v>
      </c>
      <c r="N257" s="67">
        <f t="shared" si="13"/>
        <v>0</v>
      </c>
      <c r="O257" s="20"/>
      <c r="P257" s="67">
        <v>49</v>
      </c>
    </row>
    <row r="258" spans="1:16" x14ac:dyDescent="0.25">
      <c r="A258" s="35" t="s">
        <v>21</v>
      </c>
      <c r="B258" s="27" t="s">
        <v>319</v>
      </c>
      <c r="C258" s="28">
        <v>26000</v>
      </c>
      <c r="D258" s="67">
        <f>VLOOKUP(B258,'04.06'!B258:P516,15,0)</f>
        <v>6</v>
      </c>
      <c r="E258" s="20"/>
      <c r="F258" s="20"/>
      <c r="G258" s="20"/>
      <c r="H258" s="20"/>
      <c r="I258" s="20"/>
      <c r="J258" s="20"/>
      <c r="K258" s="20"/>
      <c r="L258" s="67">
        <f t="shared" si="16"/>
        <v>4</v>
      </c>
      <c r="M258" s="76">
        <v>2</v>
      </c>
      <c r="N258" s="67">
        <f t="shared" si="13"/>
        <v>0</v>
      </c>
      <c r="O258" s="20"/>
      <c r="P258" s="67">
        <v>4</v>
      </c>
    </row>
    <row r="259" spans="1:16" x14ac:dyDescent="0.25">
      <c r="A259" s="35" t="s">
        <v>23</v>
      </c>
      <c r="B259" s="27" t="s">
        <v>320</v>
      </c>
      <c r="C259" s="28">
        <v>12000</v>
      </c>
      <c r="D259" s="67">
        <f>VLOOKUP(B259,'04.06'!B259:P517,15,0)</f>
        <v>10</v>
      </c>
      <c r="E259" s="20"/>
      <c r="F259" s="20"/>
      <c r="G259" s="20"/>
      <c r="H259" s="20"/>
      <c r="I259" s="20"/>
      <c r="J259" s="20"/>
      <c r="K259" s="20"/>
      <c r="L259" s="67">
        <f t="shared" si="16"/>
        <v>10</v>
      </c>
      <c r="M259" s="76"/>
      <c r="N259" s="67">
        <f t="shared" si="13"/>
        <v>0</v>
      </c>
      <c r="O259" s="20"/>
      <c r="P259" s="67">
        <v>10</v>
      </c>
    </row>
    <row r="260" spans="1:16" x14ac:dyDescent="0.25">
      <c r="A260" s="35" t="s">
        <v>25</v>
      </c>
      <c r="B260" s="27" t="s">
        <v>321</v>
      </c>
      <c r="C260" s="28">
        <v>9000</v>
      </c>
      <c r="D260" s="67">
        <f>VLOOKUP(B260,'04.06'!B260:P518,15,0)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6"/>
        <v>9</v>
      </c>
      <c r="M260" s="76"/>
      <c r="N260" s="67">
        <f t="shared" si="13"/>
        <v>0</v>
      </c>
      <c r="O260" s="20"/>
      <c r="P260" s="67">
        <v>9</v>
      </c>
    </row>
    <row r="261" spans="1:16" x14ac:dyDescent="0.25">
      <c r="A261" s="35" t="s">
        <v>27</v>
      </c>
      <c r="B261" s="27" t="s">
        <v>322</v>
      </c>
      <c r="C261" s="28">
        <v>21000</v>
      </c>
      <c r="D261" s="67">
        <f>VLOOKUP(B261,'04.06'!B261:P519,15,0)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6"/>
        <v>0</v>
      </c>
      <c r="M261" s="76"/>
      <c r="N261" s="67">
        <f t="shared" si="13"/>
        <v>0</v>
      </c>
      <c r="O261" s="20"/>
      <c r="P261" s="67"/>
    </row>
    <row r="262" spans="1:16" x14ac:dyDescent="0.25">
      <c r="A262" s="35" t="s">
        <v>29</v>
      </c>
      <c r="B262" s="27" t="s">
        <v>323</v>
      </c>
      <c r="C262" s="28">
        <v>14000</v>
      </c>
      <c r="D262" s="67">
        <f>VLOOKUP(B262,'04.06'!B262:P520,15,0)</f>
        <v>4</v>
      </c>
      <c r="E262" s="20"/>
      <c r="F262" s="20"/>
      <c r="G262" s="20"/>
      <c r="H262" s="20"/>
      <c r="I262" s="20"/>
      <c r="J262" s="20"/>
      <c r="K262" s="20"/>
      <c r="L262" s="67">
        <f t="shared" si="16"/>
        <v>3</v>
      </c>
      <c r="M262" s="76">
        <v>1</v>
      </c>
      <c r="N262" s="67">
        <f t="shared" si="13"/>
        <v>0</v>
      </c>
      <c r="O262" s="20"/>
      <c r="P262" s="67">
        <v>3</v>
      </c>
    </row>
    <row r="263" spans="1:16" x14ac:dyDescent="0.25">
      <c r="A263" s="35" t="s">
        <v>31</v>
      </c>
      <c r="B263" s="27" t="s">
        <v>324</v>
      </c>
      <c r="C263" s="28">
        <v>14000</v>
      </c>
      <c r="D263" s="67">
        <f>VLOOKUP(B263,'04.06'!B263:P521,15,0)</f>
        <v>4</v>
      </c>
      <c r="E263" s="20"/>
      <c r="F263" s="20"/>
      <c r="G263" s="20"/>
      <c r="H263" s="20"/>
      <c r="I263" s="20"/>
      <c r="J263" s="20"/>
      <c r="K263" s="20"/>
      <c r="L263" s="67">
        <f t="shared" si="16"/>
        <v>4</v>
      </c>
      <c r="M263" s="76"/>
      <c r="N263" s="67">
        <f t="shared" si="13"/>
        <v>0</v>
      </c>
      <c r="O263" s="20"/>
      <c r="P263" s="67">
        <v>4</v>
      </c>
    </row>
    <row r="264" spans="1:16" x14ac:dyDescent="0.25">
      <c r="A264" s="35" t="s">
        <v>33</v>
      </c>
      <c r="B264" s="27" t="s">
        <v>325</v>
      </c>
      <c r="C264" s="28">
        <v>19000</v>
      </c>
      <c r="D264" s="67">
        <f>VLOOKUP(B264,'04.06'!B264:P522,15,0)</f>
        <v>0</v>
      </c>
      <c r="E264" s="20"/>
      <c r="F264" s="20"/>
      <c r="G264" s="20"/>
      <c r="H264" s="20"/>
      <c r="I264" s="20"/>
      <c r="J264" s="20"/>
      <c r="K264" s="20"/>
      <c r="L264" s="67">
        <f t="shared" si="16"/>
        <v>0</v>
      </c>
      <c r="M264" s="76"/>
      <c r="N264" s="67">
        <f t="shared" si="13"/>
        <v>0</v>
      </c>
      <c r="O264" s="20"/>
      <c r="P264" s="67"/>
    </row>
    <row r="265" spans="1:16" x14ac:dyDescent="0.25">
      <c r="A265" s="35" t="s">
        <v>35</v>
      </c>
      <c r="B265" s="27" t="s">
        <v>326</v>
      </c>
      <c r="C265" s="28">
        <v>14000</v>
      </c>
      <c r="D265" s="67">
        <f>VLOOKUP(B265,'04.06'!B265:P523,15,0)</f>
        <v>6</v>
      </c>
      <c r="E265" s="20"/>
      <c r="F265" s="20"/>
      <c r="G265" s="20"/>
      <c r="H265" s="20"/>
      <c r="I265" s="20"/>
      <c r="J265" s="20"/>
      <c r="K265" s="20"/>
      <c r="L265" s="67">
        <f t="shared" si="16"/>
        <v>6</v>
      </c>
      <c r="M265" s="76"/>
      <c r="N265" s="67">
        <f t="shared" si="13"/>
        <v>0</v>
      </c>
      <c r="O265" s="20"/>
      <c r="P265" s="67">
        <v>6</v>
      </c>
    </row>
    <row r="266" spans="1:16" x14ac:dyDescent="0.25">
      <c r="A266" s="57"/>
      <c r="B266" s="58"/>
      <c r="C266" s="59"/>
      <c r="D266" s="52"/>
      <c r="E266" s="52"/>
      <c r="F266" s="52"/>
      <c r="G266" s="52"/>
      <c r="H266" s="52"/>
      <c r="I266" s="52"/>
      <c r="J266" s="52"/>
      <c r="K266" s="52"/>
      <c r="L266" s="52"/>
      <c r="M266" s="78"/>
      <c r="N266" s="25">
        <f t="shared" si="13"/>
        <v>0</v>
      </c>
      <c r="O266" s="52"/>
      <c r="P266" s="52"/>
    </row>
    <row r="267" spans="1:16" ht="18" x14ac:dyDescent="0.4">
      <c r="A267" s="3"/>
      <c r="B267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176" activePane="bottomRight" state="frozen"/>
      <selection pane="topRight" activeCell="C1" sqref="C1"/>
      <selection pane="bottomLeft" activeCell="A7" sqref="A7"/>
      <selection pane="bottomRight" activeCell="J258" sqref="J25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334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VLOOKUP(B8,'05.06'!B8:P266,15,0)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VLOOKUP(B9,'05.06'!B9:P267,15,0)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VLOOKUP(B10,'05.06'!B10:P268,15,0)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VLOOKUP(B11,'05.06'!B11:P269,15,0)</f>
        <v>0</v>
      </c>
      <c r="E11" s="21"/>
      <c r="F11" s="21"/>
      <c r="G11" s="21">
        <v>6</v>
      </c>
      <c r="H11" s="21"/>
      <c r="I11" s="20"/>
      <c r="J11" s="20"/>
      <c r="K11" s="20">
        <v>2</v>
      </c>
      <c r="L11" s="67">
        <f t="shared" si="0"/>
        <v>0</v>
      </c>
      <c r="M11" s="76">
        <v>4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VLOOKUP(B12,'05.06'!B12:P270,15,0)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VLOOKUP(B13,'05.06'!B13:P271,15,0)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VLOOKUP(B14,'05.06'!B14:P272,15,0)</f>
        <v>0</v>
      </c>
      <c r="E14" s="21"/>
      <c r="F14" s="21"/>
      <c r="G14" s="21">
        <v>4</v>
      </c>
      <c r="H14" s="21"/>
      <c r="I14" s="20"/>
      <c r="J14" s="20"/>
      <c r="K14" s="20">
        <v>4</v>
      </c>
      <c r="L14" s="67">
        <f t="shared" si="0"/>
        <v>0</v>
      </c>
      <c r="M14" s="76"/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VLOOKUP(B15,'05.06'!B15:P273,15,0)</f>
        <v>0</v>
      </c>
      <c r="E15" s="21"/>
      <c r="F15" s="21"/>
      <c r="G15" s="21">
        <v>4</v>
      </c>
      <c r="H15" s="21"/>
      <c r="I15" s="20"/>
      <c r="J15" s="20"/>
      <c r="K15" s="20"/>
      <c r="L15" s="67">
        <f t="shared" si="0"/>
        <v>0</v>
      </c>
      <c r="M15" s="76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VLOOKUP(B16,'05.06'!B16:P274,15,0)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76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VLOOKUP(B17,'05.06'!B17:P275,15,0)</f>
        <v>0</v>
      </c>
      <c r="E17" s="21"/>
      <c r="F17" s="21"/>
      <c r="G17" s="21">
        <v>4</v>
      </c>
      <c r="H17" s="21"/>
      <c r="I17" s="20"/>
      <c r="J17" s="20"/>
      <c r="K17" s="20"/>
      <c r="L17" s="67">
        <f t="shared" si="0"/>
        <v>0</v>
      </c>
      <c r="M17" s="76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VLOOKUP(B18,'05.06'!B18:P276,15,0)</f>
        <v>0</v>
      </c>
      <c r="E18" s="21"/>
      <c r="F18" s="21"/>
      <c r="G18" s="21">
        <v>4</v>
      </c>
      <c r="H18" s="21"/>
      <c r="I18" s="20"/>
      <c r="J18" s="20"/>
      <c r="K18" s="20">
        <v>2</v>
      </c>
      <c r="L18" s="67">
        <f t="shared" si="0"/>
        <v>0</v>
      </c>
      <c r="M18" s="76">
        <v>2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VLOOKUP(B19,'05.06'!B19:P277,15,0)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76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VLOOKUP(B20,'05.06'!B20:P278,15,0)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76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VLOOKUP(B21,'05.06'!B21:P279,15,0)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76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VLOOKUP(B22,'05.06'!B22:P280,15,0)</f>
        <v>5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76">
        <v>5</v>
      </c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VLOOKUP(B23,'05.06'!B23:P281,15,0)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76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VLOOKUP(B24,'05.06'!B24:P282,15,0)</f>
        <v>0</v>
      </c>
      <c r="E24" s="21"/>
      <c r="F24" s="21"/>
      <c r="G24" s="21">
        <v>4</v>
      </c>
      <c r="H24" s="21"/>
      <c r="I24" s="20"/>
      <c r="J24" s="20"/>
      <c r="K24" s="20">
        <v>2</v>
      </c>
      <c r="L24" s="67">
        <f t="shared" si="0"/>
        <v>0</v>
      </c>
      <c r="M24" s="76">
        <v>2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VLOOKUP(B25,'05.06'!B25:P283,15,0)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76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VLOOKUP(B26,'05.06'!B26:P284,15,0)</f>
        <v>0</v>
      </c>
      <c r="E26" s="21"/>
      <c r="F26" s="21"/>
      <c r="G26" s="21">
        <v>4</v>
      </c>
      <c r="H26" s="21"/>
      <c r="I26" s="20"/>
      <c r="J26" s="20"/>
      <c r="K26" s="20">
        <v>1</v>
      </c>
      <c r="L26" s="67">
        <f t="shared" si="0"/>
        <v>0</v>
      </c>
      <c r="M26" s="76">
        <v>3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VLOOKUP(B27,'05.06'!B27:P285,15,0)</f>
        <v>18</v>
      </c>
      <c r="E27" s="21"/>
      <c r="F27" s="21"/>
      <c r="G27" s="21"/>
      <c r="H27" s="21"/>
      <c r="I27" s="20"/>
      <c r="J27" s="20"/>
      <c r="K27" s="20"/>
      <c r="L27" s="67">
        <f t="shared" si="0"/>
        <v>12</v>
      </c>
      <c r="M27" s="76">
        <v>6</v>
      </c>
      <c r="N27" s="67">
        <f t="shared" si="1"/>
        <v>0</v>
      </c>
      <c r="O27" s="20"/>
      <c r="P27" s="67">
        <v>12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VLOOKUP(B28,'05.06'!B28:P286,15,0)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76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VLOOKUP(B29,'05.06'!B29:P287,15,0)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76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VLOOKUP(B30,'05.06'!B30:P288,15,0)</f>
        <v>0</v>
      </c>
      <c r="E30" s="21"/>
      <c r="F30" s="21"/>
      <c r="G30" s="21">
        <v>4</v>
      </c>
      <c r="H30" s="21"/>
      <c r="I30" s="20"/>
      <c r="J30" s="20"/>
      <c r="K30" s="20">
        <v>1</v>
      </c>
      <c r="L30" s="67">
        <f t="shared" si="0"/>
        <v>0</v>
      </c>
      <c r="M30" s="76">
        <v>3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VLOOKUP(B31,'05.06'!B31:P289,15,0)</f>
        <v>0</v>
      </c>
      <c r="E31" s="21"/>
      <c r="F31" s="21"/>
      <c r="G31" s="21"/>
      <c r="H31" s="21"/>
      <c r="I31" s="20"/>
      <c r="J31" s="20"/>
      <c r="K31" s="20"/>
      <c r="L31" s="67">
        <f t="shared" si="0"/>
        <v>0</v>
      </c>
      <c r="M31" s="76"/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VLOOKUP(B32,'05.06'!B32:P290,15,0)</f>
        <v>0</v>
      </c>
      <c r="E32" s="21"/>
      <c r="F32" s="21"/>
      <c r="G32" s="21">
        <v>6</v>
      </c>
      <c r="H32" s="21"/>
      <c r="I32" s="20"/>
      <c r="J32" s="20"/>
      <c r="K32" s="20">
        <v>1</v>
      </c>
      <c r="L32" s="67">
        <f t="shared" si="0"/>
        <v>0</v>
      </c>
      <c r="M32" s="76">
        <v>5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VLOOKUP(B33,'05.06'!B33:P291,15,0)</f>
        <v>0</v>
      </c>
      <c r="E33" s="21"/>
      <c r="F33" s="21"/>
      <c r="G33" s="21">
        <v>6</v>
      </c>
      <c r="H33" s="21"/>
      <c r="I33" s="20"/>
      <c r="J33" s="20"/>
      <c r="K33" s="20"/>
      <c r="L33" s="67">
        <f t="shared" si="0"/>
        <v>0</v>
      </c>
      <c r="M33" s="76">
        <v>6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VLOOKUP(B34,'05.06'!B34:P292,15,0)</f>
        <v>0</v>
      </c>
      <c r="E34" s="21"/>
      <c r="F34" s="21"/>
      <c r="G34" s="21">
        <v>4</v>
      </c>
      <c r="H34" s="21"/>
      <c r="I34" s="20"/>
      <c r="J34" s="20"/>
      <c r="K34" s="20">
        <v>2</v>
      </c>
      <c r="L34" s="67">
        <f t="shared" si="0"/>
        <v>0</v>
      </c>
      <c r="M34" s="76">
        <v>2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VLOOKUP(B35,'05.06'!B35:P293,15,0)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76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VLOOKUP(B36,'05.06'!B36:P294,15,0)</f>
        <v>0</v>
      </c>
      <c r="E36" s="21"/>
      <c r="F36" s="21"/>
      <c r="G36" s="21">
        <v>4</v>
      </c>
      <c r="H36" s="21"/>
      <c r="I36" s="20"/>
      <c r="J36" s="20"/>
      <c r="K36" s="20">
        <v>3</v>
      </c>
      <c r="L36" s="67">
        <f t="shared" si="0"/>
        <v>0</v>
      </c>
      <c r="M36" s="76">
        <v>1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VLOOKUP(B37,'05.06'!B37:P295,15,0)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76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VLOOKUP(B38,'05.06'!B38:P296,15,0)</f>
        <v>0</v>
      </c>
      <c r="E38" s="21"/>
      <c r="F38" s="21"/>
      <c r="G38" s="21">
        <v>4</v>
      </c>
      <c r="H38" s="21"/>
      <c r="I38" s="20"/>
      <c r="J38" s="20"/>
      <c r="K38" s="20">
        <v>1</v>
      </c>
      <c r="L38" s="67">
        <f t="shared" si="0"/>
        <v>0</v>
      </c>
      <c r="M38" s="76">
        <v>3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VLOOKUP(B39,'05.06'!B39:P297,15,0)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76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VLOOKUP(B40,'05.06'!B40:P298,15,0)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76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VLOOKUP(B41,'05.06'!B41:P299,15,0)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76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VLOOKUP(B42,'05.06'!B42:P300,15,0)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76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VLOOKUP(B43,'05.06'!B43:P301,15,0)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76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VLOOKUP(B44,'05.06'!B44:P302,15,0)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76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VLOOKUP(B45,'05.06'!B45:P303,15,0)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76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VLOOKUP(B46,'05.06'!B46:P304,15,0)</f>
        <v>0</v>
      </c>
      <c r="E46" s="21"/>
      <c r="F46" s="21"/>
      <c r="G46" s="21">
        <v>4</v>
      </c>
      <c r="H46" s="21"/>
      <c r="I46" s="20"/>
      <c r="J46" s="20"/>
      <c r="K46" s="20">
        <v>1</v>
      </c>
      <c r="L46" s="67">
        <f t="shared" si="0"/>
        <v>0</v>
      </c>
      <c r="M46" s="76">
        <v>3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VLOOKUP(B47,'05.06'!B47:P305,15,0)</f>
        <v>0</v>
      </c>
      <c r="E47" s="21"/>
      <c r="F47" s="21"/>
      <c r="G47" s="21">
        <v>4</v>
      </c>
      <c r="H47" s="21"/>
      <c r="I47" s="20"/>
      <c r="J47" s="20"/>
      <c r="K47" s="20">
        <v>3</v>
      </c>
      <c r="L47" s="67">
        <f t="shared" si="0"/>
        <v>0</v>
      </c>
      <c r="M47" s="76">
        <v>1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VLOOKUP(B48,'05.06'!B48:P306,15,0)</f>
        <v>0</v>
      </c>
      <c r="E48" s="21"/>
      <c r="F48" s="21"/>
      <c r="G48" s="21">
        <v>4</v>
      </c>
      <c r="H48" s="21"/>
      <c r="I48" s="20"/>
      <c r="J48" s="20"/>
      <c r="K48" s="20">
        <v>1</v>
      </c>
      <c r="L48" s="67">
        <f t="shared" si="0"/>
        <v>0</v>
      </c>
      <c r="M48" s="76">
        <v>3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VLOOKUP(B49,'05.06'!B49:P307,15,0)</f>
        <v>0</v>
      </c>
      <c r="E49" s="21"/>
      <c r="F49" s="21"/>
      <c r="G49" s="21">
        <v>4</v>
      </c>
      <c r="H49" s="21"/>
      <c r="I49" s="20"/>
      <c r="J49" s="20"/>
      <c r="K49" s="20"/>
      <c r="L49" s="67">
        <f t="shared" si="0"/>
        <v>0</v>
      </c>
      <c r="M49" s="76">
        <v>4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VLOOKUP(B50,'05.06'!B50:P308,15,0)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0</v>
      </c>
      <c r="M50" s="76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VLOOKUP(B51,'05.06'!B51:P309,15,0)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76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VLOOKUP(B52,'05.06'!B52:P310,15,0)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76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VLOOKUP(B53,'05.06'!B53:P311,15,0)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76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VLOOKUP(B54,'05.06'!B54:P312,15,0)</f>
        <v>0</v>
      </c>
      <c r="E54" s="21"/>
      <c r="F54" s="21"/>
      <c r="G54" s="21">
        <v>4</v>
      </c>
      <c r="H54" s="21"/>
      <c r="I54" s="20"/>
      <c r="J54" s="20"/>
      <c r="K54" s="20">
        <v>2</v>
      </c>
      <c r="L54" s="67">
        <f t="shared" si="0"/>
        <v>0</v>
      </c>
      <c r="M54" s="76">
        <v>2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VLOOKUP(B55,'05.06'!B55:P313,15,0)</f>
        <v>0</v>
      </c>
      <c r="E55" s="21"/>
      <c r="F55" s="21"/>
      <c r="G55" s="21">
        <v>6</v>
      </c>
      <c r="H55" s="21"/>
      <c r="I55" s="20"/>
      <c r="J55" s="20"/>
      <c r="K55" s="20">
        <v>1</v>
      </c>
      <c r="L55" s="67">
        <f t="shared" si="0"/>
        <v>0</v>
      </c>
      <c r="M55" s="76">
        <v>5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VLOOKUP(B56,'05.06'!B56:P314,15,0)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VLOOKUP(B57,'05.06'!B57:P315,15,0)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VLOOKUP(B58,'05.06'!B58:P316,15,0)</f>
        <v>0</v>
      </c>
      <c r="E58" s="21"/>
      <c r="F58" s="21"/>
      <c r="G58" s="21">
        <v>4</v>
      </c>
      <c r="H58" s="21"/>
      <c r="I58" s="20"/>
      <c r="J58" s="20"/>
      <c r="K58" s="20">
        <v>3</v>
      </c>
      <c r="L58" s="67">
        <f t="shared" si="0"/>
        <v>0</v>
      </c>
      <c r="M58" s="76">
        <v>1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VLOOKUP(B59,'05.06'!B59:P317,15,0)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VLOOKUP(B60,'05.06'!B60:P318,15,0)</f>
        <v>0</v>
      </c>
      <c r="E60" s="21"/>
      <c r="F60" s="21"/>
      <c r="G60" s="21">
        <v>4</v>
      </c>
      <c r="H60" s="21"/>
      <c r="I60" s="20"/>
      <c r="J60" s="20"/>
      <c r="K60" s="20">
        <v>1</v>
      </c>
      <c r="L60" s="67">
        <f t="shared" si="0"/>
        <v>0</v>
      </c>
      <c r="M60" s="76">
        <v>3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VLOOKUP(B61,'05.06'!B61:P319,15,0)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VLOOKUP(B62,'05.06'!B62:P320,15,0)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VLOOKUP(B63,'05.06'!B63:P321,15,0)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VLOOKUP(B64,'05.06'!B64:P322,15,0)</f>
        <v>0</v>
      </c>
      <c r="E64" s="21"/>
      <c r="F64" s="21"/>
      <c r="G64" s="21">
        <v>4</v>
      </c>
      <c r="H64" s="21"/>
      <c r="I64" s="20"/>
      <c r="J64" s="20"/>
      <c r="K64" s="20">
        <v>1</v>
      </c>
      <c r="L64" s="67">
        <f t="shared" si="0"/>
        <v>0</v>
      </c>
      <c r="M64" s="76">
        <v>3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VLOOKUP(B65,'05.06'!B65:P323,15,0)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VLOOKUP(B66,'05.06'!B66:P324,15,0)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VLOOKUP(B67,'05.06'!B67:P325,15,0)</f>
        <v>0</v>
      </c>
      <c r="E67" s="21"/>
      <c r="F67" s="21"/>
      <c r="G67" s="21">
        <v>16</v>
      </c>
      <c r="H67" s="21"/>
      <c r="I67" s="20"/>
      <c r="J67" s="20"/>
      <c r="K67" s="20">
        <v>8</v>
      </c>
      <c r="L67" s="67">
        <f t="shared" si="0"/>
        <v>0</v>
      </c>
      <c r="M67" s="76">
        <v>8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VLOOKUP(B68,'05.06'!B68:P326,15,0)</f>
        <v>0</v>
      </c>
      <c r="E68" s="21"/>
      <c r="F68" s="21"/>
      <c r="G68" s="21">
        <v>4</v>
      </c>
      <c r="H68" s="21"/>
      <c r="I68" s="20"/>
      <c r="J68" s="20"/>
      <c r="K68" s="20">
        <v>1</v>
      </c>
      <c r="L68" s="67">
        <f t="shared" si="0"/>
        <v>0</v>
      </c>
      <c r="M68" s="76">
        <v>3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VLOOKUP(B69,'05.06'!B69:P327,15,0)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VLOOKUP(B70,'05.06'!B70:P328,15,0)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VLOOKUP(B71,'05.06'!B71:P329,15,0)</f>
        <v>0</v>
      </c>
      <c r="E71" s="21"/>
      <c r="F71" s="21"/>
      <c r="G71" s="21"/>
      <c r="H71" s="21"/>
      <c r="I71" s="20"/>
      <c r="J71" s="20"/>
      <c r="K71" s="20"/>
      <c r="L71" s="67">
        <f t="shared" si="0"/>
        <v>0</v>
      </c>
      <c r="M71" s="76"/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VLOOKUP(B72,'05.06'!B72:P330,15,0)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VLOOKUP(B73,'05.06'!B73:P331,15,0)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VLOOKUP(B74,'05.06'!B74:P332,15,0)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VLOOKUP(B75,'05.06'!B75:P333,15,0)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VLOOKUP(B76,'05.06'!B76:P334,15,0)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VLOOKUP(B77,'05.06'!B77:P335,15,0)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VLOOKUP(B78,'05.06'!B78:P336,15,0)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VLOOKUP(B79,'05.06'!B79:P337,15,0)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VLOOKUP(B80,'05.06'!B80:P338,15,0)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VLOOKUP(B81,'05.06'!B81:P339,15,0)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VLOOKUP(B82,'05.06'!B82:P340,15,0)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VLOOKUP(B83,'05.06'!B83:P341,15,0)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VLOOKUP(B84,'05.06'!B84:P342,15,0)</f>
        <v>0</v>
      </c>
      <c r="E84" s="21"/>
      <c r="F84" s="21"/>
      <c r="G84" s="21">
        <v>4</v>
      </c>
      <c r="H84" s="21"/>
      <c r="I84" s="20"/>
      <c r="J84" s="20"/>
      <c r="K84" s="20"/>
      <c r="L84" s="67">
        <f>D84+G84+H84-I84-J84-K84-M84</f>
        <v>2</v>
      </c>
      <c r="M84" s="76">
        <v>2</v>
      </c>
      <c r="N84" s="67">
        <f>P84-L84</f>
        <v>-2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VLOOKUP(B85,'05.06'!B85:P343,15,0)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02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VLOOKUP(B86,'05.06'!B86:P344,15,0)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VLOOKUP(B87,'05.06'!B87:P345,15,0)</f>
        <v>0</v>
      </c>
      <c r="E87" s="21"/>
      <c r="F87" s="21"/>
      <c r="G87" s="21">
        <v>4</v>
      </c>
      <c r="H87" s="21"/>
      <c r="I87" s="20"/>
      <c r="J87" s="20"/>
      <c r="K87" s="20"/>
      <c r="L87" s="67">
        <f t="shared" si="4"/>
        <v>0</v>
      </c>
      <c r="M87" s="76">
        <v>4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VLOOKUP(B88,'05.06'!B88:P346,15,0)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VLOOKUP(B89,'05.06'!B89:P347,15,0)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VLOOKUP(B90,'05.06'!B90:P348,15,0)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VLOOKUP(B91,'05.06'!B91:P349,15,0)</f>
        <v>0</v>
      </c>
      <c r="E91" s="21"/>
      <c r="F91" s="21"/>
      <c r="G91" s="21">
        <v>100</v>
      </c>
      <c r="H91" s="21"/>
      <c r="I91" s="20"/>
      <c r="J91" s="20"/>
      <c r="K91" s="20"/>
      <c r="L91" s="67">
        <f>D91+G91+H91-I91-J91-K91-M91-M92*3-M93*5</f>
        <v>-5</v>
      </c>
      <c r="M91" s="76">
        <v>3</v>
      </c>
      <c r="N91" s="67">
        <f t="shared" si="5"/>
        <v>5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VLOOKUP(B92,'05.06'!B92:P350,15,0)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9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VLOOKUP(B93,'05.06'!B93:P351,15,0)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15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VLOOKUP(B94,'05.06'!B94:P352,15,0)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VLOOKUP(B95,'05.06'!B95:P353,15,0)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VLOOKUP(B96,'05.06'!B96:P354,15,0)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VLOOKUP(B97,'05.06'!B97:P355,15,0)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VLOOKUP(B98,'05.06'!B98:P356,15,0)</f>
        <v>0</v>
      </c>
      <c r="E98" s="21"/>
      <c r="F98" s="21"/>
      <c r="G98" s="21">
        <v>4</v>
      </c>
      <c r="H98" s="21"/>
      <c r="I98" s="20"/>
      <c r="J98" s="20"/>
      <c r="K98" s="20">
        <v>1</v>
      </c>
      <c r="L98" s="67">
        <f t="shared" si="4"/>
        <v>0</v>
      </c>
      <c r="M98" s="76">
        <v>3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VLOOKUP(B99,'05.06'!B99:P357,15,0)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VLOOKUP(B100,'05.06'!B100:P358,15,0)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VLOOKUP(B101,'05.06'!B101:P359,15,0)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VLOOKUP(B102,'05.06'!B102:P360,15,0)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VLOOKUP(B103,'05.06'!B103:P361,15,0)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VLOOKUP(B104,'05.06'!B104:P362,15,0)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6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VLOOKUP(B105,'05.06'!B105:P363,15,0)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6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VLOOKUP(B106,'05.06'!B106:P364,15,0)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6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VLOOKUP(B107,'05.06'!B107:P365,15,0)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6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VLOOKUP(B108,'05.06'!B108:P366,15,0)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6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VLOOKUP(B109,'05.06'!B109:P367,15,0)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6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VLOOKUP(B110,'05.06'!B110:P368,15,0)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6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VLOOKUP(B111,'05.06'!B111:P369,15,0)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VLOOKUP(B112,'05.06'!B112:P370,15,0)</f>
        <v>0</v>
      </c>
      <c r="E112" s="21"/>
      <c r="F112" s="21"/>
      <c r="G112" s="21">
        <v>3</v>
      </c>
      <c r="H112" s="21"/>
      <c r="I112" s="20"/>
      <c r="J112" s="20"/>
      <c r="K112" s="20">
        <v>2</v>
      </c>
      <c r="L112" s="67">
        <f>D112+G112+H112-I112-J112-K112-M112</f>
        <v>0</v>
      </c>
      <c r="M112" s="76">
        <v>1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VLOOKUP(B113,'05.06'!B113:P371,15,0)</f>
        <v>0</v>
      </c>
      <c r="E113" s="21"/>
      <c r="F113" s="21"/>
      <c r="G113" s="21">
        <v>4</v>
      </c>
      <c r="H113" s="21"/>
      <c r="I113" s="20"/>
      <c r="J113" s="20"/>
      <c r="K113" s="20">
        <v>2</v>
      </c>
      <c r="L113" s="67">
        <f t="shared" ref="L113:L123" si="7">D113+G113+H113-I113-J113-K113-M113</f>
        <v>0</v>
      </c>
      <c r="M113" s="76">
        <v>2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VLOOKUP(B114,'05.06'!B114:P372,15,0)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7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VLOOKUP(B115,'05.06'!B115:P373,15,0)</f>
        <v>0</v>
      </c>
      <c r="E115" s="21"/>
      <c r="F115" s="21"/>
      <c r="G115" s="21">
        <v>4</v>
      </c>
      <c r="H115" s="21"/>
      <c r="I115" s="20"/>
      <c r="J115" s="20"/>
      <c r="K115" s="20"/>
      <c r="L115" s="67">
        <f t="shared" si="7"/>
        <v>0</v>
      </c>
      <c r="M115" s="76">
        <v>4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VLOOKUP(B116,'05.06'!B116:P374,15,0)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7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VLOOKUP(B117,'05.06'!B117:P375,15,0)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7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VLOOKUP(B118,'05.06'!B118:P376,15,0)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7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VLOOKUP(B119,'05.06'!B119:P377,15,0)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7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VLOOKUP(B120,'05.06'!B120:P378,15,0)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7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VLOOKUP(B121,'05.06'!B121:P379,15,0)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7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VLOOKUP(B122,'05.06'!B122:P380,15,0)</f>
        <v>0</v>
      </c>
      <c r="E122" s="21"/>
      <c r="F122" s="21"/>
      <c r="G122" s="21">
        <v>7</v>
      </c>
      <c r="H122" s="21"/>
      <c r="I122" s="20"/>
      <c r="J122" s="20"/>
      <c r="K122" s="20">
        <v>1</v>
      </c>
      <c r="L122" s="67">
        <f t="shared" si="7"/>
        <v>0</v>
      </c>
      <c r="M122" s="76">
        <v>6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/>
      <c r="E123" s="21"/>
      <c r="F123" s="21"/>
      <c r="G123" s="21"/>
      <c r="H123" s="21"/>
      <c r="I123" s="20"/>
      <c r="J123" s="20"/>
      <c r="K123" s="20"/>
      <c r="L123" s="67">
        <f t="shared" si="7"/>
        <v>0</v>
      </c>
      <c r="M123" s="76"/>
      <c r="N123" s="67">
        <f t="shared" si="5"/>
        <v>0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VLOOKUP(B124,'05.06'!B124:P382,15,0)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VLOOKUP(B125,'05.06'!B125:P383,15,0)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VLOOKUP(B126,'05.06'!B126:P384,15,0)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8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VLOOKUP(B127,'05.06'!B127:P385,15,0)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8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VLOOKUP(B128,'05.06'!B128:P386,15,0)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8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VLOOKUP(B129,'05.06'!B129:P387,15,0)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8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VLOOKUP(B130,'05.06'!B130:P388,15,0)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8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VLOOKUP(B131,'05.06'!B131:P389,15,0)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8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VLOOKUP(B132,'05.06'!B132:P390,15,0)</f>
        <v>2</v>
      </c>
      <c r="E132" s="21"/>
      <c r="F132" s="21"/>
      <c r="G132" s="21"/>
      <c r="H132" s="21"/>
      <c r="I132" s="20"/>
      <c r="J132" s="20"/>
      <c r="K132" s="20"/>
      <c r="L132" s="67">
        <f t="shared" si="8"/>
        <v>1</v>
      </c>
      <c r="M132" s="76">
        <v>1</v>
      </c>
      <c r="N132" s="67">
        <f t="shared" si="5"/>
        <v>0</v>
      </c>
      <c r="O132" s="20"/>
      <c r="P132" s="67">
        <v>1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VLOOKUP(B133,'05.06'!B133:P391,15,0)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8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VLOOKUP(B134,'05.06'!B134:P392,15,0)</f>
        <v>2</v>
      </c>
      <c r="E134" s="21"/>
      <c r="F134" s="21"/>
      <c r="G134" s="21"/>
      <c r="H134" s="21"/>
      <c r="I134" s="20"/>
      <c r="J134" s="20"/>
      <c r="K134" s="20"/>
      <c r="L134" s="67">
        <f t="shared" si="8"/>
        <v>1</v>
      </c>
      <c r="M134" s="76">
        <v>1</v>
      </c>
      <c r="N134" s="67">
        <f t="shared" si="5"/>
        <v>0</v>
      </c>
      <c r="O134" s="20"/>
      <c r="P134" s="67">
        <v>1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VLOOKUP(B135,'05.06'!B135:P393,15,0)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8"/>
        <v>0</v>
      </c>
      <c r="M135" s="76">
        <v>1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VLOOKUP(B136,'05.06'!B136:P394,15,0)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8"/>
        <v>1</v>
      </c>
      <c r="M136" s="76">
        <v>1</v>
      </c>
      <c r="N136" s="67">
        <f t="shared" si="5"/>
        <v>0</v>
      </c>
      <c r="O136" s="20"/>
      <c r="P136" s="67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VLOOKUP(B137,'05.06'!B137:P395,15,0)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8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VLOOKUP(B138,'05.06'!B138:P396,15,0)</f>
        <v>2</v>
      </c>
      <c r="E138" s="21"/>
      <c r="F138" s="21"/>
      <c r="G138" s="21"/>
      <c r="H138" s="21"/>
      <c r="I138" s="20"/>
      <c r="J138" s="20"/>
      <c r="K138" s="20"/>
      <c r="L138" s="67">
        <f t="shared" si="8"/>
        <v>2</v>
      </c>
      <c r="M138" s="76"/>
      <c r="N138" s="67">
        <f t="shared" si="5"/>
        <v>0</v>
      </c>
      <c r="O138" s="20"/>
      <c r="P138" s="67">
        <v>2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VLOOKUP(B139,'05.06'!B139:P397,15,0)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8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VLOOKUP(B140,'05.06'!B140:P398,15,0)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8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VLOOKUP(B141,'05.06'!B141:P399,15,0)</f>
        <v>3</v>
      </c>
      <c r="E141" s="21"/>
      <c r="F141" s="21"/>
      <c r="G141" s="21">
        <v>2</v>
      </c>
      <c r="H141" s="21"/>
      <c r="I141" s="20"/>
      <c r="J141" s="20">
        <v>2</v>
      </c>
      <c r="K141" s="20"/>
      <c r="L141" s="67">
        <f t="shared" si="8"/>
        <v>2</v>
      </c>
      <c r="M141" s="76">
        <v>1</v>
      </c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VLOOKUP(B142,'05.06'!B142:P400,15,0)</f>
        <v>4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8"/>
        <v>7</v>
      </c>
      <c r="M142" s="76">
        <v>1</v>
      </c>
      <c r="N142" s="67">
        <f t="shared" si="5"/>
        <v>0</v>
      </c>
      <c r="O142" s="20"/>
      <c r="P142" s="67">
        <v>7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VLOOKUP(B143,'05.06'!B143:P401,15,0)</f>
        <v>2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8"/>
        <v>2</v>
      </c>
      <c r="M143" s="76"/>
      <c r="N143" s="67">
        <f t="shared" si="5"/>
        <v>0</v>
      </c>
      <c r="O143" s="20"/>
      <c r="P143" s="67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VLOOKUP(B144,'05.06'!B144:P402,15,0)</f>
        <v>3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8"/>
        <v>2</v>
      </c>
      <c r="M144" s="76">
        <v>3</v>
      </c>
      <c r="N144" s="67">
        <f t="shared" si="5"/>
        <v>0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VLOOKUP(B145,'05.06'!B145:P403,15,0)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8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VLOOKUP(B146,'05.06'!B146:P404,15,0)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8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VLOOKUP(B147,'05.06'!B147:P405,15,0)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8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VLOOKUP(B148,'05.06'!B148:P406,15,0)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8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VLOOKUP(B149,'05.06'!B149:P407,15,0)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8"/>
        <v>#N/A</v>
      </c>
      <c r="M149" s="76"/>
      <c r="N149" s="67" t="e">
        <f t="shared" ref="N149:N212" si="9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VLOOKUP(B150,'05.06'!B150:P408,15,0)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VLOOKUP(B151,'05.06'!B151:P409,15,0)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9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VLOOKUP(B152,'05.06'!B152:P410,15,0)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10">D152+G152+H152-I152-J152-K152-M152</f>
        <v>0</v>
      </c>
      <c r="M152" s="76"/>
      <c r="N152" s="67">
        <f t="shared" si="9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VLOOKUP(B153,'05.06'!B153:P411,15,0)</f>
        <v>0</v>
      </c>
      <c r="E153" s="21"/>
      <c r="F153" s="21"/>
      <c r="G153" s="21">
        <v>1</v>
      </c>
      <c r="H153" s="21"/>
      <c r="I153" s="20"/>
      <c r="J153" s="20"/>
      <c r="K153" s="20"/>
      <c r="L153" s="67">
        <f t="shared" si="10"/>
        <v>1</v>
      </c>
      <c r="M153" s="76"/>
      <c r="N153" s="67">
        <f t="shared" si="9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VLOOKUP(B154,'05.06'!B154:P412,15,0)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10"/>
        <v>0</v>
      </c>
      <c r="M154" s="76"/>
      <c r="N154" s="67">
        <f t="shared" si="9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VLOOKUP(B155,'05.06'!B155:P413,15,0)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10"/>
        <v>0</v>
      </c>
      <c r="M155" s="76"/>
      <c r="N155" s="67">
        <f t="shared" si="9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VLOOKUP(B156,'05.06'!B156:P414,15,0)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10"/>
        <v>0</v>
      </c>
      <c r="M156" s="76"/>
      <c r="N156" s="67">
        <f t="shared" si="9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VLOOKUP(B157,'05.06'!B157:P415,15,0)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10"/>
        <v>0</v>
      </c>
      <c r="M157" s="76"/>
      <c r="N157" s="67">
        <f t="shared" si="9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VLOOKUP(B158,'05.06'!B158:P416,15,0)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10"/>
        <v>0</v>
      </c>
      <c r="M158" s="76"/>
      <c r="N158" s="67">
        <f t="shared" si="9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VLOOKUP(B159,'05.06'!B159:P417,15,0)</f>
        <v>4</v>
      </c>
      <c r="E159" s="21"/>
      <c r="F159" s="21"/>
      <c r="G159" s="21">
        <v>1</v>
      </c>
      <c r="H159" s="21"/>
      <c r="I159" s="20"/>
      <c r="J159" s="20"/>
      <c r="K159" s="20"/>
      <c r="L159" s="67">
        <f t="shared" si="10"/>
        <v>4</v>
      </c>
      <c r="M159" s="76">
        <v>1</v>
      </c>
      <c r="N159" s="67">
        <f t="shared" si="9"/>
        <v>0</v>
      </c>
      <c r="O159" s="20"/>
      <c r="P159" s="67">
        <v>4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VLOOKUP(B160,'05.06'!B160:P418,15,0)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10"/>
        <v>0</v>
      </c>
      <c r="M160" s="76"/>
      <c r="N160" s="67">
        <f t="shared" si="9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VLOOKUP(B161,'05.06'!B161:P419,15,0)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10"/>
        <v>0</v>
      </c>
      <c r="M161" s="76"/>
      <c r="N161" s="67">
        <f t="shared" si="9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VLOOKUP(B162,'05.06'!B162:P420,15,0)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10"/>
        <v>0</v>
      </c>
      <c r="M162" s="76"/>
      <c r="N162" s="67">
        <f t="shared" si="9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VLOOKUP(B163,'05.06'!B163:P421,15,0)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10"/>
        <v>0</v>
      </c>
      <c r="M163" s="76"/>
      <c r="N163" s="67">
        <f t="shared" si="9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VLOOKUP(B164,'05.06'!B164:P422,15,0)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10"/>
        <v>0</v>
      </c>
      <c r="M164" s="76"/>
      <c r="N164" s="67">
        <f t="shared" si="9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VLOOKUP(B165,'05.06'!B165:P423,15,0)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10"/>
        <v>0</v>
      </c>
      <c r="M165" s="76"/>
      <c r="N165" s="67">
        <f t="shared" si="9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VLOOKUP(B166,'05.06'!B166:P424,15,0)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10"/>
        <v>0</v>
      </c>
      <c r="M166" s="76"/>
      <c r="N166" s="67">
        <f t="shared" si="9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VLOOKUP(B167,'05.06'!B167:P425,15,0)</f>
        <v>1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10"/>
        <v>2</v>
      </c>
      <c r="M167" s="76"/>
      <c r="N167" s="67">
        <f t="shared" si="9"/>
        <v>0</v>
      </c>
      <c r="O167" s="20"/>
      <c r="P167" s="67">
        <v>2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VLOOKUP(B168,'05.06'!B168:P426,15,0)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10"/>
        <v>0</v>
      </c>
      <c r="M168" s="76"/>
      <c r="N168" s="67">
        <f t="shared" si="9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VLOOKUP(B169,'05.06'!B169:P427,15,0)</f>
        <v>2</v>
      </c>
      <c r="E169" s="21"/>
      <c r="F169" s="21"/>
      <c r="G169" s="21"/>
      <c r="H169" s="21"/>
      <c r="I169" s="20"/>
      <c r="J169" s="20"/>
      <c r="K169" s="20"/>
      <c r="L169" s="67">
        <f t="shared" si="10"/>
        <v>2</v>
      </c>
      <c r="M169" s="76"/>
      <c r="N169" s="67">
        <f t="shared" si="9"/>
        <v>0</v>
      </c>
      <c r="O169" s="20"/>
      <c r="P169" s="67">
        <v>2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VLOOKUP(B170,'05.06'!B170:P428,15,0)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10"/>
        <v>0</v>
      </c>
      <c r="M170" s="76"/>
      <c r="N170" s="67">
        <f t="shared" si="9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VLOOKUP(B171,'05.06'!B171:P429,15,0)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10"/>
        <v>0</v>
      </c>
      <c r="M171" s="76"/>
      <c r="N171" s="67">
        <f t="shared" si="9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VLOOKUP(B172,'05.06'!B172:P430,15,0)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10"/>
        <v>0</v>
      </c>
      <c r="M172" s="76"/>
      <c r="N172" s="67">
        <f t="shared" si="9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VLOOKUP(B173,'05.06'!B173:P431,15,0)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10"/>
        <v>0</v>
      </c>
      <c r="M173" s="76"/>
      <c r="N173" s="67">
        <f t="shared" si="9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VLOOKUP(B174,'05.06'!B174:P432,15,0)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10"/>
        <v>0</v>
      </c>
      <c r="M174" s="76"/>
      <c r="N174" s="67">
        <f t="shared" si="9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VLOOKUP(B175,'05.06'!B175:P433,15,0)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10"/>
        <v>0</v>
      </c>
      <c r="M175" s="76"/>
      <c r="N175" s="67">
        <f t="shared" si="9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VLOOKUP(B176,'05.06'!B176:P434,15,0)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10"/>
        <v>0</v>
      </c>
      <c r="M176" s="76"/>
      <c r="N176" s="67">
        <f t="shared" si="9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VLOOKUP(B177,'05.06'!B177:P435,15,0)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10"/>
        <v>0</v>
      </c>
      <c r="M177" s="76"/>
      <c r="N177" s="67">
        <f t="shared" si="9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VLOOKUP(B178,'05.06'!B178:P436,15,0)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10"/>
        <v>0</v>
      </c>
      <c r="M178" s="76"/>
      <c r="N178" s="67">
        <f t="shared" si="9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VLOOKUP(B179,'05.06'!B179:P437,15,0)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10"/>
        <v>0</v>
      </c>
      <c r="M179" s="76"/>
      <c r="N179" s="67">
        <f t="shared" si="9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VLOOKUP(B180,'05.06'!B180:P438,15,0)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10"/>
        <v>0</v>
      </c>
      <c r="M180" s="76"/>
      <c r="N180" s="67">
        <f t="shared" si="9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VLOOKUP(B181,'05.06'!B181:P439,15,0)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10"/>
        <v>0</v>
      </c>
      <c r="M181" s="76"/>
      <c r="N181" s="67">
        <f t="shared" si="9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10"/>
        <v>0</v>
      </c>
      <c r="M182" s="76"/>
      <c r="N182" s="67">
        <f t="shared" si="9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VLOOKUP(B183,'05.06'!B183:P441,15,0)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VLOOKUP(B184,'05.06'!B184:P442,15,0)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9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VLOOKUP(B185,'05.06'!B185:P443,15,0)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1">D185+G185+H185-I185-J185-K185-M185</f>
        <v>0</v>
      </c>
      <c r="M185" s="76"/>
      <c r="N185" s="67">
        <f t="shared" si="9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VLOOKUP(B186,'05.06'!B186:P444,15,0)</f>
        <v>0</v>
      </c>
      <c r="E186" s="21"/>
      <c r="F186" s="21"/>
      <c r="G186" s="21">
        <v>9</v>
      </c>
      <c r="H186" s="21"/>
      <c r="I186" s="20"/>
      <c r="J186" s="20"/>
      <c r="K186" s="20"/>
      <c r="L186" s="67">
        <f t="shared" si="11"/>
        <v>1</v>
      </c>
      <c r="M186" s="76">
        <v>8</v>
      </c>
      <c r="N186" s="67">
        <f t="shared" si="9"/>
        <v>0</v>
      </c>
      <c r="O186" s="20"/>
      <c r="P186" s="67">
        <v>1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VLOOKUP(B187,'05.06'!B187:P445,15,0)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1"/>
        <v>0</v>
      </c>
      <c r="M187" s="76"/>
      <c r="N187" s="67">
        <f t="shared" si="9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VLOOKUP(B188,'05.06'!B188:P446,15,0)</f>
        <v>4</v>
      </c>
      <c r="E188" s="21"/>
      <c r="F188" s="21"/>
      <c r="G188" s="21"/>
      <c r="H188" s="21"/>
      <c r="I188" s="20"/>
      <c r="J188" s="20"/>
      <c r="K188" s="20"/>
      <c r="L188" s="67">
        <f t="shared" si="11"/>
        <v>0</v>
      </c>
      <c r="M188" s="76">
        <v>4</v>
      </c>
      <c r="N188" s="67">
        <f t="shared" si="9"/>
        <v>0</v>
      </c>
      <c r="O188" s="20"/>
      <c r="P188" s="67"/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VLOOKUP(B189,'05.06'!B189:P447,15,0)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1"/>
        <v>0</v>
      </c>
      <c r="M189" s="76"/>
      <c r="N189" s="67">
        <f t="shared" si="9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VLOOKUP(B190,'05.06'!B190:P448,15,0)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1"/>
        <v>0</v>
      </c>
      <c r="M190" s="76"/>
      <c r="N190" s="67">
        <f t="shared" si="9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VLOOKUP(B191,'05.06'!B191:P449,15,0)</f>
        <v>8</v>
      </c>
      <c r="E191" s="21"/>
      <c r="F191" s="21"/>
      <c r="G191" s="21"/>
      <c r="H191" s="21"/>
      <c r="I191" s="20"/>
      <c r="J191" s="20"/>
      <c r="K191" s="20"/>
      <c r="L191" s="67">
        <f t="shared" si="11"/>
        <v>5</v>
      </c>
      <c r="M191" s="76">
        <v>3</v>
      </c>
      <c r="N191" s="67">
        <f t="shared" si="9"/>
        <v>0</v>
      </c>
      <c r="O191" s="20"/>
      <c r="P191" s="67">
        <v>5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VLOOKUP(B192,'05.06'!B192:P450,15,0)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1"/>
        <v>0</v>
      </c>
      <c r="M192" s="76"/>
      <c r="N192" s="67">
        <f t="shared" si="9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VLOOKUP(B193,'05.06'!B193:P451,15,0)</f>
        <v>0</v>
      </c>
      <c r="E193" s="21"/>
      <c r="F193" s="21"/>
      <c r="G193" s="21">
        <v>9</v>
      </c>
      <c r="H193" s="21"/>
      <c r="I193" s="20"/>
      <c r="J193" s="20"/>
      <c r="K193" s="20"/>
      <c r="L193" s="67">
        <f t="shared" si="11"/>
        <v>2</v>
      </c>
      <c r="M193" s="76">
        <v>7</v>
      </c>
      <c r="N193" s="67">
        <f t="shared" si="9"/>
        <v>0</v>
      </c>
      <c r="O193" s="20"/>
      <c r="P193" s="67">
        <v>2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VLOOKUP(B194,'05.06'!B194:P452,15,0)</f>
        <v>2</v>
      </c>
      <c r="E194" s="21"/>
      <c r="F194" s="21"/>
      <c r="G194" s="21">
        <v>6</v>
      </c>
      <c r="H194" s="21"/>
      <c r="I194" s="20"/>
      <c r="J194" s="20"/>
      <c r="K194" s="20"/>
      <c r="L194" s="67">
        <f t="shared" si="11"/>
        <v>4</v>
      </c>
      <c r="M194" s="76">
        <v>4</v>
      </c>
      <c r="N194" s="67">
        <f t="shared" si="9"/>
        <v>0</v>
      </c>
      <c r="O194" s="20"/>
      <c r="P194" s="67">
        <v>4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VLOOKUP(B195,'05.06'!B195:P453,15,0)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1"/>
        <v>0</v>
      </c>
      <c r="M195" s="76"/>
      <c r="N195" s="67">
        <f t="shared" si="9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VLOOKUP(B196,'05.06'!B196:P454,15,0)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1"/>
        <v>0</v>
      </c>
      <c r="M196" s="76"/>
      <c r="N196" s="67">
        <f t="shared" si="9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VLOOKUP(B197,'05.06'!B197:P455,15,0)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VLOOKUP(B198,'05.06'!B198:P456,15,0)</f>
        <v>19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16</v>
      </c>
      <c r="M198" s="76">
        <v>3</v>
      </c>
      <c r="N198" s="67">
        <f t="shared" si="9"/>
        <v>-12</v>
      </c>
      <c r="O198" s="20"/>
      <c r="P198" s="67">
        <v>4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VLOOKUP(B199,'05.06'!B199:P457,15,0)</f>
        <v>15</v>
      </c>
      <c r="E199" s="20"/>
      <c r="F199" s="20"/>
      <c r="G199" s="20"/>
      <c r="H199" s="20"/>
      <c r="I199" s="20"/>
      <c r="J199" s="20"/>
      <c r="K199" s="20"/>
      <c r="L199" s="67">
        <f t="shared" ref="L199:L221" si="12">D199+G199+H199-I199-J199-K199-M199</f>
        <v>6</v>
      </c>
      <c r="M199" s="76">
        <v>9</v>
      </c>
      <c r="N199" s="67">
        <f t="shared" si="9"/>
        <v>0</v>
      </c>
      <c r="O199" s="20"/>
      <c r="P199" s="67">
        <v>6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VLOOKUP(B200,'05.06'!B200:P458,15,0)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2"/>
        <v>0</v>
      </c>
      <c r="M200" s="76"/>
      <c r="N200" s="67">
        <f t="shared" si="9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VLOOKUP(B201,'05.06'!B201:P459,15,0)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2"/>
        <v>0</v>
      </c>
      <c r="M201" s="76"/>
      <c r="N201" s="67">
        <f t="shared" si="9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VLOOKUP(B202,'05.06'!B202:P460,15,0)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2"/>
        <v>0</v>
      </c>
      <c r="M202" s="76"/>
      <c r="N202" s="67">
        <f t="shared" si="9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VLOOKUP(B203,'05.06'!B203:P461,15,0)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2"/>
        <v>0</v>
      </c>
      <c r="M203" s="76"/>
      <c r="N203" s="67">
        <f t="shared" si="9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VLOOKUP(B204,'05.06'!B204:P462,15,0)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2"/>
        <v>0</v>
      </c>
      <c r="M204" s="76"/>
      <c r="N204" s="67">
        <f t="shared" si="9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VLOOKUP(B205,'05.06'!B205:P463,15,0)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2"/>
        <v>0</v>
      </c>
      <c r="M205" s="76"/>
      <c r="N205" s="67">
        <f t="shared" si="9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VLOOKUP(B206,'05.06'!B206:P464,15,0)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2"/>
        <v>0</v>
      </c>
      <c r="M206" s="76"/>
      <c r="N206" s="67">
        <f t="shared" si="9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VLOOKUP(B207,'05.06'!B207:P465,15,0)</f>
        <v>40</v>
      </c>
      <c r="E207" s="20"/>
      <c r="F207" s="20"/>
      <c r="G207" s="20"/>
      <c r="H207" s="20"/>
      <c r="I207" s="20"/>
      <c r="J207" s="20"/>
      <c r="K207" s="20"/>
      <c r="L207" s="67">
        <f t="shared" si="12"/>
        <v>26</v>
      </c>
      <c r="M207" s="76">
        <v>14</v>
      </c>
      <c r="N207" s="67">
        <f t="shared" si="9"/>
        <v>0</v>
      </c>
      <c r="O207" s="20"/>
      <c r="P207" s="67">
        <v>26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VLOOKUP(B208,'05.06'!B208:P466,15,0)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2"/>
        <v>0</v>
      </c>
      <c r="M208" s="76"/>
      <c r="N208" s="67">
        <f t="shared" si="9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VLOOKUP(B209,'05.06'!B209:P467,15,0)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2"/>
        <v>0</v>
      </c>
      <c r="M209" s="76"/>
      <c r="N209" s="67">
        <f t="shared" si="9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VLOOKUP(B210,'05.06'!B210:P468,15,0)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2"/>
        <v>0</v>
      </c>
      <c r="M210" s="76"/>
      <c r="N210" s="67">
        <f t="shared" si="9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VLOOKUP(B211,'05.06'!B211:P469,15,0)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2"/>
        <v>0</v>
      </c>
      <c r="M211" s="76"/>
      <c r="N211" s="67">
        <f t="shared" si="9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VLOOKUP(B212,'05.06'!B212:P470,15,0)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2"/>
        <v>0</v>
      </c>
      <c r="M212" s="76"/>
      <c r="N212" s="67">
        <f t="shared" si="9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VLOOKUP(B213,'05.06'!B213:P471,15,0)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2"/>
        <v>0</v>
      </c>
      <c r="M213" s="76"/>
      <c r="N213" s="67">
        <f t="shared" ref="N213:N263" si="13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VLOOKUP(B214,'05.06'!B214:P472,15,0)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2"/>
        <v>0</v>
      </c>
      <c r="M214" s="76"/>
      <c r="N214" s="67">
        <f t="shared" si="13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VLOOKUP(B215,'05.06'!B215:P473,15,0)</f>
        <v>17</v>
      </c>
      <c r="E215" s="20"/>
      <c r="F215" s="20"/>
      <c r="G215" s="20"/>
      <c r="H215" s="20"/>
      <c r="I215" s="20"/>
      <c r="J215" s="20"/>
      <c r="K215" s="20"/>
      <c r="L215" s="67">
        <f t="shared" si="12"/>
        <v>16</v>
      </c>
      <c r="M215" s="76">
        <v>1</v>
      </c>
      <c r="N215" s="67">
        <f t="shared" si="13"/>
        <v>-5</v>
      </c>
      <c r="O215" s="20"/>
      <c r="P215" s="67">
        <v>11</v>
      </c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VLOOKUP(B216,'05.06'!B216:P474,15,0)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2"/>
        <v>0</v>
      </c>
      <c r="M216" s="76"/>
      <c r="N216" s="67">
        <f t="shared" si="13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VLOOKUP(B217,'05.06'!B217:P475,15,0)</f>
        <v>0</v>
      </c>
      <c r="E217" s="20"/>
      <c r="F217" s="20"/>
      <c r="G217" s="20">
        <v>14</v>
      </c>
      <c r="H217" s="20"/>
      <c r="I217" s="20"/>
      <c r="J217" s="20"/>
      <c r="K217" s="20"/>
      <c r="L217" s="67">
        <f t="shared" si="12"/>
        <v>11</v>
      </c>
      <c r="M217" s="76">
        <v>3</v>
      </c>
      <c r="N217" s="67">
        <f t="shared" si="13"/>
        <v>-9</v>
      </c>
      <c r="O217" s="20"/>
      <c r="P217" s="67">
        <v>2</v>
      </c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VLOOKUP(B218,'05.06'!B218:P476,15,0)</f>
        <v>0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2"/>
        <v>11</v>
      </c>
      <c r="M218" s="76">
        <v>3</v>
      </c>
      <c r="N218" s="67">
        <f t="shared" si="13"/>
        <v>-9</v>
      </c>
      <c r="O218" s="20"/>
      <c r="P218" s="67">
        <v>2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VLOOKUP(B219,'05.06'!B219:P477,15,0)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2"/>
        <v>0</v>
      </c>
      <c r="M219" s="76"/>
      <c r="N219" s="67">
        <f t="shared" si="13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VLOOKUP(B220,'05.06'!B220:P478,15,0)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2"/>
        <v>0</v>
      </c>
      <c r="M220" s="76"/>
      <c r="N220" s="67">
        <f t="shared" si="13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VLOOKUP(B221,'05.06'!B221:P479,15,0)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2"/>
        <v>0</v>
      </c>
      <c r="M221" s="76"/>
      <c r="N221" s="67">
        <f t="shared" si="13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VLOOKUP(B222,'05.06'!B222:P480,15,0)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9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VLOOKUP(B223,'05.06'!B223:P481,15,0)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1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VLOOKUP(B224,'05.06'!B224:P482,15,0)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VLOOKUP(B225,'05.06'!B225:P483,15,0)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3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VLOOKUP(B226,'05.06'!B226:P484,15,0)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3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VLOOKUP(B227,'05.06'!B227:P485,15,0)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3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VLOOKUP(B228,'05.06'!B228:P486,15,0)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VLOOKUP(B229,'05.06'!B229:P487,15,0)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3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VLOOKUP(B230,'05.06'!B230:P488,15,0)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6" si="14">D230+G230+H230-I230-J230-K230-M230</f>
        <v>0</v>
      </c>
      <c r="M230" s="76"/>
      <c r="N230" s="67">
        <f t="shared" si="13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VLOOKUP(B231,'05.06'!B231:P489,15,0)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4"/>
        <v>0</v>
      </c>
      <c r="M231" s="76"/>
      <c r="N231" s="67">
        <f t="shared" si="13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VLOOKUP(B232,'05.06'!B232:P490,15,0)</f>
        <v>9</v>
      </c>
      <c r="E232" s="20"/>
      <c r="F232" s="20"/>
      <c r="G232" s="20"/>
      <c r="H232" s="20"/>
      <c r="I232" s="20"/>
      <c r="J232" s="20"/>
      <c r="K232" s="20"/>
      <c r="L232" s="67">
        <f t="shared" si="14"/>
        <v>9</v>
      </c>
      <c r="M232" s="76"/>
      <c r="N232" s="67">
        <f t="shared" si="13"/>
        <v>-7</v>
      </c>
      <c r="O232" s="20"/>
      <c r="P232" s="67">
        <v>2</v>
      </c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VLOOKUP(B233,'05.06'!B233:P491,15,0)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4"/>
        <v>0</v>
      </c>
      <c r="M233" s="76"/>
      <c r="N233" s="67">
        <f t="shared" si="13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VLOOKUP(B234,'05.06'!B234:P492,15,0)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4"/>
        <v>0</v>
      </c>
      <c r="M234" s="76"/>
      <c r="N234" s="67">
        <f t="shared" si="13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VLOOKUP(B235,'05.06'!B235:P493,15,0)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4"/>
        <v>0</v>
      </c>
      <c r="M235" s="76"/>
      <c r="N235" s="67">
        <f t="shared" si="13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VLOOKUP(B236,'05.06'!B236:P494,15,0)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4"/>
        <v>0</v>
      </c>
      <c r="M236" s="76"/>
      <c r="N236" s="67">
        <f t="shared" si="13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VLOOKUP(B237,'05.06'!B238:P496,15,0)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3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VLOOKUP(B238,'05.06'!B239:P497,15,0)</f>
        <v>2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</v>
      </c>
      <c r="M238" s="76"/>
      <c r="N238" s="67">
        <f t="shared" si="13"/>
        <v>-1</v>
      </c>
      <c r="O238" s="20"/>
      <c r="P238" s="67">
        <v>1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VLOOKUP(B239,'05.06'!B240:P498,15,0)</f>
        <v>7</v>
      </c>
      <c r="E239" s="20"/>
      <c r="F239" s="20"/>
      <c r="G239" s="20"/>
      <c r="H239" s="20"/>
      <c r="I239" s="20"/>
      <c r="J239" s="20"/>
      <c r="K239" s="20"/>
      <c r="L239" s="67">
        <f t="shared" ref="L239:L248" si="15">D239+G239+H239-I239-J239-K239-M239</f>
        <v>4</v>
      </c>
      <c r="M239" s="76">
        <v>3</v>
      </c>
      <c r="N239" s="67">
        <f t="shared" si="13"/>
        <v>1</v>
      </c>
      <c r="O239" s="20"/>
      <c r="P239" s="67">
        <v>5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VLOOKUP(B240,'05.06'!B241:P499,15,0)</f>
        <v>16</v>
      </c>
      <c r="E240" s="20"/>
      <c r="F240" s="20"/>
      <c r="G240" s="20"/>
      <c r="H240" s="20"/>
      <c r="I240" s="20"/>
      <c r="J240" s="20"/>
      <c r="K240" s="20"/>
      <c r="L240" s="67">
        <f t="shared" si="15"/>
        <v>16</v>
      </c>
      <c r="M240" s="76"/>
      <c r="N240" s="67">
        <f t="shared" si="13"/>
        <v>0</v>
      </c>
      <c r="O240" s="20"/>
      <c r="P240" s="67">
        <v>16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VLOOKUP(B241,'05.06'!B242:P500,15,0)</f>
        <v>5</v>
      </c>
      <c r="E241" s="20"/>
      <c r="F241" s="20"/>
      <c r="G241" s="20"/>
      <c r="H241" s="20"/>
      <c r="I241" s="20"/>
      <c r="J241" s="20"/>
      <c r="K241" s="20"/>
      <c r="L241" s="67">
        <f t="shared" si="15"/>
        <v>5</v>
      </c>
      <c r="M241" s="76"/>
      <c r="N241" s="67">
        <f t="shared" si="13"/>
        <v>0</v>
      </c>
      <c r="O241" s="20"/>
      <c r="P241" s="67">
        <v>5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VLOOKUP(B242,'05.06'!B243:P501,15,0)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5"/>
        <v>0</v>
      </c>
      <c r="M242" s="76"/>
      <c r="N242" s="67">
        <f t="shared" si="13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VLOOKUP(B243,'05.06'!B244:P502,15,0)</f>
        <v>18</v>
      </c>
      <c r="E243" s="20"/>
      <c r="F243" s="20"/>
      <c r="G243" s="20"/>
      <c r="H243" s="20"/>
      <c r="I243" s="20"/>
      <c r="J243" s="20"/>
      <c r="K243" s="20"/>
      <c r="L243" s="67">
        <f t="shared" si="15"/>
        <v>14</v>
      </c>
      <c r="M243" s="76">
        <v>4</v>
      </c>
      <c r="N243" s="67">
        <f t="shared" si="13"/>
        <v>0</v>
      </c>
      <c r="O243" s="20"/>
      <c r="P243" s="67">
        <v>14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VLOOKUP(B244,'05.06'!B245:P503,15,0)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5"/>
        <v>0</v>
      </c>
      <c r="M244" s="76"/>
      <c r="N244" s="67">
        <f t="shared" si="13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VLOOKUP(B245,'05.06'!B246:P504,15,0)</f>
        <v>22</v>
      </c>
      <c r="E245" s="20"/>
      <c r="F245" s="20"/>
      <c r="G245" s="20"/>
      <c r="H245" s="20"/>
      <c r="I245" s="20"/>
      <c r="J245" s="20"/>
      <c r="K245" s="20"/>
      <c r="L245" s="67">
        <f t="shared" si="15"/>
        <v>22</v>
      </c>
      <c r="M245" s="76"/>
      <c r="N245" s="67">
        <f t="shared" si="13"/>
        <v>0</v>
      </c>
      <c r="O245" s="20"/>
      <c r="P245" s="67">
        <v>22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VLOOKUP(B246,'05.06'!B247:P505,15,0)</f>
        <v>18</v>
      </c>
      <c r="E246" s="20"/>
      <c r="F246" s="20"/>
      <c r="G246" s="20"/>
      <c r="H246" s="20"/>
      <c r="I246" s="20"/>
      <c r="J246" s="20"/>
      <c r="K246" s="20"/>
      <c r="L246" s="67">
        <f t="shared" si="15"/>
        <v>18</v>
      </c>
      <c r="M246" s="76"/>
      <c r="N246" s="67">
        <f t="shared" si="13"/>
        <v>0</v>
      </c>
      <c r="O246" s="20"/>
      <c r="P246" s="67">
        <v>18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VLOOKUP(B247,'05.06'!B248:P506,15,0)</f>
        <v>27</v>
      </c>
      <c r="E247" s="20"/>
      <c r="F247" s="20"/>
      <c r="G247" s="20"/>
      <c r="H247" s="20"/>
      <c r="I247" s="20"/>
      <c r="J247" s="20"/>
      <c r="K247" s="20"/>
      <c r="L247" s="67">
        <f t="shared" si="15"/>
        <v>27</v>
      </c>
      <c r="M247" s="76"/>
      <c r="N247" s="67">
        <f t="shared" si="13"/>
        <v>0</v>
      </c>
      <c r="O247" s="20"/>
      <c r="P247" s="67">
        <v>27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VLOOKUP(B248,'05.06'!B249:P507,15,0)</f>
        <v>24</v>
      </c>
      <c r="E248" s="20"/>
      <c r="F248" s="20"/>
      <c r="G248" s="20"/>
      <c r="H248" s="20"/>
      <c r="I248" s="20"/>
      <c r="J248" s="20"/>
      <c r="K248" s="20"/>
      <c r="L248" s="67">
        <f t="shared" si="15"/>
        <v>24</v>
      </c>
      <c r="M248" s="76"/>
      <c r="N248" s="67">
        <f t="shared" si="13"/>
        <v>0</v>
      </c>
      <c r="O248" s="20"/>
      <c r="P248" s="67">
        <v>24</v>
      </c>
    </row>
    <row r="249" spans="1:16" x14ac:dyDescent="0.25">
      <c r="A249" s="17"/>
      <c r="B249" s="18" t="s">
        <v>313</v>
      </c>
      <c r="C249" s="19"/>
      <c r="D249" s="67">
        <f>VLOOKUP(B249,'05.06'!B251:P509,15,0)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3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VLOOKUP(B250,'05.06'!B252:P510,15,0)</f>
        <v>16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15</v>
      </c>
      <c r="M250" s="76">
        <v>1</v>
      </c>
      <c r="N250" s="67">
        <f t="shared" si="13"/>
        <v>0</v>
      </c>
      <c r="O250" s="20"/>
      <c r="P250" s="67">
        <v>15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VLOOKUP(B251,'05.06'!B253:P511,15,0)</f>
        <v>19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19</v>
      </c>
      <c r="M251" s="76"/>
      <c r="N251" s="67">
        <f t="shared" si="13"/>
        <v>0</v>
      </c>
      <c r="O251" s="20"/>
      <c r="P251" s="67">
        <v>19</v>
      </c>
    </row>
    <row r="252" spans="1:16" x14ac:dyDescent="0.25">
      <c r="A252" s="17"/>
      <c r="B252" s="18" t="s">
        <v>316</v>
      </c>
      <c r="C252" s="19"/>
      <c r="D252" s="67">
        <f>VLOOKUP(B252,'05.06'!B255:P513,15,0)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3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VLOOKUP(B253,'05.06'!B256:P514,15,0)</f>
        <v>12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12</v>
      </c>
      <c r="M253" s="76"/>
      <c r="N253" s="67">
        <f t="shared" si="13"/>
        <v>0</v>
      </c>
      <c r="O253" s="20"/>
      <c r="P253" s="67">
        <v>12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VLOOKUP(B254,'05.06'!B257:P515,15,0)</f>
        <v>49</v>
      </c>
      <c r="E254" s="20"/>
      <c r="F254" s="20"/>
      <c r="G254" s="20"/>
      <c r="H254" s="20"/>
      <c r="I254" s="20"/>
      <c r="J254" s="20"/>
      <c r="K254" s="20"/>
      <c r="L254" s="67">
        <f t="shared" ref="L254:L262" si="16">D254+G254+H254-I254-J254-K254-M254</f>
        <v>46</v>
      </c>
      <c r="M254" s="76">
        <v>3</v>
      </c>
      <c r="N254" s="67">
        <f t="shared" si="13"/>
        <v>0</v>
      </c>
      <c r="O254" s="20"/>
      <c r="P254" s="67">
        <v>46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VLOOKUP(B255,'05.06'!B258:P516,15,0)</f>
        <v>4</v>
      </c>
      <c r="E255" s="20"/>
      <c r="F255" s="20"/>
      <c r="G255" s="20"/>
      <c r="H255" s="20"/>
      <c r="I255" s="20"/>
      <c r="J255" s="20"/>
      <c r="K255" s="20"/>
      <c r="L255" s="67">
        <f t="shared" si="16"/>
        <v>3</v>
      </c>
      <c r="M255" s="76">
        <v>1</v>
      </c>
      <c r="N255" s="67">
        <f t="shared" si="13"/>
        <v>0</v>
      </c>
      <c r="O255" s="20"/>
      <c r="P255" s="67">
        <v>3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VLOOKUP(B256,'05.06'!B259:P517,15,0)</f>
        <v>10</v>
      </c>
      <c r="E256" s="20"/>
      <c r="F256" s="20"/>
      <c r="G256" s="20"/>
      <c r="H256" s="20"/>
      <c r="I256" s="20"/>
      <c r="J256" s="20"/>
      <c r="K256" s="20"/>
      <c r="L256" s="67">
        <f t="shared" si="16"/>
        <v>10</v>
      </c>
      <c r="M256" s="76"/>
      <c r="N256" s="67">
        <f t="shared" si="13"/>
        <v>0</v>
      </c>
      <c r="O256" s="20"/>
      <c r="P256" s="67">
        <v>10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VLOOKUP(B257,'05.06'!B260:P518,15,0)</f>
        <v>9</v>
      </c>
      <c r="E257" s="20"/>
      <c r="F257" s="20"/>
      <c r="G257" s="20"/>
      <c r="H257" s="20"/>
      <c r="I257" s="20"/>
      <c r="J257" s="20"/>
      <c r="K257" s="20"/>
      <c r="L257" s="67">
        <f t="shared" si="16"/>
        <v>9</v>
      </c>
      <c r="M257" s="76"/>
      <c r="N257" s="67">
        <f t="shared" si="13"/>
        <v>0</v>
      </c>
      <c r="O257" s="20"/>
      <c r="P257" s="67">
        <v>9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VLOOKUP(B258,'05.06'!B261:P519,15,0)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6"/>
        <v>0</v>
      </c>
      <c r="M258" s="76"/>
      <c r="N258" s="67">
        <f t="shared" si="13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VLOOKUP(B259,'05.06'!B262:P520,15,0)</f>
        <v>3</v>
      </c>
      <c r="E259" s="20"/>
      <c r="F259" s="20"/>
      <c r="G259" s="20"/>
      <c r="H259" s="20"/>
      <c r="I259" s="20"/>
      <c r="J259" s="20"/>
      <c r="K259" s="20"/>
      <c r="L259" s="67">
        <f t="shared" si="16"/>
        <v>2</v>
      </c>
      <c r="M259" s="76">
        <v>1</v>
      </c>
      <c r="N259" s="67">
        <f t="shared" si="13"/>
        <v>0</v>
      </c>
      <c r="O259" s="20"/>
      <c r="P259" s="67">
        <v>2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VLOOKUP(B260,'05.06'!B263:P521,15,0)</f>
        <v>4</v>
      </c>
      <c r="E260" s="20"/>
      <c r="F260" s="20"/>
      <c r="G260" s="20"/>
      <c r="H260" s="20"/>
      <c r="I260" s="20"/>
      <c r="J260" s="20"/>
      <c r="K260" s="20"/>
      <c r="L260" s="67">
        <f t="shared" si="16"/>
        <v>4</v>
      </c>
      <c r="M260" s="76"/>
      <c r="N260" s="67">
        <f t="shared" si="13"/>
        <v>0</v>
      </c>
      <c r="O260" s="20"/>
      <c r="P260" s="67">
        <v>4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VLOOKUP(B261,'05.06'!B264:P522,15,0)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6"/>
        <v>0</v>
      </c>
      <c r="M261" s="76"/>
      <c r="N261" s="67">
        <f t="shared" si="13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VLOOKUP(B262,'05.06'!B265:P523,15,0)</f>
        <v>6</v>
      </c>
      <c r="E262" s="20"/>
      <c r="F262" s="20"/>
      <c r="G262" s="20"/>
      <c r="H262" s="20"/>
      <c r="I262" s="20"/>
      <c r="J262" s="20"/>
      <c r="K262" s="20"/>
      <c r="L262" s="67">
        <f t="shared" si="16"/>
        <v>6</v>
      </c>
      <c r="M262" s="76"/>
      <c r="N262" s="67">
        <f t="shared" si="13"/>
        <v>0</v>
      </c>
      <c r="O262" s="20"/>
      <c r="P262" s="67">
        <v>6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3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233" activePane="bottomRight" state="frozen"/>
      <selection pane="topRight" activeCell="C1" sqref="C1"/>
      <selection pane="bottomLeft" activeCell="A7" sqref="A7"/>
      <selection pane="bottomRight" activeCell="Q38" sqref="Q3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335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VLOOKUP(B8,'06.06'!B8:P266,15,0)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VLOOKUP(B9,'06.06'!B9:P267,15,0)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VLOOKUP(B10,'06.06'!B10:P268,15,0)</f>
        <v>0</v>
      </c>
      <c r="E10" s="21"/>
      <c r="F10" s="21"/>
      <c r="G10" s="21">
        <v>6</v>
      </c>
      <c r="H10" s="21"/>
      <c r="I10" s="20"/>
      <c r="J10" s="20"/>
      <c r="K10" s="20"/>
      <c r="L10" s="67">
        <f t="shared" si="0"/>
        <v>0</v>
      </c>
      <c r="M10" s="76">
        <v>6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VLOOKUP(B11,'06.06'!B11:P269,15,0)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VLOOKUP(B12,'06.06'!B12:P270,15,0)</f>
        <v>0</v>
      </c>
      <c r="E12" s="21"/>
      <c r="F12" s="21"/>
      <c r="G12" s="21">
        <v>26</v>
      </c>
      <c r="H12" s="21"/>
      <c r="I12" s="20"/>
      <c r="J12" s="20"/>
      <c r="K12" s="20"/>
      <c r="L12" s="67">
        <f t="shared" si="0"/>
        <v>0</v>
      </c>
      <c r="M12" s="76">
        <v>26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VLOOKUP(B13,'06.06'!B13:P271,15,0)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VLOOKUP(B14,'06.06'!B14:P272,15,0)</f>
        <v>0</v>
      </c>
      <c r="E14" s="21"/>
      <c r="F14" s="21"/>
      <c r="G14" s="21">
        <v>24</v>
      </c>
      <c r="H14" s="21"/>
      <c r="I14" s="20"/>
      <c r="J14" s="20"/>
      <c r="K14" s="20"/>
      <c r="L14" s="67">
        <f t="shared" si="0"/>
        <v>0</v>
      </c>
      <c r="M14" s="76">
        <v>24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VLOOKUP(B15,'06.06'!B15:P273,15,0)</f>
        <v>0</v>
      </c>
      <c r="E15" s="21"/>
      <c r="F15" s="21"/>
      <c r="G15" s="21">
        <v>6</v>
      </c>
      <c r="H15" s="21"/>
      <c r="I15" s="20"/>
      <c r="J15" s="20"/>
      <c r="K15" s="20"/>
      <c r="L15" s="67">
        <f t="shared" si="0"/>
        <v>1</v>
      </c>
      <c r="M15" s="21">
        <v>5</v>
      </c>
      <c r="N15" s="67">
        <f t="shared" si="1"/>
        <v>-1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VLOOKUP(B16,'06.06'!B16:P274,15,0)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VLOOKUP(B17,'06.06'!B17:P275,15,0)</f>
        <v>0</v>
      </c>
      <c r="E17" s="21"/>
      <c r="F17" s="21"/>
      <c r="G17" s="21"/>
      <c r="H17" s="21"/>
      <c r="I17" s="20"/>
      <c r="J17" s="20"/>
      <c r="K17" s="20"/>
      <c r="L17" s="67">
        <f t="shared" si="0"/>
        <v>0</v>
      </c>
      <c r="M17" s="21"/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VLOOKUP(B18,'06.06'!B18:P276,15,0)</f>
        <v>0</v>
      </c>
      <c r="E18" s="21"/>
      <c r="F18" s="21"/>
      <c r="G18" s="21">
        <v>6</v>
      </c>
      <c r="H18" s="21"/>
      <c r="I18" s="20"/>
      <c r="J18" s="20"/>
      <c r="K18" s="20"/>
      <c r="L18" s="67">
        <f t="shared" si="0"/>
        <v>1</v>
      </c>
      <c r="M18" s="21">
        <v>5</v>
      </c>
      <c r="N18" s="67">
        <f t="shared" si="1"/>
        <v>-1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VLOOKUP(B19,'06.06'!B19:P277,15,0)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VLOOKUP(B20,'06.06'!B20:P278,15,0)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VLOOKUP(B21,'06.06'!B21:P279,15,0)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VLOOKUP(B22,'06.06'!B22:P280,15,0)</f>
        <v>0</v>
      </c>
      <c r="E22" s="21"/>
      <c r="F22" s="21"/>
      <c r="G22" s="21">
        <v>12</v>
      </c>
      <c r="H22" s="21"/>
      <c r="I22" s="20"/>
      <c r="J22" s="20"/>
      <c r="K22" s="20"/>
      <c r="L22" s="67">
        <f t="shared" si="0"/>
        <v>7</v>
      </c>
      <c r="M22" s="21">
        <v>5</v>
      </c>
      <c r="N22" s="67">
        <f t="shared" si="1"/>
        <v>-1</v>
      </c>
      <c r="O22" s="20"/>
      <c r="P22" s="67">
        <v>6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VLOOKUP(B23,'06.06'!B23:P281,15,0)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VLOOKUP(B24,'06.06'!B24:P282,15,0)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4</v>
      </c>
      <c r="M24" s="21"/>
      <c r="N24" s="67">
        <f t="shared" si="1"/>
        <v>-4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VLOOKUP(B25,'06.06'!B25:P283,15,0)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VLOOKUP(B26,'06.06'!B26:P284,15,0)</f>
        <v>0</v>
      </c>
      <c r="E26" s="21"/>
      <c r="F26" s="21"/>
      <c r="G26" s="21">
        <v>26</v>
      </c>
      <c r="H26" s="21"/>
      <c r="I26" s="20"/>
      <c r="J26" s="20"/>
      <c r="K26" s="20"/>
      <c r="L26" s="67">
        <f t="shared" si="0"/>
        <v>0</v>
      </c>
      <c r="M26" s="21">
        <v>26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VLOOKUP(B27,'06.06'!B27:P285,15,0)</f>
        <v>12</v>
      </c>
      <c r="E27" s="21"/>
      <c r="F27" s="21"/>
      <c r="G27" s="21"/>
      <c r="H27" s="21"/>
      <c r="I27" s="20"/>
      <c r="J27" s="20"/>
      <c r="K27" s="20"/>
      <c r="L27" s="67">
        <f t="shared" si="0"/>
        <v>0</v>
      </c>
      <c r="M27" s="21">
        <v>12</v>
      </c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VLOOKUP(B28,'06.06'!B28:P286,15,0)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VLOOKUP(B29,'06.06'!B29:P287,15,0)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VLOOKUP(B30,'06.06'!B30:P288,15,0)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4</v>
      </c>
      <c r="M30" s="21"/>
      <c r="N30" s="67">
        <f t="shared" si="1"/>
        <v>-4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VLOOKUP(B31,'06.06'!B31:P289,15,0)</f>
        <v>0</v>
      </c>
      <c r="E31" s="21"/>
      <c r="F31" s="21"/>
      <c r="G31" s="21">
        <v>6</v>
      </c>
      <c r="H31" s="21"/>
      <c r="I31" s="20"/>
      <c r="J31" s="20"/>
      <c r="K31" s="20"/>
      <c r="L31" s="67">
        <f t="shared" si="0"/>
        <v>6</v>
      </c>
      <c r="M31" s="21"/>
      <c r="N31" s="67">
        <f t="shared" si="1"/>
        <v>-6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VLOOKUP(B32,'06.06'!B32:P290,15,0)</f>
        <v>0</v>
      </c>
      <c r="E32" s="21"/>
      <c r="F32" s="21"/>
      <c r="G32" s="21">
        <v>6</v>
      </c>
      <c r="H32" s="21"/>
      <c r="I32" s="20"/>
      <c r="J32" s="20"/>
      <c r="K32" s="20"/>
      <c r="L32" s="67">
        <f t="shared" si="0"/>
        <v>0</v>
      </c>
      <c r="M32" s="21">
        <v>6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VLOOKUP(B33,'06.06'!B33:P291,15,0)</f>
        <v>0</v>
      </c>
      <c r="E33" s="21"/>
      <c r="F33" s="21"/>
      <c r="G33" s="21">
        <v>6</v>
      </c>
      <c r="H33" s="21"/>
      <c r="I33" s="20"/>
      <c r="J33" s="20"/>
      <c r="K33" s="20"/>
      <c r="L33" s="67">
        <f t="shared" si="0"/>
        <v>0</v>
      </c>
      <c r="M33" s="21">
        <v>6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VLOOKUP(B34,'06.06'!B34:P292,15,0)</f>
        <v>0</v>
      </c>
      <c r="E34" s="21"/>
      <c r="F34" s="21"/>
      <c r="G34" s="21">
        <v>6</v>
      </c>
      <c r="H34" s="21"/>
      <c r="I34" s="20"/>
      <c r="J34" s="20"/>
      <c r="K34" s="20"/>
      <c r="L34" s="67">
        <f t="shared" si="0"/>
        <v>1</v>
      </c>
      <c r="M34" s="21">
        <v>5</v>
      </c>
      <c r="N34" s="67">
        <f t="shared" si="1"/>
        <v>-1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VLOOKUP(B35,'06.06'!B35:P293,15,0)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VLOOKUP(B36,'06.06'!B36:P294,15,0)</f>
        <v>0</v>
      </c>
      <c r="E36" s="21"/>
      <c r="F36" s="21"/>
      <c r="G36" s="21">
        <v>4</v>
      </c>
      <c r="H36" s="21"/>
      <c r="I36" s="20"/>
      <c r="J36" s="20"/>
      <c r="K36" s="20"/>
      <c r="L36" s="67">
        <f t="shared" si="0"/>
        <v>4</v>
      </c>
      <c r="M36" s="21"/>
      <c r="N36" s="67">
        <f t="shared" si="1"/>
        <v>-4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VLOOKUP(B37,'06.06'!B37:P295,15,0)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VLOOKUP(B38,'06.06'!B38:P296,15,0)</f>
        <v>0</v>
      </c>
      <c r="E38" s="21"/>
      <c r="F38" s="21"/>
      <c r="G38" s="21">
        <v>24</v>
      </c>
      <c r="H38" s="21"/>
      <c r="I38" s="20"/>
      <c r="J38" s="20"/>
      <c r="K38" s="20"/>
      <c r="L38" s="67">
        <f t="shared" si="0"/>
        <v>0</v>
      </c>
      <c r="M38" s="21">
        <v>24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VLOOKUP(B39,'06.06'!B39:P297,15,0)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VLOOKUP(B40,'06.06'!B40:P298,15,0)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VLOOKUP(B41,'06.06'!B41:P299,15,0)</f>
        <v>0</v>
      </c>
      <c r="E41" s="21"/>
      <c r="F41" s="21"/>
      <c r="G41" s="21">
        <v>12</v>
      </c>
      <c r="H41" s="21"/>
      <c r="I41" s="20"/>
      <c r="J41" s="20"/>
      <c r="K41" s="20"/>
      <c r="L41" s="67">
        <f t="shared" si="0"/>
        <v>8</v>
      </c>
      <c r="M41" s="21">
        <v>4</v>
      </c>
      <c r="N41" s="67">
        <f t="shared" si="1"/>
        <v>1</v>
      </c>
      <c r="O41" s="20"/>
      <c r="P41" s="67">
        <v>9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VLOOKUP(B42,'06.06'!B42:P300,15,0)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VLOOKUP(B43,'06.06'!B43:P301,15,0)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VLOOKUP(B44,'06.06'!B44:P302,15,0)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VLOOKUP(B45,'06.06'!B45:P303,15,0)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VLOOKUP(B46,'06.06'!B46:P304,15,0)</f>
        <v>0</v>
      </c>
      <c r="E46" s="21"/>
      <c r="F46" s="21"/>
      <c r="G46" s="21">
        <v>6</v>
      </c>
      <c r="H46" s="21"/>
      <c r="I46" s="20"/>
      <c r="J46" s="20"/>
      <c r="K46" s="20"/>
      <c r="L46" s="67">
        <f t="shared" si="0"/>
        <v>6</v>
      </c>
      <c r="M46" s="21"/>
      <c r="N46" s="67">
        <f t="shared" si="1"/>
        <v>-6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VLOOKUP(B47,'06.06'!B47:P305,15,0)</f>
        <v>0</v>
      </c>
      <c r="E47" s="21"/>
      <c r="F47" s="21"/>
      <c r="G47" s="21">
        <v>4</v>
      </c>
      <c r="H47" s="21"/>
      <c r="I47" s="20"/>
      <c r="J47" s="20"/>
      <c r="K47" s="20"/>
      <c r="L47" s="67">
        <f t="shared" si="0"/>
        <v>4</v>
      </c>
      <c r="M47" s="21"/>
      <c r="N47" s="67">
        <f t="shared" si="1"/>
        <v>-4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VLOOKUP(B48,'06.06'!B48:P306,15,0)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4</v>
      </c>
      <c r="M48" s="21"/>
      <c r="N48" s="67">
        <f t="shared" si="1"/>
        <v>-4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VLOOKUP(B49,'06.06'!B49:P307,15,0)</f>
        <v>0</v>
      </c>
      <c r="E49" s="21"/>
      <c r="F49" s="21"/>
      <c r="G49" s="21">
        <v>6</v>
      </c>
      <c r="H49" s="21"/>
      <c r="I49" s="20"/>
      <c r="J49" s="20"/>
      <c r="K49" s="20"/>
      <c r="L49" s="67">
        <f t="shared" si="0"/>
        <v>6</v>
      </c>
      <c r="M49" s="21"/>
      <c r="N49" s="67">
        <f t="shared" si="1"/>
        <v>-6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VLOOKUP(B50,'06.06'!B50:P308,15,0)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4</v>
      </c>
      <c r="M50" s="21"/>
      <c r="N50" s="67">
        <f t="shared" si="1"/>
        <v>-4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VLOOKUP(B51,'06.06'!B51:P309,15,0)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VLOOKUP(B52,'06.06'!B52:P310,15,0)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4</v>
      </c>
      <c r="M52" s="21"/>
      <c r="N52" s="67">
        <f t="shared" si="1"/>
        <v>-4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VLOOKUP(B53,'06.06'!B53:P311,15,0)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VLOOKUP(B54,'06.06'!B54:P312,15,0)</f>
        <v>0</v>
      </c>
      <c r="E54" s="21"/>
      <c r="F54" s="21"/>
      <c r="G54" s="21">
        <v>4</v>
      </c>
      <c r="H54" s="21"/>
      <c r="I54" s="20"/>
      <c r="J54" s="20"/>
      <c r="K54" s="20"/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VLOOKUP(B55,'06.06'!B55:P313,15,0)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1</v>
      </c>
      <c r="M55" s="76">
        <v>5</v>
      </c>
      <c r="N55" s="67">
        <f t="shared" si="1"/>
        <v>-1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VLOOKUP(B56,'06.06'!B56:P314,15,0)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VLOOKUP(B57,'06.06'!B57:P315,15,0)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4</v>
      </c>
      <c r="M57" s="76"/>
      <c r="N57" s="67">
        <f t="shared" si="1"/>
        <v>-4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VLOOKUP(B58,'06.06'!B58:P316,15,0)</f>
        <v>0</v>
      </c>
      <c r="E58" s="21"/>
      <c r="F58" s="21"/>
      <c r="G58" s="21">
        <v>4</v>
      </c>
      <c r="H58" s="21"/>
      <c r="I58" s="20"/>
      <c r="J58" s="20"/>
      <c r="K58" s="20"/>
      <c r="L58" s="67">
        <f t="shared" si="0"/>
        <v>4</v>
      </c>
      <c r="M58" s="76"/>
      <c r="N58" s="67">
        <f t="shared" si="1"/>
        <v>-4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VLOOKUP(B59,'06.06'!B59:P317,15,0)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VLOOKUP(B60,'06.06'!B60:P318,15,0)</f>
        <v>0</v>
      </c>
      <c r="E60" s="21"/>
      <c r="F60" s="21"/>
      <c r="G60" s="21">
        <v>6</v>
      </c>
      <c r="H60" s="21"/>
      <c r="I60" s="20"/>
      <c r="J60" s="20"/>
      <c r="K60" s="20"/>
      <c r="L60" s="67">
        <f t="shared" si="0"/>
        <v>1</v>
      </c>
      <c r="M60" s="76">
        <v>5</v>
      </c>
      <c r="N60" s="67">
        <f t="shared" si="1"/>
        <v>-1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VLOOKUP(B61,'06.06'!B61:P319,15,0)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VLOOKUP(B62,'06.06'!B62:P320,15,0)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VLOOKUP(B63,'06.06'!B63:P321,15,0)</f>
        <v>0</v>
      </c>
      <c r="E63" s="21"/>
      <c r="F63" s="21"/>
      <c r="G63" s="21">
        <v>6</v>
      </c>
      <c r="H63" s="21">
        <v>5</v>
      </c>
      <c r="I63" s="20"/>
      <c r="J63" s="20"/>
      <c r="K63" s="20"/>
      <c r="L63" s="67">
        <f t="shared" si="0"/>
        <v>11</v>
      </c>
      <c r="M63" s="76"/>
      <c r="N63" s="67">
        <f t="shared" si="1"/>
        <v>-11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VLOOKUP(B64,'06.06'!B64:P322,15,0)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VLOOKUP(B65,'06.06'!B65:P323,15,0)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VLOOKUP(B66,'06.06'!B66:P324,15,0)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VLOOKUP(B67,'06.06'!B67:P325,15,0)</f>
        <v>0</v>
      </c>
      <c r="E67" s="21"/>
      <c r="F67" s="21"/>
      <c r="G67" s="21">
        <v>36</v>
      </c>
      <c r="H67" s="21"/>
      <c r="I67" s="20"/>
      <c r="J67" s="20"/>
      <c r="K67" s="20"/>
      <c r="L67" s="67">
        <f t="shared" si="0"/>
        <v>0</v>
      </c>
      <c r="M67" s="76">
        <v>36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VLOOKUP(B68,'06.06'!B68:P326,15,0)</f>
        <v>0</v>
      </c>
      <c r="E68" s="21"/>
      <c r="F68" s="21"/>
      <c r="G68" s="21">
        <v>4</v>
      </c>
      <c r="H68" s="21"/>
      <c r="I68" s="20"/>
      <c r="J68" s="20"/>
      <c r="K68" s="20"/>
      <c r="L68" s="67">
        <f t="shared" si="0"/>
        <v>4</v>
      </c>
      <c r="M68" s="76"/>
      <c r="N68" s="67">
        <f t="shared" si="1"/>
        <v>-4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VLOOKUP(B69,'06.06'!B69:P327,15,0)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VLOOKUP(B70,'06.06'!B70:P328,15,0)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VLOOKUP(B71,'06.06'!B71:P329,15,0)</f>
        <v>0</v>
      </c>
      <c r="E71" s="21"/>
      <c r="F71" s="21"/>
      <c r="G71" s="21"/>
      <c r="H71" s="21"/>
      <c r="I71" s="20"/>
      <c r="J71" s="20"/>
      <c r="K71" s="20"/>
      <c r="L71" s="67">
        <f t="shared" si="0"/>
        <v>0</v>
      </c>
      <c r="M71" s="76"/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VLOOKUP(B72,'06.06'!B72:P330,15,0)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VLOOKUP(B73,'06.06'!B73:P331,15,0)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VLOOKUP(B74,'06.06'!B74:P332,15,0)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VLOOKUP(B75,'06.06'!B75:P333,15,0)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VLOOKUP(B76,'06.06'!B76:P334,15,0)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VLOOKUP(B77,'06.06'!B77:P335,15,0)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VLOOKUP(B78,'06.06'!B78:P336,15,0)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VLOOKUP(B79,'06.06'!B79:P337,15,0)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VLOOKUP(B80,'06.06'!B80:P338,15,0)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VLOOKUP(B81,'06.06'!B81:P339,15,0)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VLOOKUP(B82,'06.06'!B82:P340,15,0)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VLOOKUP(B83,'06.06'!B83:P341,15,0)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VLOOKUP(B84,'06.06'!B84:P342,15,0)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VLOOKUP(B85,'06.06'!B85:P343,15,0)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02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VLOOKUP(B86,'06.06'!B86:P344,15,0)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VLOOKUP(B87,'06.06'!B87:P345,15,0)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VLOOKUP(B88,'06.06'!B88:P346,15,0)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VLOOKUP(B89,'06.06'!B89:P347,15,0)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VLOOKUP(B90,'06.06'!B90:P348,15,0)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VLOOKUP(B91,'06.06'!B91:P349,15,0)</f>
        <v>0</v>
      </c>
      <c r="E91" s="21"/>
      <c r="F91" s="21"/>
      <c r="G91" s="21">
        <v>100</v>
      </c>
      <c r="H91" s="21"/>
      <c r="I91" s="20"/>
      <c r="J91" s="20"/>
      <c r="K91" s="20"/>
      <c r="L91" s="67">
        <f>D91+G91+H91-I91-J91-K91-M91-M92*3-M93*5</f>
        <v>100</v>
      </c>
      <c r="M91" s="76"/>
      <c r="N91" s="67">
        <f t="shared" si="5"/>
        <v>-100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VLOOKUP(B92,'06.06'!B92:P350,15,0)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/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VLOOKUP(B93,'06.06'!B93:P351,15,0)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/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VLOOKUP(B94,'06.06'!B94:P352,15,0)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VLOOKUP(B95,'06.06'!B95:P353,15,0)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VLOOKUP(B96,'06.06'!B96:P354,15,0)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VLOOKUP(B97,'06.06'!B97:P355,15,0)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VLOOKUP(B98,'06.06'!B98:P356,15,0)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VLOOKUP(B99,'06.06'!B99:P357,15,0)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VLOOKUP(B100,'06.06'!B100:P358,15,0)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VLOOKUP(B101,'06.06'!B101:P359,15,0)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VLOOKUP(B102,'06.06'!B102:P360,15,0)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VLOOKUP(B103,'06.06'!B103:P361,15,0)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VLOOKUP(B104,'06.06'!B104:P362,15,0)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6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VLOOKUP(B105,'06.06'!B105:P363,15,0)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6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VLOOKUP(B106,'06.06'!B106:P364,15,0)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6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VLOOKUP(B107,'06.06'!B107:P365,15,0)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6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VLOOKUP(B108,'06.06'!B108:P366,15,0)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6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VLOOKUP(B109,'06.06'!B109:P367,15,0)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6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VLOOKUP(B110,'06.06'!B110:P368,15,0)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6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VLOOKUP(B111,'06.06'!B111:P369,15,0)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VLOOKUP(B112,'06.06'!B112:P370,15,0)</f>
        <v>0</v>
      </c>
      <c r="E112" s="21"/>
      <c r="F112" s="21"/>
      <c r="G112" s="21">
        <v>4</v>
      </c>
      <c r="H112" s="21"/>
      <c r="I112" s="20"/>
      <c r="J112" s="20"/>
      <c r="K112" s="20"/>
      <c r="L112" s="67">
        <f>D112+G112+H112-I112-J112-K112-M112</f>
        <v>4</v>
      </c>
      <c r="M112" s="76"/>
      <c r="N112" s="67">
        <f t="shared" si="5"/>
        <v>-4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VLOOKUP(B113,'06.06'!B113:P371,15,0)</f>
        <v>0</v>
      </c>
      <c r="E113" s="21"/>
      <c r="F113" s="21"/>
      <c r="G113" s="21">
        <v>4</v>
      </c>
      <c r="H113" s="21"/>
      <c r="I113" s="20"/>
      <c r="J113" s="20">
        <v>1</v>
      </c>
      <c r="K113" s="20"/>
      <c r="L113" s="67">
        <f t="shared" ref="L113:L123" si="7">D113+G113+H113-I113-J113-K113-M113</f>
        <v>3</v>
      </c>
      <c r="M113" s="76"/>
      <c r="N113" s="67">
        <f t="shared" si="5"/>
        <v>-3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VLOOKUP(B114,'06.06'!B114:P372,15,0)</f>
        <v>0</v>
      </c>
      <c r="E114" s="21"/>
      <c r="F114" s="21"/>
      <c r="G114" s="21">
        <v>3</v>
      </c>
      <c r="H114" s="21"/>
      <c r="I114" s="20"/>
      <c r="J114" s="20"/>
      <c r="K114" s="20"/>
      <c r="L114" s="67">
        <f t="shared" si="7"/>
        <v>3</v>
      </c>
      <c r="M114" s="76"/>
      <c r="N114" s="67">
        <f t="shared" si="5"/>
        <v>-3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VLOOKUP(B115,'06.06'!B115:P373,15,0)</f>
        <v>0</v>
      </c>
      <c r="E115" s="21"/>
      <c r="F115" s="21"/>
      <c r="G115" s="21">
        <v>3</v>
      </c>
      <c r="H115" s="21"/>
      <c r="I115" s="20"/>
      <c r="J115" s="20"/>
      <c r="K115" s="20"/>
      <c r="L115" s="67">
        <f t="shared" si="7"/>
        <v>3</v>
      </c>
      <c r="M115" s="76"/>
      <c r="N115" s="67">
        <f t="shared" si="5"/>
        <v>-3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VLOOKUP(B116,'06.06'!B116:P374,15,0)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7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VLOOKUP(B117,'06.06'!B117:P375,15,0)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7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VLOOKUP(B118,'06.06'!B118:P376,15,0)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7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VLOOKUP(B119,'06.06'!B119:P377,15,0)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7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VLOOKUP(B120,'06.06'!B120:P378,15,0)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7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VLOOKUP(B121,'06.06'!B121:P379,15,0)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7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VLOOKUP(B122,'06.06'!B122:P380,15,0)</f>
        <v>0</v>
      </c>
      <c r="E122" s="21"/>
      <c r="F122" s="21"/>
      <c r="G122" s="21"/>
      <c r="H122" s="21"/>
      <c r="I122" s="20"/>
      <c r="J122" s="20"/>
      <c r="K122" s="20"/>
      <c r="L122" s="67">
        <f t="shared" si="7"/>
        <v>0</v>
      </c>
      <c r="M122" s="76"/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/>
      <c r="E123" s="21"/>
      <c r="F123" s="21"/>
      <c r="G123" s="21"/>
      <c r="H123" s="21"/>
      <c r="I123" s="20"/>
      <c r="J123" s="20"/>
      <c r="K123" s="20"/>
      <c r="L123" s="67">
        <f t="shared" si="7"/>
        <v>0</v>
      </c>
      <c r="M123" s="76"/>
      <c r="N123" s="67">
        <f t="shared" si="5"/>
        <v>0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VLOOKUP(B124,'06.06'!B124:P382,15,0)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VLOOKUP(B125,'06.06'!B125:P383,15,0)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VLOOKUP(B126,'06.06'!B126:P384,15,0)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8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VLOOKUP(B127,'06.06'!B127:P385,15,0)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8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VLOOKUP(B128,'06.06'!B128:P386,15,0)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8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VLOOKUP(B129,'06.06'!B129:P387,15,0)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8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VLOOKUP(B130,'06.06'!B130:P388,15,0)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8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VLOOKUP(B131,'06.06'!B131:P389,15,0)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8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VLOOKUP(B132,'06.06'!B132:P390,15,0)</f>
        <v>1</v>
      </c>
      <c r="E132" s="21"/>
      <c r="F132" s="21"/>
      <c r="G132" s="21"/>
      <c r="H132" s="21"/>
      <c r="I132" s="20"/>
      <c r="J132" s="20"/>
      <c r="K132" s="20"/>
      <c r="L132" s="67">
        <f t="shared" si="8"/>
        <v>1</v>
      </c>
      <c r="M132" s="76"/>
      <c r="N132" s="67">
        <f t="shared" si="5"/>
        <v>-1</v>
      </c>
      <c r="O132" s="20"/>
      <c r="P132" s="67"/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VLOOKUP(B133,'06.06'!B133:P391,15,0)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8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VLOOKUP(B134,'06.06'!B134:P392,15,0)</f>
        <v>1</v>
      </c>
      <c r="E134" s="21"/>
      <c r="F134" s="21"/>
      <c r="G134" s="21"/>
      <c r="H134" s="21"/>
      <c r="I134" s="20"/>
      <c r="J134" s="20"/>
      <c r="K134" s="20"/>
      <c r="L134" s="67">
        <f t="shared" si="8"/>
        <v>1</v>
      </c>
      <c r="M134" s="76"/>
      <c r="N134" s="67">
        <f t="shared" si="5"/>
        <v>-1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VLOOKUP(B135,'06.06'!B135:P393,15,0)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8"/>
        <v>1</v>
      </c>
      <c r="M135" s="76"/>
      <c r="N135" s="67">
        <f t="shared" si="5"/>
        <v>-1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VLOOKUP(B136,'06.06'!B136:P394,15,0)</f>
        <v>1</v>
      </c>
      <c r="E136" s="21"/>
      <c r="F136" s="21"/>
      <c r="G136" s="21">
        <v>2</v>
      </c>
      <c r="H136" s="21"/>
      <c r="I136" s="20"/>
      <c r="J136" s="20">
        <v>1</v>
      </c>
      <c r="K136" s="20"/>
      <c r="L136" s="67">
        <f t="shared" si="8"/>
        <v>2</v>
      </c>
      <c r="M136" s="76"/>
      <c r="N136" s="67">
        <f t="shared" si="5"/>
        <v>-2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VLOOKUP(B137,'06.06'!B137:P395,15,0)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8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VLOOKUP(B138,'06.06'!B138:P396,15,0)</f>
        <v>2</v>
      </c>
      <c r="E138" s="21"/>
      <c r="F138" s="21"/>
      <c r="G138" s="21"/>
      <c r="H138" s="21"/>
      <c r="I138" s="20"/>
      <c r="J138" s="20"/>
      <c r="K138" s="20"/>
      <c r="L138" s="67">
        <f t="shared" si="8"/>
        <v>2</v>
      </c>
      <c r="M138" s="76"/>
      <c r="N138" s="67">
        <f t="shared" si="5"/>
        <v>-1</v>
      </c>
      <c r="O138" s="20"/>
      <c r="P138" s="67">
        <v>1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VLOOKUP(B139,'06.06'!B139:P397,15,0)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8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VLOOKUP(B140,'06.06'!B140:P398,15,0)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8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VLOOKUP(B141,'06.06'!B141:P399,15,0)</f>
        <v>2</v>
      </c>
      <c r="E141" s="21"/>
      <c r="F141" s="21"/>
      <c r="G141" s="21">
        <v>2</v>
      </c>
      <c r="H141" s="21"/>
      <c r="I141" s="20"/>
      <c r="J141" s="20"/>
      <c r="K141" s="20"/>
      <c r="L141" s="67">
        <f t="shared" si="8"/>
        <v>4</v>
      </c>
      <c r="M141" s="76"/>
      <c r="N141" s="67">
        <f t="shared" si="5"/>
        <v>0</v>
      </c>
      <c r="O141" s="20"/>
      <c r="P141" s="67">
        <v>4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VLOOKUP(B142,'06.06'!B142:P400,15,0)</f>
        <v>7</v>
      </c>
      <c r="E142" s="21"/>
      <c r="F142" s="21"/>
      <c r="G142" s="21">
        <v>4</v>
      </c>
      <c r="H142" s="21"/>
      <c r="I142" s="20"/>
      <c r="J142" s="20">
        <v>4</v>
      </c>
      <c r="K142" s="20"/>
      <c r="L142" s="67">
        <f t="shared" si="8"/>
        <v>7</v>
      </c>
      <c r="M142" s="76"/>
      <c r="N142" s="67">
        <f t="shared" si="5"/>
        <v>0</v>
      </c>
      <c r="O142" s="20"/>
      <c r="P142" s="67">
        <v>7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VLOOKUP(B143,'06.06'!B143:P401,15,0)</f>
        <v>2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8"/>
        <v>3</v>
      </c>
      <c r="M143" s="76"/>
      <c r="N143" s="67">
        <f t="shared" si="5"/>
        <v>-2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VLOOKUP(B144,'06.06'!B144:P402,15,0)</f>
        <v>2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8"/>
        <v>4</v>
      </c>
      <c r="M144" s="76"/>
      <c r="N144" s="67">
        <f t="shared" si="5"/>
        <v>0</v>
      </c>
      <c r="O144" s="20"/>
      <c r="P144" s="67">
        <v>4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VLOOKUP(B145,'06.06'!B145:P403,15,0)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8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VLOOKUP(B146,'06.06'!B146:P404,15,0)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8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VLOOKUP(B147,'06.06'!B147:P405,15,0)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8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VLOOKUP(B148,'06.06'!B148:P406,15,0)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8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VLOOKUP(B149,'06.06'!B149:P407,15,0)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8"/>
        <v>#N/A</v>
      </c>
      <c r="M149" s="76"/>
      <c r="N149" s="67" t="e">
        <f t="shared" ref="N149:N212" si="9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VLOOKUP(B150,'06.06'!B150:P408,15,0)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VLOOKUP(B151,'06.06'!B151:P409,15,0)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9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VLOOKUP(B152,'06.06'!B152:P410,15,0)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10">D152+G152+H152-I152-J152-K152-M152</f>
        <v>0</v>
      </c>
      <c r="M152" s="76"/>
      <c r="N152" s="67">
        <f t="shared" si="9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VLOOKUP(B153,'06.06'!B153:P411,15,0)</f>
        <v>1</v>
      </c>
      <c r="E153" s="21"/>
      <c r="F153" s="21"/>
      <c r="G153" s="21">
        <v>1</v>
      </c>
      <c r="H153" s="21"/>
      <c r="I153" s="20"/>
      <c r="J153" s="20"/>
      <c r="K153" s="20"/>
      <c r="L153" s="67">
        <f t="shared" si="10"/>
        <v>2</v>
      </c>
      <c r="M153" s="76"/>
      <c r="N153" s="67">
        <f t="shared" si="9"/>
        <v>-1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VLOOKUP(B154,'06.06'!B154:P412,15,0)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10"/>
        <v>0</v>
      </c>
      <c r="M154" s="76"/>
      <c r="N154" s="67">
        <f t="shared" si="9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VLOOKUP(B155,'06.06'!B155:P413,15,0)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10"/>
        <v>0</v>
      </c>
      <c r="M155" s="76"/>
      <c r="N155" s="67">
        <f t="shared" si="9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VLOOKUP(B156,'06.06'!B156:P414,15,0)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10"/>
        <v>0</v>
      </c>
      <c r="M156" s="76"/>
      <c r="N156" s="67">
        <f t="shared" si="9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VLOOKUP(B157,'06.06'!B157:P415,15,0)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10"/>
        <v>0</v>
      </c>
      <c r="M157" s="76"/>
      <c r="N157" s="67">
        <f t="shared" si="9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VLOOKUP(B158,'06.06'!B158:P416,15,0)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10"/>
        <v>0</v>
      </c>
      <c r="M158" s="76"/>
      <c r="N158" s="67">
        <f t="shared" si="9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VLOOKUP(B159,'06.06'!B159:P417,15,0)</f>
        <v>4</v>
      </c>
      <c r="E159" s="21"/>
      <c r="F159" s="21"/>
      <c r="G159" s="21">
        <v>1</v>
      </c>
      <c r="H159" s="21"/>
      <c r="I159" s="20"/>
      <c r="J159" s="20"/>
      <c r="K159" s="20"/>
      <c r="L159" s="67">
        <f t="shared" si="10"/>
        <v>5</v>
      </c>
      <c r="M159" s="76"/>
      <c r="N159" s="67">
        <f t="shared" si="9"/>
        <v>-1</v>
      </c>
      <c r="O159" s="20"/>
      <c r="P159" s="67">
        <v>4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VLOOKUP(B160,'06.06'!B160:P418,15,0)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10"/>
        <v>0</v>
      </c>
      <c r="M160" s="76"/>
      <c r="N160" s="67">
        <f t="shared" si="9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VLOOKUP(B161,'06.06'!B161:P419,15,0)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10"/>
        <v>0</v>
      </c>
      <c r="M161" s="76"/>
      <c r="N161" s="67">
        <f t="shared" si="9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VLOOKUP(B162,'06.06'!B162:P420,15,0)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10"/>
        <v>0</v>
      </c>
      <c r="M162" s="76"/>
      <c r="N162" s="67">
        <f t="shared" si="9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VLOOKUP(B163,'06.06'!B163:P421,15,0)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10"/>
        <v>0</v>
      </c>
      <c r="M163" s="76"/>
      <c r="N163" s="67">
        <f t="shared" si="9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VLOOKUP(B164,'06.06'!B164:P422,15,0)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10"/>
        <v>0</v>
      </c>
      <c r="M164" s="76"/>
      <c r="N164" s="67">
        <f t="shared" si="9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VLOOKUP(B165,'06.06'!B165:P423,15,0)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10"/>
        <v>0</v>
      </c>
      <c r="M165" s="76"/>
      <c r="N165" s="67">
        <f t="shared" si="9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VLOOKUP(B166,'06.06'!B166:P424,15,0)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10"/>
        <v>0</v>
      </c>
      <c r="M166" s="76"/>
      <c r="N166" s="67">
        <f t="shared" si="9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VLOOKUP(B167,'06.06'!B167:P425,15,0)</f>
        <v>2</v>
      </c>
      <c r="E167" s="21"/>
      <c r="F167" s="21"/>
      <c r="G167" s="21"/>
      <c r="H167" s="21"/>
      <c r="I167" s="20"/>
      <c r="J167" s="20"/>
      <c r="K167" s="20"/>
      <c r="L167" s="67">
        <f t="shared" si="10"/>
        <v>2</v>
      </c>
      <c r="M167" s="76"/>
      <c r="N167" s="67">
        <f t="shared" si="9"/>
        <v>-1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VLOOKUP(B168,'06.06'!B168:P426,15,0)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10"/>
        <v>0</v>
      </c>
      <c r="M168" s="76"/>
      <c r="N168" s="67">
        <f t="shared" si="9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VLOOKUP(B169,'06.06'!B169:P427,15,0)</f>
        <v>2</v>
      </c>
      <c r="E169" s="21"/>
      <c r="F169" s="21"/>
      <c r="G169" s="21"/>
      <c r="H169" s="21"/>
      <c r="I169" s="20"/>
      <c r="J169" s="20">
        <v>1</v>
      </c>
      <c r="K169" s="20"/>
      <c r="L169" s="67">
        <f t="shared" si="10"/>
        <v>1</v>
      </c>
      <c r="M169" s="76"/>
      <c r="N169" s="67">
        <f t="shared" si="9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VLOOKUP(B170,'06.06'!B170:P428,15,0)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10"/>
        <v>0</v>
      </c>
      <c r="M170" s="76"/>
      <c r="N170" s="67">
        <f t="shared" si="9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VLOOKUP(B171,'06.06'!B171:P429,15,0)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10"/>
        <v>0</v>
      </c>
      <c r="M171" s="76"/>
      <c r="N171" s="67">
        <f t="shared" si="9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VLOOKUP(B172,'06.06'!B172:P430,15,0)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10"/>
        <v>0</v>
      </c>
      <c r="M172" s="76"/>
      <c r="N172" s="67">
        <f t="shared" si="9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VLOOKUP(B173,'06.06'!B173:P431,15,0)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10"/>
        <v>0</v>
      </c>
      <c r="M173" s="76"/>
      <c r="N173" s="67">
        <f t="shared" si="9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VLOOKUP(B174,'06.06'!B174:P432,15,0)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10"/>
        <v>0</v>
      </c>
      <c r="M174" s="76"/>
      <c r="N174" s="67">
        <f t="shared" si="9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VLOOKUP(B175,'06.06'!B175:P433,15,0)</f>
        <v>0</v>
      </c>
      <c r="E175" s="21"/>
      <c r="F175" s="21"/>
      <c r="G175" s="21">
        <v>1</v>
      </c>
      <c r="H175" s="21"/>
      <c r="I175" s="20"/>
      <c r="J175" s="20"/>
      <c r="K175" s="20"/>
      <c r="L175" s="67">
        <f t="shared" si="10"/>
        <v>1</v>
      </c>
      <c r="M175" s="76"/>
      <c r="N175" s="67">
        <f t="shared" si="9"/>
        <v>0</v>
      </c>
      <c r="O175" s="20"/>
      <c r="P175" s="67">
        <v>1</v>
      </c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VLOOKUP(B176,'06.06'!B176:P434,15,0)</f>
        <v>0</v>
      </c>
      <c r="E176" s="21"/>
      <c r="F176" s="21"/>
      <c r="G176" s="21">
        <v>1</v>
      </c>
      <c r="H176" s="21"/>
      <c r="I176" s="20"/>
      <c r="J176" s="20"/>
      <c r="K176" s="20"/>
      <c r="L176" s="67">
        <f t="shared" si="10"/>
        <v>1</v>
      </c>
      <c r="M176" s="76"/>
      <c r="N176" s="67">
        <f t="shared" si="9"/>
        <v>0</v>
      </c>
      <c r="O176" s="20"/>
      <c r="P176" s="67">
        <v>1</v>
      </c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VLOOKUP(B177,'06.06'!B177:P435,15,0)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10"/>
        <v>0</v>
      </c>
      <c r="M177" s="76"/>
      <c r="N177" s="67">
        <f t="shared" si="9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VLOOKUP(B178,'06.06'!B178:P436,15,0)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10"/>
        <v>0</v>
      </c>
      <c r="M178" s="76"/>
      <c r="N178" s="67">
        <f t="shared" si="9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VLOOKUP(B179,'06.06'!B179:P437,15,0)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10"/>
        <v>0</v>
      </c>
      <c r="M179" s="76"/>
      <c r="N179" s="67">
        <f t="shared" si="9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VLOOKUP(B180,'06.06'!B180:P438,15,0)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10"/>
        <v>0</v>
      </c>
      <c r="M180" s="76"/>
      <c r="N180" s="67">
        <f t="shared" si="9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VLOOKUP(B181,'06.06'!B181:P439,15,0)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10"/>
        <v>0</v>
      </c>
      <c r="M181" s="76"/>
      <c r="N181" s="67">
        <f t="shared" si="9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10"/>
        <v>0</v>
      </c>
      <c r="M182" s="76"/>
      <c r="N182" s="67">
        <f t="shared" si="9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VLOOKUP(B183,'06.06'!B183:P441,15,0)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VLOOKUP(B184,'06.06'!B184:P442,15,0)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9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VLOOKUP(B185,'06.06'!B185:P443,15,0)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1">D185+G185+H185-I185-J185-K185-M185</f>
        <v>0</v>
      </c>
      <c r="M185" s="76"/>
      <c r="N185" s="67">
        <f t="shared" si="9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VLOOKUP(B186,'06.06'!B186:P444,15,0)</f>
        <v>1</v>
      </c>
      <c r="E186" s="21"/>
      <c r="F186" s="21"/>
      <c r="G186" s="21">
        <v>9</v>
      </c>
      <c r="H186" s="21"/>
      <c r="I186" s="20"/>
      <c r="J186" s="20"/>
      <c r="K186" s="20"/>
      <c r="L186" s="67">
        <f t="shared" si="11"/>
        <v>10</v>
      </c>
      <c r="M186" s="76"/>
      <c r="N186" s="67">
        <f t="shared" si="9"/>
        <v>-8</v>
      </c>
      <c r="O186" s="20"/>
      <c r="P186" s="67">
        <v>2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VLOOKUP(B187,'06.06'!B187:P445,15,0)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1"/>
        <v>0</v>
      </c>
      <c r="M187" s="76"/>
      <c r="N187" s="67">
        <f t="shared" si="9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VLOOKUP(B188,'06.06'!B188:P446,15,0)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1"/>
        <v>0</v>
      </c>
      <c r="M188" s="76"/>
      <c r="N188" s="67">
        <f t="shared" si="9"/>
        <v>0</v>
      </c>
      <c r="O188" s="20"/>
      <c r="P188" s="67"/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VLOOKUP(B189,'06.06'!B189:P447,15,0)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1"/>
        <v>0</v>
      </c>
      <c r="M189" s="76"/>
      <c r="N189" s="67">
        <f t="shared" si="9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VLOOKUP(B190,'06.06'!B190:P448,15,0)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1"/>
        <v>0</v>
      </c>
      <c r="M190" s="76"/>
      <c r="N190" s="67">
        <f t="shared" si="9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VLOOKUP(B191,'06.06'!B191:P449,15,0)</f>
        <v>5</v>
      </c>
      <c r="E191" s="21"/>
      <c r="F191" s="21"/>
      <c r="G191" s="21"/>
      <c r="H191" s="21"/>
      <c r="I191" s="20"/>
      <c r="J191" s="20"/>
      <c r="K191" s="20"/>
      <c r="L191" s="67">
        <f t="shared" si="11"/>
        <v>5</v>
      </c>
      <c r="M191" s="76"/>
      <c r="N191" s="67">
        <f t="shared" si="9"/>
        <v>-2</v>
      </c>
      <c r="O191" s="20"/>
      <c r="P191" s="67">
        <v>3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VLOOKUP(B192,'06.06'!B192:P450,15,0)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1"/>
        <v>0</v>
      </c>
      <c r="M192" s="76"/>
      <c r="N192" s="67">
        <f t="shared" si="9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VLOOKUP(B193,'06.06'!B193:P451,15,0)</f>
        <v>2</v>
      </c>
      <c r="E193" s="21"/>
      <c r="F193" s="21"/>
      <c r="G193" s="21">
        <v>9</v>
      </c>
      <c r="H193" s="21"/>
      <c r="I193" s="20"/>
      <c r="J193" s="20"/>
      <c r="K193" s="20"/>
      <c r="L193" s="67">
        <f t="shared" si="11"/>
        <v>11</v>
      </c>
      <c r="M193" s="76"/>
      <c r="N193" s="67">
        <f t="shared" si="9"/>
        <v>-5</v>
      </c>
      <c r="O193" s="20"/>
      <c r="P193" s="67">
        <v>6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VLOOKUP(B194,'06.06'!B194:P452,15,0)</f>
        <v>4</v>
      </c>
      <c r="E194" s="21"/>
      <c r="F194" s="21"/>
      <c r="G194" s="21"/>
      <c r="H194" s="21"/>
      <c r="I194" s="20"/>
      <c r="J194" s="20"/>
      <c r="K194" s="20"/>
      <c r="L194" s="67">
        <f t="shared" si="11"/>
        <v>4</v>
      </c>
      <c r="M194" s="76"/>
      <c r="N194" s="67">
        <f t="shared" si="9"/>
        <v>-3</v>
      </c>
      <c r="O194" s="20"/>
      <c r="P194" s="67">
        <v>1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VLOOKUP(B195,'06.06'!B195:P453,15,0)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1"/>
        <v>0</v>
      </c>
      <c r="M195" s="76"/>
      <c r="N195" s="67">
        <f t="shared" si="9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VLOOKUP(B196,'06.06'!B196:P454,15,0)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1"/>
        <v>0</v>
      </c>
      <c r="M196" s="76"/>
      <c r="N196" s="67">
        <f t="shared" si="9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VLOOKUP(B197,'06.06'!B197:P455,15,0)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VLOOKUP(B198,'06.06'!B198:P456,15,0)</f>
        <v>4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4</v>
      </c>
      <c r="M198" s="76"/>
      <c r="N198" s="67">
        <f t="shared" si="9"/>
        <v>-4</v>
      </c>
      <c r="O198" s="20"/>
      <c r="P198" s="67"/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VLOOKUP(B199,'06.06'!B199:P457,15,0)</f>
        <v>6</v>
      </c>
      <c r="E199" s="20"/>
      <c r="F199" s="20"/>
      <c r="G199" s="20"/>
      <c r="H199" s="20"/>
      <c r="I199" s="20"/>
      <c r="J199" s="20"/>
      <c r="K199" s="20"/>
      <c r="L199" s="67">
        <f t="shared" ref="L199:L221" si="12">D199+G199+H199-I199-J199-K199-M199</f>
        <v>6</v>
      </c>
      <c r="M199" s="76"/>
      <c r="N199" s="67">
        <f t="shared" si="9"/>
        <v>-3</v>
      </c>
      <c r="O199" s="20"/>
      <c r="P199" s="67">
        <v>3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VLOOKUP(B200,'06.06'!B200:P458,15,0)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2"/>
        <v>0</v>
      </c>
      <c r="M200" s="76"/>
      <c r="N200" s="67">
        <f t="shared" si="9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VLOOKUP(B201,'06.06'!B201:P459,15,0)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2"/>
        <v>0</v>
      </c>
      <c r="M201" s="76"/>
      <c r="N201" s="67">
        <f t="shared" si="9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VLOOKUP(B202,'06.06'!B202:P460,15,0)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2"/>
        <v>0</v>
      </c>
      <c r="M202" s="76"/>
      <c r="N202" s="67">
        <f t="shared" si="9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VLOOKUP(B203,'06.06'!B203:P461,15,0)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2"/>
        <v>0</v>
      </c>
      <c r="M203" s="76"/>
      <c r="N203" s="67">
        <f t="shared" si="9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VLOOKUP(B204,'06.06'!B204:P462,15,0)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2"/>
        <v>0</v>
      </c>
      <c r="M204" s="76"/>
      <c r="N204" s="67">
        <f t="shared" si="9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VLOOKUP(B205,'06.06'!B205:P463,15,0)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2"/>
        <v>0</v>
      </c>
      <c r="M205" s="76"/>
      <c r="N205" s="67">
        <f t="shared" si="9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VLOOKUP(B206,'06.06'!B206:P464,15,0)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2"/>
        <v>0</v>
      </c>
      <c r="M206" s="76"/>
      <c r="N206" s="67">
        <f t="shared" si="9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VLOOKUP(B207,'06.06'!B207:P465,15,0)</f>
        <v>26</v>
      </c>
      <c r="E207" s="20"/>
      <c r="F207" s="20"/>
      <c r="G207" s="20"/>
      <c r="H207" s="20"/>
      <c r="I207" s="20"/>
      <c r="J207" s="20"/>
      <c r="K207" s="20"/>
      <c r="L207" s="67">
        <f t="shared" si="12"/>
        <v>26</v>
      </c>
      <c r="M207" s="76"/>
      <c r="N207" s="67">
        <f t="shared" si="9"/>
        <v>-11</v>
      </c>
      <c r="O207" s="20"/>
      <c r="P207" s="67">
        <v>15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VLOOKUP(B208,'06.06'!B208:P466,15,0)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2"/>
        <v>0</v>
      </c>
      <c r="M208" s="76"/>
      <c r="N208" s="67">
        <f t="shared" si="9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VLOOKUP(B209,'06.06'!B209:P467,15,0)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2"/>
        <v>0</v>
      </c>
      <c r="M209" s="76"/>
      <c r="N209" s="67">
        <f t="shared" si="9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VLOOKUP(B210,'06.06'!B210:P468,15,0)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2"/>
        <v>0</v>
      </c>
      <c r="M210" s="76"/>
      <c r="N210" s="67">
        <f t="shared" si="9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VLOOKUP(B211,'06.06'!B211:P469,15,0)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2"/>
        <v>0</v>
      </c>
      <c r="M211" s="76"/>
      <c r="N211" s="67">
        <f t="shared" si="9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VLOOKUP(B212,'06.06'!B212:P470,15,0)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2"/>
        <v>0</v>
      </c>
      <c r="M212" s="76"/>
      <c r="N212" s="67">
        <f t="shared" si="9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VLOOKUP(B213,'06.06'!B213:P471,15,0)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2"/>
        <v>0</v>
      </c>
      <c r="M213" s="76"/>
      <c r="N213" s="67">
        <f t="shared" ref="N213:N263" si="13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VLOOKUP(B214,'06.06'!B214:P472,15,0)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2"/>
        <v>0</v>
      </c>
      <c r="M214" s="76"/>
      <c r="N214" s="67">
        <f t="shared" si="13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VLOOKUP(B215,'06.06'!B215:P473,15,0)</f>
        <v>11</v>
      </c>
      <c r="E215" s="20"/>
      <c r="F215" s="20"/>
      <c r="G215" s="20"/>
      <c r="H215" s="20"/>
      <c r="I215" s="20"/>
      <c r="J215" s="20"/>
      <c r="K215" s="20"/>
      <c r="L215" s="67">
        <f t="shared" si="12"/>
        <v>11</v>
      </c>
      <c r="M215" s="76"/>
      <c r="N215" s="67">
        <f t="shared" si="13"/>
        <v>-11</v>
      </c>
      <c r="O215" s="20"/>
      <c r="P215" s="67"/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VLOOKUP(B216,'06.06'!B216:P474,15,0)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2"/>
        <v>0</v>
      </c>
      <c r="M216" s="76"/>
      <c r="N216" s="67">
        <f t="shared" si="13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VLOOKUP(B217,'06.06'!B217:P475,15,0)</f>
        <v>2</v>
      </c>
      <c r="E217" s="20"/>
      <c r="F217" s="20"/>
      <c r="G217" s="20">
        <v>13</v>
      </c>
      <c r="H217" s="20"/>
      <c r="I217" s="20"/>
      <c r="J217" s="20"/>
      <c r="K217" s="20"/>
      <c r="L217" s="67">
        <f t="shared" si="12"/>
        <v>15</v>
      </c>
      <c r="M217" s="76"/>
      <c r="N217" s="67">
        <f t="shared" si="13"/>
        <v>-15</v>
      </c>
      <c r="O217" s="20"/>
      <c r="P217" s="67"/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VLOOKUP(B218,'06.06'!B218:P476,15,0)</f>
        <v>2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2"/>
        <v>16</v>
      </c>
      <c r="M218" s="76"/>
      <c r="N218" s="67">
        <f t="shared" si="13"/>
        <v>-7</v>
      </c>
      <c r="O218" s="20"/>
      <c r="P218" s="67">
        <v>9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VLOOKUP(B219,'06.06'!B219:P477,15,0)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2"/>
        <v>0</v>
      </c>
      <c r="M219" s="76"/>
      <c r="N219" s="67">
        <f t="shared" si="13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VLOOKUP(B220,'06.06'!B220:P478,15,0)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2"/>
        <v>0</v>
      </c>
      <c r="M220" s="76"/>
      <c r="N220" s="67">
        <f t="shared" si="13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VLOOKUP(B221,'06.06'!B221:P479,15,0)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2"/>
        <v>0</v>
      </c>
      <c r="M221" s="76"/>
      <c r="N221" s="67">
        <f t="shared" si="13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VLOOKUP(B222,'06.06'!B222:P480,15,0)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/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VLOOKUP(B223,'06.06'!B223:P481,15,0)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/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VLOOKUP(B224,'06.06'!B224:P482,15,0)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VLOOKUP(B225,'06.06'!B225:P483,15,0)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3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VLOOKUP(B226,'06.06'!B226:P484,15,0)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3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VLOOKUP(B227,'06.06'!B227:P485,15,0)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3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VLOOKUP(B228,'06.06'!B228:P486,15,0)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VLOOKUP(B229,'06.06'!B229:P487,15,0)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3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VLOOKUP(B230,'06.06'!B230:P488,15,0)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6" si="14">D230+G230+H230-I230-J230-K230-M230</f>
        <v>0</v>
      </c>
      <c r="M230" s="76"/>
      <c r="N230" s="67">
        <f t="shared" si="13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VLOOKUP(B231,'06.06'!B231:P489,15,0)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4"/>
        <v>0</v>
      </c>
      <c r="M231" s="76"/>
      <c r="N231" s="67">
        <f t="shared" si="13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VLOOKUP(B232,'06.06'!B232:P490,15,0)</f>
        <v>2</v>
      </c>
      <c r="E232" s="20"/>
      <c r="F232" s="20"/>
      <c r="G232" s="20"/>
      <c r="H232" s="20"/>
      <c r="I232" s="20"/>
      <c r="J232" s="20"/>
      <c r="K232" s="20"/>
      <c r="L232" s="67">
        <f t="shared" si="14"/>
        <v>2</v>
      </c>
      <c r="M232" s="76"/>
      <c r="N232" s="67">
        <f t="shared" si="13"/>
        <v>-2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VLOOKUP(B233,'06.06'!B233:P491,15,0)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4"/>
        <v>0</v>
      </c>
      <c r="M233" s="76"/>
      <c r="N233" s="67">
        <f t="shared" si="13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VLOOKUP(B234,'06.06'!B234:P492,15,0)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4"/>
        <v>0</v>
      </c>
      <c r="M234" s="76"/>
      <c r="N234" s="67">
        <f t="shared" si="13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VLOOKUP(B235,'06.06'!B235:P493,15,0)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4"/>
        <v>0</v>
      </c>
      <c r="M235" s="76"/>
      <c r="N235" s="67">
        <f t="shared" si="13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VLOOKUP(B236,'06.06'!B236:P494,15,0)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4"/>
        <v>0</v>
      </c>
      <c r="M236" s="76"/>
      <c r="N236" s="67">
        <f t="shared" si="13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VLOOKUP(B237,'06.06'!B237:P495,15,0)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3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VLOOKUP(B238,'06.06'!B238:P496,15,0)</f>
        <v>1</v>
      </c>
      <c r="E238" s="20"/>
      <c r="F238" s="20"/>
      <c r="G238" s="20">
        <v>24</v>
      </c>
      <c r="H238" s="20"/>
      <c r="I238" s="20"/>
      <c r="J238" s="20"/>
      <c r="K238" s="20"/>
      <c r="L238" s="67">
        <f>D238+G238+H238-I238-J238-K238-M238</f>
        <v>25</v>
      </c>
      <c r="M238" s="76"/>
      <c r="N238" s="67">
        <f t="shared" si="13"/>
        <v>0</v>
      </c>
      <c r="O238" s="20"/>
      <c r="P238" s="67">
        <v>25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VLOOKUP(B239,'06.06'!B239:P497,15,0)</f>
        <v>5</v>
      </c>
      <c r="E239" s="20"/>
      <c r="F239" s="20"/>
      <c r="G239" s="20">
        <v>24</v>
      </c>
      <c r="H239" s="20"/>
      <c r="I239" s="20"/>
      <c r="J239" s="20"/>
      <c r="K239" s="20"/>
      <c r="L239" s="67">
        <f t="shared" ref="L239:L248" si="15">D239+G239+H239-I239-J239-K239-M239</f>
        <v>28</v>
      </c>
      <c r="M239" s="76">
        <v>1</v>
      </c>
      <c r="N239" s="67">
        <f t="shared" si="13"/>
        <v>0</v>
      </c>
      <c r="O239" s="20"/>
      <c r="P239" s="67">
        <v>28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VLOOKUP(B240,'06.06'!B240:P498,15,0)</f>
        <v>16</v>
      </c>
      <c r="E240" s="20"/>
      <c r="F240" s="20"/>
      <c r="G240" s="20"/>
      <c r="H240" s="20"/>
      <c r="I240" s="20"/>
      <c r="J240" s="20"/>
      <c r="K240" s="20"/>
      <c r="L240" s="67">
        <f t="shared" si="15"/>
        <v>16</v>
      </c>
      <c r="M240" s="76"/>
      <c r="N240" s="67">
        <f t="shared" si="13"/>
        <v>0</v>
      </c>
      <c r="O240" s="20"/>
      <c r="P240" s="67">
        <v>16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VLOOKUP(B241,'06.06'!B241:P499,15,0)</f>
        <v>5</v>
      </c>
      <c r="E241" s="20"/>
      <c r="F241" s="20"/>
      <c r="G241" s="20"/>
      <c r="H241" s="20"/>
      <c r="I241" s="20"/>
      <c r="J241" s="20"/>
      <c r="K241" s="20"/>
      <c r="L241" s="67">
        <f t="shared" si="15"/>
        <v>5</v>
      </c>
      <c r="M241" s="76"/>
      <c r="N241" s="67">
        <f t="shared" si="13"/>
        <v>0</v>
      </c>
      <c r="O241" s="20"/>
      <c r="P241" s="67">
        <v>5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VLOOKUP(B242,'06.06'!B242:P500,15,0)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5"/>
        <v>0</v>
      </c>
      <c r="M242" s="76"/>
      <c r="N242" s="67">
        <f t="shared" si="13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VLOOKUP(B243,'06.06'!B243:P501,15,0)</f>
        <v>14</v>
      </c>
      <c r="E243" s="20"/>
      <c r="F243" s="20"/>
      <c r="G243" s="20">
        <v>96</v>
      </c>
      <c r="H243" s="20"/>
      <c r="I243" s="20"/>
      <c r="J243" s="20"/>
      <c r="K243" s="20"/>
      <c r="L243" s="67">
        <f t="shared" si="15"/>
        <v>102</v>
      </c>
      <c r="M243" s="76">
        <v>8</v>
      </c>
      <c r="N243" s="67">
        <f t="shared" si="13"/>
        <v>0</v>
      </c>
      <c r="O243" s="20"/>
      <c r="P243" s="67">
        <v>102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VLOOKUP(B244,'06.06'!B244:P502,15,0)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5"/>
        <v>0</v>
      </c>
      <c r="M244" s="76"/>
      <c r="N244" s="67">
        <f t="shared" si="13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VLOOKUP(B245,'06.06'!B245:P503,15,0)</f>
        <v>22</v>
      </c>
      <c r="E245" s="20"/>
      <c r="F245" s="20"/>
      <c r="G245" s="20"/>
      <c r="H245" s="20"/>
      <c r="I245" s="20"/>
      <c r="J245" s="20"/>
      <c r="K245" s="20"/>
      <c r="L245" s="67">
        <f t="shared" si="15"/>
        <v>19</v>
      </c>
      <c r="M245" s="76">
        <v>3</v>
      </c>
      <c r="N245" s="67">
        <f t="shared" si="13"/>
        <v>0</v>
      </c>
      <c r="O245" s="20"/>
      <c r="P245" s="67">
        <v>19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VLOOKUP(B246,'06.06'!B246:P504,15,0)</f>
        <v>18</v>
      </c>
      <c r="E246" s="20"/>
      <c r="F246" s="20"/>
      <c r="G246" s="20"/>
      <c r="H246" s="20"/>
      <c r="I246" s="20"/>
      <c r="J246" s="20"/>
      <c r="K246" s="20"/>
      <c r="L246" s="67">
        <f t="shared" si="15"/>
        <v>18</v>
      </c>
      <c r="M246" s="76"/>
      <c r="N246" s="67">
        <f t="shared" si="13"/>
        <v>0</v>
      </c>
      <c r="O246" s="20"/>
      <c r="P246" s="67">
        <v>18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VLOOKUP(B247,'06.06'!B247:P505,15,0)</f>
        <v>27</v>
      </c>
      <c r="E247" s="20"/>
      <c r="F247" s="20"/>
      <c r="G247" s="20"/>
      <c r="H247" s="20"/>
      <c r="I247" s="20"/>
      <c r="J247" s="20"/>
      <c r="K247" s="20"/>
      <c r="L247" s="67">
        <f t="shared" si="15"/>
        <v>27</v>
      </c>
      <c r="M247" s="76"/>
      <c r="N247" s="67">
        <f t="shared" si="13"/>
        <v>0</v>
      </c>
      <c r="O247" s="20"/>
      <c r="P247" s="67">
        <v>27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VLOOKUP(B248,'06.06'!B248:P506,15,0)</f>
        <v>24</v>
      </c>
      <c r="E248" s="20"/>
      <c r="F248" s="20"/>
      <c r="G248" s="20"/>
      <c r="H248" s="20"/>
      <c r="I248" s="20"/>
      <c r="J248" s="20"/>
      <c r="K248" s="20"/>
      <c r="L248" s="67">
        <f t="shared" si="15"/>
        <v>24</v>
      </c>
      <c r="M248" s="76"/>
      <c r="N248" s="67">
        <f t="shared" si="13"/>
        <v>0</v>
      </c>
      <c r="O248" s="20"/>
      <c r="P248" s="67">
        <v>24</v>
      </c>
    </row>
    <row r="249" spans="1:16" x14ac:dyDescent="0.25">
      <c r="A249" s="17"/>
      <c r="B249" s="18" t="s">
        <v>313</v>
      </c>
      <c r="C249" s="19"/>
      <c r="D249" s="67">
        <f>VLOOKUP(B249,'06.06'!B249:P507,15,0)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3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VLOOKUP(B250,'06.06'!B250:P508,15,0)</f>
        <v>15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15</v>
      </c>
      <c r="M250" s="76"/>
      <c r="N250" s="67">
        <f t="shared" si="13"/>
        <v>0</v>
      </c>
      <c r="O250" s="20"/>
      <c r="P250" s="67">
        <v>15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VLOOKUP(B251,'06.06'!B251:P509,15,0)</f>
        <v>19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17</v>
      </c>
      <c r="M251" s="76">
        <v>2</v>
      </c>
      <c r="N251" s="67">
        <f t="shared" si="13"/>
        <v>0</v>
      </c>
      <c r="O251" s="20"/>
      <c r="P251" s="67">
        <v>17</v>
      </c>
    </row>
    <row r="252" spans="1:16" x14ac:dyDescent="0.25">
      <c r="A252" s="17"/>
      <c r="B252" s="18" t="s">
        <v>316</v>
      </c>
      <c r="C252" s="19"/>
      <c r="D252" s="67">
        <f>VLOOKUP(B252,'06.06'!B252:P510,15,0)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3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VLOOKUP(B253,'06.06'!B253:P511,15,0)</f>
        <v>12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12</v>
      </c>
      <c r="M253" s="76"/>
      <c r="N253" s="67">
        <f t="shared" si="13"/>
        <v>0</v>
      </c>
      <c r="O253" s="20"/>
      <c r="P253" s="67">
        <v>12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VLOOKUP(B254,'06.06'!B254:P512,15,0)</f>
        <v>46</v>
      </c>
      <c r="E254" s="20"/>
      <c r="F254" s="20"/>
      <c r="G254" s="20"/>
      <c r="H254" s="20"/>
      <c r="I254" s="20"/>
      <c r="J254" s="20"/>
      <c r="K254" s="20"/>
      <c r="L254" s="67">
        <f t="shared" ref="L254:L262" si="16">D254+G254+H254-I254-J254-K254-M254</f>
        <v>37</v>
      </c>
      <c r="M254" s="76">
        <v>9</v>
      </c>
      <c r="N254" s="67">
        <f t="shared" si="13"/>
        <v>0</v>
      </c>
      <c r="O254" s="20"/>
      <c r="P254" s="67">
        <v>37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VLOOKUP(B255,'06.06'!B255:P513,15,0)</f>
        <v>3</v>
      </c>
      <c r="E255" s="20"/>
      <c r="F255" s="20"/>
      <c r="G255" s="20"/>
      <c r="H255" s="20"/>
      <c r="I255" s="20"/>
      <c r="J255" s="20"/>
      <c r="K255" s="20"/>
      <c r="L255" s="67">
        <f t="shared" si="16"/>
        <v>1</v>
      </c>
      <c r="M255" s="76">
        <v>2</v>
      </c>
      <c r="N255" s="67">
        <f t="shared" si="13"/>
        <v>0</v>
      </c>
      <c r="O255" s="20"/>
      <c r="P255" s="67">
        <v>1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VLOOKUP(B256,'06.06'!B256:P514,15,0)</f>
        <v>10</v>
      </c>
      <c r="E256" s="20"/>
      <c r="F256" s="20"/>
      <c r="G256" s="20"/>
      <c r="H256" s="20"/>
      <c r="I256" s="20"/>
      <c r="J256" s="20"/>
      <c r="K256" s="20"/>
      <c r="L256" s="67">
        <f t="shared" si="16"/>
        <v>10</v>
      </c>
      <c r="M256" s="76"/>
      <c r="N256" s="67">
        <f t="shared" si="13"/>
        <v>0</v>
      </c>
      <c r="O256" s="20"/>
      <c r="P256" s="67">
        <v>10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VLOOKUP(B257,'06.06'!B257:P515,15,0)</f>
        <v>9</v>
      </c>
      <c r="E257" s="20"/>
      <c r="F257" s="20"/>
      <c r="G257" s="20"/>
      <c r="H257" s="20"/>
      <c r="I257" s="20"/>
      <c r="J257" s="20"/>
      <c r="K257" s="20"/>
      <c r="L257" s="67">
        <f t="shared" si="16"/>
        <v>9</v>
      </c>
      <c r="M257" s="76"/>
      <c r="N257" s="67">
        <f t="shared" si="13"/>
        <v>0</v>
      </c>
      <c r="O257" s="20"/>
      <c r="P257" s="67">
        <v>9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VLOOKUP(B258,'06.06'!B258:P516,15,0)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6"/>
        <v>0</v>
      </c>
      <c r="M258" s="76"/>
      <c r="N258" s="67">
        <f t="shared" si="13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VLOOKUP(B259,'06.06'!B259:P517,15,0)</f>
        <v>2</v>
      </c>
      <c r="E259" s="20"/>
      <c r="F259" s="20"/>
      <c r="G259" s="20"/>
      <c r="H259" s="20"/>
      <c r="I259" s="20"/>
      <c r="J259" s="20"/>
      <c r="K259" s="20"/>
      <c r="L259" s="67">
        <f t="shared" si="16"/>
        <v>2</v>
      </c>
      <c r="M259" s="76"/>
      <c r="N259" s="67">
        <f t="shared" si="13"/>
        <v>0</v>
      </c>
      <c r="O259" s="20"/>
      <c r="P259" s="67">
        <v>2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VLOOKUP(B260,'06.06'!B260:P518,15,0)</f>
        <v>4</v>
      </c>
      <c r="E260" s="20"/>
      <c r="F260" s="20"/>
      <c r="G260" s="20"/>
      <c r="H260" s="20"/>
      <c r="I260" s="20"/>
      <c r="J260" s="20"/>
      <c r="K260" s="20"/>
      <c r="L260" s="67">
        <f t="shared" si="16"/>
        <v>4</v>
      </c>
      <c r="M260" s="76"/>
      <c r="N260" s="67">
        <f t="shared" si="13"/>
        <v>0</v>
      </c>
      <c r="O260" s="20"/>
      <c r="P260" s="67">
        <v>4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VLOOKUP(B261,'06.06'!B261:P519,15,0)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6"/>
        <v>0</v>
      </c>
      <c r="M261" s="76"/>
      <c r="N261" s="67">
        <f t="shared" si="13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VLOOKUP(B262,'06.06'!B262:P520,15,0)</f>
        <v>6</v>
      </c>
      <c r="E262" s="20"/>
      <c r="F262" s="20"/>
      <c r="G262" s="20"/>
      <c r="H262" s="20"/>
      <c r="I262" s="20"/>
      <c r="J262" s="20"/>
      <c r="K262" s="20"/>
      <c r="L262" s="67">
        <f t="shared" si="16"/>
        <v>6</v>
      </c>
      <c r="M262" s="76"/>
      <c r="N262" s="67">
        <f t="shared" si="13"/>
        <v>0</v>
      </c>
      <c r="O262" s="20"/>
      <c r="P262" s="67">
        <v>6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3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P22" sqref="P22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336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VLOOKUP(B8,'07.06'!B8:P266,15,0)</f>
        <v>0</v>
      </c>
      <c r="E8" s="21"/>
      <c r="F8" s="21"/>
      <c r="G8" s="21">
        <v>4</v>
      </c>
      <c r="H8" s="21"/>
      <c r="I8" s="20"/>
      <c r="J8" s="20"/>
      <c r="K8" s="20">
        <v>1</v>
      </c>
      <c r="L8" s="67">
        <f t="shared" ref="L8:L71" si="0">D8+G8+H8-I8-J8-K8-M8</f>
        <v>0</v>
      </c>
      <c r="M8" s="76">
        <v>3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VLOOKUP(B9,'07.06'!B9:P267,15,0)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VLOOKUP(B10,'07.06'!B10:P268,15,0)</f>
        <v>0</v>
      </c>
      <c r="E10" s="21"/>
      <c r="F10" s="21"/>
      <c r="G10" s="21">
        <v>6</v>
      </c>
      <c r="H10" s="21"/>
      <c r="I10" s="20"/>
      <c r="J10" s="20"/>
      <c r="K10" s="20"/>
      <c r="L10" s="67">
        <f t="shared" si="0"/>
        <v>0</v>
      </c>
      <c r="M10" s="76">
        <v>6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VLOOKUP(B11,'07.06'!B11:P269,15,0)</f>
        <v>0</v>
      </c>
      <c r="E11" s="21"/>
      <c r="F11" s="21"/>
      <c r="G11" s="21">
        <v>6</v>
      </c>
      <c r="H11" s="21"/>
      <c r="I11" s="20"/>
      <c r="J11" s="20"/>
      <c r="K11" s="20">
        <v>4</v>
      </c>
      <c r="L11" s="67">
        <f t="shared" si="0"/>
        <v>0</v>
      </c>
      <c r="M11" s="76">
        <v>2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VLOOKUP(B12,'07.06'!B12:P270,15,0)</f>
        <v>0</v>
      </c>
      <c r="E12" s="21"/>
      <c r="F12" s="21"/>
      <c r="G12" s="21">
        <v>6</v>
      </c>
      <c r="H12" s="21"/>
      <c r="I12" s="20"/>
      <c r="J12" s="20"/>
      <c r="K12" s="20">
        <v>1</v>
      </c>
      <c r="L12" s="67">
        <f t="shared" si="0"/>
        <v>0</v>
      </c>
      <c r="M12" s="76">
        <v>5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VLOOKUP(B13,'07.06'!B13:P271,15,0)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VLOOKUP(B14,'07.06'!B14:P272,15,0)</f>
        <v>0</v>
      </c>
      <c r="E14" s="21"/>
      <c r="F14" s="21"/>
      <c r="G14" s="21">
        <v>6</v>
      </c>
      <c r="H14" s="21"/>
      <c r="I14" s="20"/>
      <c r="J14" s="20"/>
      <c r="K14" s="20">
        <v>1</v>
      </c>
      <c r="L14" s="67">
        <f t="shared" si="0"/>
        <v>0</v>
      </c>
      <c r="M14" s="76">
        <v>5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VLOOKUP(B15,'07.06'!B15:P273,15,0)</f>
        <v>0</v>
      </c>
      <c r="E15" s="21"/>
      <c r="F15" s="21"/>
      <c r="G15" s="21">
        <v>4</v>
      </c>
      <c r="H15" s="21"/>
      <c r="I15" s="20"/>
      <c r="J15" s="20"/>
      <c r="K15" s="20">
        <v>2</v>
      </c>
      <c r="L15" s="67">
        <f t="shared" si="0"/>
        <v>0</v>
      </c>
      <c r="M15" s="21">
        <v>2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VLOOKUP(B16,'07.06'!B16:P274,15,0)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VLOOKUP(B17,'07.06'!B17:P275,15,0)</f>
        <v>0</v>
      </c>
      <c r="E17" s="21"/>
      <c r="F17" s="21"/>
      <c r="G17" s="21">
        <v>6</v>
      </c>
      <c r="H17" s="21"/>
      <c r="I17" s="20"/>
      <c r="J17" s="20"/>
      <c r="K17" s="20"/>
      <c r="L17" s="67">
        <f t="shared" si="0"/>
        <v>0</v>
      </c>
      <c r="M17" s="21">
        <v>6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VLOOKUP(B18,'07.06'!B18:P276,15,0)</f>
        <v>0</v>
      </c>
      <c r="E18" s="21"/>
      <c r="F18" s="21"/>
      <c r="G18" s="21">
        <v>5</v>
      </c>
      <c r="H18" s="21"/>
      <c r="I18" s="20"/>
      <c r="J18" s="20"/>
      <c r="K18" s="20">
        <v>1</v>
      </c>
      <c r="L18" s="67">
        <f t="shared" si="0"/>
        <v>0</v>
      </c>
      <c r="M18" s="21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VLOOKUP(B19,'07.06'!B19:P277,15,0)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VLOOKUP(B20,'07.06'!B20:P278,15,0)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VLOOKUP(B21,'07.06'!B21:P279,15,0)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VLOOKUP(B22,'07.06'!B22:P280,15,0)</f>
        <v>6</v>
      </c>
      <c r="E22" s="21"/>
      <c r="F22" s="21"/>
      <c r="G22" s="21"/>
      <c r="H22" s="21"/>
      <c r="I22" s="20"/>
      <c r="J22" s="20"/>
      <c r="K22" s="20"/>
      <c r="L22" s="67">
        <f t="shared" si="0"/>
        <v>5</v>
      </c>
      <c r="M22" s="21">
        <v>1</v>
      </c>
      <c r="N22" s="67">
        <f t="shared" si="1"/>
        <v>0</v>
      </c>
      <c r="O22" s="20"/>
      <c r="P22" s="67">
        <v>5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VLOOKUP(B23,'07.06'!B23:P281,15,0)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VLOOKUP(B24,'07.06'!B24:P282,15,0)</f>
        <v>0</v>
      </c>
      <c r="E24" s="21"/>
      <c r="F24" s="21"/>
      <c r="G24" s="21">
        <v>4</v>
      </c>
      <c r="H24" s="21"/>
      <c r="I24" s="20"/>
      <c r="J24" s="20"/>
      <c r="K24" s="20">
        <v>2</v>
      </c>
      <c r="L24" s="67">
        <f t="shared" si="0"/>
        <v>0</v>
      </c>
      <c r="M24" s="21">
        <v>2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VLOOKUP(B25,'07.06'!B25:P283,15,0)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VLOOKUP(B26,'07.06'!B26:P284,15,0)</f>
        <v>0</v>
      </c>
      <c r="E26" s="21"/>
      <c r="F26" s="21"/>
      <c r="G26" s="21">
        <v>6</v>
      </c>
      <c r="H26" s="21"/>
      <c r="I26" s="20"/>
      <c r="J26" s="20"/>
      <c r="K26" s="20">
        <v>2</v>
      </c>
      <c r="L26" s="67">
        <f t="shared" si="0"/>
        <v>0</v>
      </c>
      <c r="M26" s="21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VLOOKUP(B27,'07.06'!B27:P285,15,0)</f>
        <v>0</v>
      </c>
      <c r="E27" s="21"/>
      <c r="F27" s="21"/>
      <c r="G27" s="21">
        <v>22</v>
      </c>
      <c r="H27" s="21"/>
      <c r="I27" s="20"/>
      <c r="J27" s="20"/>
      <c r="K27" s="20"/>
      <c r="L27" s="67">
        <f t="shared" si="0"/>
        <v>19</v>
      </c>
      <c r="M27" s="21">
        <v>3</v>
      </c>
      <c r="N27" s="67">
        <f t="shared" si="1"/>
        <v>0</v>
      </c>
      <c r="O27" s="20"/>
      <c r="P27" s="67">
        <v>19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VLOOKUP(B28,'07.06'!B28:P286,15,0)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VLOOKUP(B29,'07.06'!B29:P287,15,0)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VLOOKUP(B30,'07.06'!B30:P288,15,0)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VLOOKUP(B31,'07.06'!B31:P289,15,0)</f>
        <v>0</v>
      </c>
      <c r="E31" s="21"/>
      <c r="F31" s="21"/>
      <c r="G31" s="21">
        <v>6</v>
      </c>
      <c r="H31" s="21"/>
      <c r="I31" s="20"/>
      <c r="J31" s="20"/>
      <c r="K31" s="20"/>
      <c r="L31" s="67">
        <f t="shared" si="0"/>
        <v>0</v>
      </c>
      <c r="M31" s="21">
        <v>6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VLOOKUP(B32,'07.06'!B32:P290,15,0)</f>
        <v>0</v>
      </c>
      <c r="E32" s="21"/>
      <c r="F32" s="21"/>
      <c r="G32" s="21">
        <v>14</v>
      </c>
      <c r="H32" s="21"/>
      <c r="I32" s="20"/>
      <c r="J32" s="20"/>
      <c r="K32" s="20">
        <v>1</v>
      </c>
      <c r="L32" s="67">
        <f t="shared" si="0"/>
        <v>0</v>
      </c>
      <c r="M32" s="21">
        <v>13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VLOOKUP(B33,'07.06'!B33:P291,15,0)</f>
        <v>0</v>
      </c>
      <c r="E33" s="21"/>
      <c r="F33" s="21"/>
      <c r="G33" s="21">
        <v>14</v>
      </c>
      <c r="H33" s="21"/>
      <c r="I33" s="20"/>
      <c r="J33" s="20"/>
      <c r="K33" s="20">
        <v>1</v>
      </c>
      <c r="L33" s="67">
        <f t="shared" si="0"/>
        <v>0</v>
      </c>
      <c r="M33" s="21">
        <v>13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VLOOKUP(B34,'07.06'!B34:P292,15,0)</f>
        <v>0</v>
      </c>
      <c r="E34" s="21"/>
      <c r="F34" s="21"/>
      <c r="G34" s="21">
        <v>4</v>
      </c>
      <c r="H34" s="21"/>
      <c r="I34" s="20"/>
      <c r="J34" s="20"/>
      <c r="K34" s="20"/>
      <c r="L34" s="67">
        <f t="shared" si="0"/>
        <v>0</v>
      </c>
      <c r="M34" s="21">
        <v>4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VLOOKUP(B35,'07.06'!B35:P293,15,0)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VLOOKUP(B36,'07.06'!B36:P294,15,0)</f>
        <v>0</v>
      </c>
      <c r="E36" s="21"/>
      <c r="F36" s="21"/>
      <c r="G36" s="21">
        <v>4</v>
      </c>
      <c r="H36" s="21"/>
      <c r="I36" s="20"/>
      <c r="J36" s="20"/>
      <c r="K36" s="20"/>
      <c r="L36" s="67">
        <f t="shared" si="0"/>
        <v>0</v>
      </c>
      <c r="M36" s="21">
        <v>4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VLOOKUP(B37,'07.06'!B37:P295,15,0)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VLOOKUP(B38,'07.06'!B38:P296,15,0)</f>
        <v>0</v>
      </c>
      <c r="E38" s="21"/>
      <c r="F38" s="21"/>
      <c r="G38" s="21">
        <v>4</v>
      </c>
      <c r="H38" s="21"/>
      <c r="I38" s="20"/>
      <c r="J38" s="20"/>
      <c r="K38" s="20">
        <v>2</v>
      </c>
      <c r="L38" s="67">
        <f t="shared" si="0"/>
        <v>0</v>
      </c>
      <c r="M38" s="21">
        <v>2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VLOOKUP(B39,'07.06'!B39:P297,15,0)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VLOOKUP(B40,'07.06'!B40:P298,15,0)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VLOOKUP(B41,'07.06'!B41:P299,15,0)</f>
        <v>9</v>
      </c>
      <c r="E41" s="21"/>
      <c r="F41" s="21"/>
      <c r="G41" s="21"/>
      <c r="H41" s="21"/>
      <c r="I41" s="20"/>
      <c r="J41" s="20"/>
      <c r="K41" s="20"/>
      <c r="L41" s="67">
        <f t="shared" si="0"/>
        <v>1</v>
      </c>
      <c r="M41" s="21">
        <v>8</v>
      </c>
      <c r="N41" s="67">
        <f t="shared" si="1"/>
        <v>0</v>
      </c>
      <c r="O41" s="20"/>
      <c r="P41" s="67">
        <v>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VLOOKUP(B42,'07.06'!B42:P300,15,0)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VLOOKUP(B43,'07.06'!B43:P301,15,0)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VLOOKUP(B44,'07.06'!B44:P302,15,0)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VLOOKUP(B45,'07.06'!B45:P303,15,0)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VLOOKUP(B46,'07.06'!B46:P304,15,0)</f>
        <v>0</v>
      </c>
      <c r="E46" s="21"/>
      <c r="F46" s="21"/>
      <c r="G46" s="21">
        <v>4</v>
      </c>
      <c r="H46" s="21"/>
      <c r="I46" s="20"/>
      <c r="J46" s="20"/>
      <c r="K46" s="20">
        <v>4</v>
      </c>
      <c r="L46" s="67">
        <f t="shared" si="0"/>
        <v>0</v>
      </c>
      <c r="M46" s="21"/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VLOOKUP(B47,'07.06'!B47:P305,15,0)</f>
        <v>0</v>
      </c>
      <c r="E47" s="21"/>
      <c r="F47" s="21"/>
      <c r="G47" s="21">
        <v>4</v>
      </c>
      <c r="H47" s="21"/>
      <c r="I47" s="20"/>
      <c r="J47" s="20"/>
      <c r="K47" s="20">
        <v>2</v>
      </c>
      <c r="L47" s="67">
        <f t="shared" si="0"/>
        <v>-1</v>
      </c>
      <c r="M47" s="21">
        <v>3</v>
      </c>
      <c r="N47" s="67">
        <f t="shared" si="1"/>
        <v>1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VLOOKUP(B48,'07.06'!B48:P306,15,0)</f>
        <v>0</v>
      </c>
      <c r="E48" s="21"/>
      <c r="F48" s="21"/>
      <c r="G48" s="21">
        <v>4</v>
      </c>
      <c r="H48" s="21"/>
      <c r="I48" s="20"/>
      <c r="J48" s="20"/>
      <c r="K48" s="20">
        <v>1</v>
      </c>
      <c r="L48" s="67">
        <f t="shared" si="0"/>
        <v>0</v>
      </c>
      <c r="M48" s="21">
        <v>3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VLOOKUP(B49,'07.06'!B49:P307,15,0)</f>
        <v>0</v>
      </c>
      <c r="E49" s="21"/>
      <c r="F49" s="21"/>
      <c r="G49" s="21">
        <v>6</v>
      </c>
      <c r="H49" s="21"/>
      <c r="I49" s="20"/>
      <c r="J49" s="20"/>
      <c r="K49" s="20"/>
      <c r="L49" s="67">
        <f t="shared" si="0"/>
        <v>0</v>
      </c>
      <c r="M49" s="21">
        <v>6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VLOOKUP(B50,'07.06'!B50:P308,15,0)</f>
        <v>0</v>
      </c>
      <c r="E50" s="21"/>
      <c r="F50" s="21"/>
      <c r="G50" s="21">
        <v>4</v>
      </c>
      <c r="H50" s="21"/>
      <c r="I50" s="20"/>
      <c r="J50" s="20"/>
      <c r="K50" s="20">
        <v>2</v>
      </c>
      <c r="L50" s="67">
        <f t="shared" si="0"/>
        <v>0</v>
      </c>
      <c r="M50" s="21">
        <v>2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VLOOKUP(B51,'07.06'!B51:P309,15,0)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VLOOKUP(B52,'07.06'!B52:P310,15,0)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VLOOKUP(B53,'07.06'!B53:P311,15,0)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VLOOKUP(B54,'07.06'!B54:P312,15,0)</f>
        <v>0</v>
      </c>
      <c r="E54" s="21"/>
      <c r="F54" s="21"/>
      <c r="G54" s="21">
        <v>4</v>
      </c>
      <c r="H54" s="21"/>
      <c r="I54" s="20"/>
      <c r="J54" s="20"/>
      <c r="K54" s="20"/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VLOOKUP(B55,'07.06'!B55:P313,15,0)</f>
        <v>0</v>
      </c>
      <c r="E55" s="21"/>
      <c r="F55" s="21"/>
      <c r="G55" s="21">
        <v>6</v>
      </c>
      <c r="H55" s="21"/>
      <c r="I55" s="20"/>
      <c r="J55" s="20"/>
      <c r="K55" s="20">
        <v>3</v>
      </c>
      <c r="L55" s="67">
        <f t="shared" si="0"/>
        <v>0</v>
      </c>
      <c r="M55" s="76">
        <v>3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VLOOKUP(B56,'07.06'!B56:P314,15,0)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VLOOKUP(B57,'07.06'!B57:P315,15,0)</f>
        <v>0</v>
      </c>
      <c r="E57" s="21"/>
      <c r="F57" s="21"/>
      <c r="G57" s="21">
        <v>4</v>
      </c>
      <c r="H57" s="21"/>
      <c r="I57" s="20"/>
      <c r="J57" s="20"/>
      <c r="K57" s="20">
        <v>1</v>
      </c>
      <c r="L57" s="67">
        <f t="shared" si="0"/>
        <v>0</v>
      </c>
      <c r="M57" s="76">
        <v>3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VLOOKUP(B58,'07.06'!B58:P316,15,0)</f>
        <v>0</v>
      </c>
      <c r="E58" s="21"/>
      <c r="F58" s="21"/>
      <c r="G58" s="21">
        <v>4</v>
      </c>
      <c r="H58" s="21"/>
      <c r="I58" s="20"/>
      <c r="J58" s="20"/>
      <c r="K58" s="20">
        <v>2</v>
      </c>
      <c r="L58" s="67">
        <f t="shared" si="0"/>
        <v>0</v>
      </c>
      <c r="M58" s="76">
        <v>2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VLOOKUP(B59,'07.06'!B59:P317,15,0)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VLOOKUP(B60,'07.06'!B60:P318,15,0)</f>
        <v>0</v>
      </c>
      <c r="E60" s="21"/>
      <c r="F60" s="21"/>
      <c r="G60" s="21">
        <v>6</v>
      </c>
      <c r="H60" s="21"/>
      <c r="I60" s="20"/>
      <c r="J60" s="20"/>
      <c r="K60" s="20">
        <v>2</v>
      </c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VLOOKUP(B61,'07.06'!B61:P319,15,0)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VLOOKUP(B62,'07.06'!B62:P320,15,0)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VLOOKUP(B63,'07.06'!B63:P321,15,0)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VLOOKUP(B64,'07.06'!B64:P322,15,0)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VLOOKUP(B65,'07.06'!B65:P323,15,0)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VLOOKUP(B66,'07.06'!B66:P324,15,0)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VLOOKUP(B67,'07.06'!B67:P325,15,0)</f>
        <v>0</v>
      </c>
      <c r="E67" s="21"/>
      <c r="F67" s="21"/>
      <c r="G67" s="21">
        <v>12</v>
      </c>
      <c r="H67" s="21"/>
      <c r="I67" s="20"/>
      <c r="J67" s="20"/>
      <c r="K67" s="20"/>
      <c r="L67" s="67">
        <f t="shared" si="0"/>
        <v>0</v>
      </c>
      <c r="M67" s="76">
        <v>12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VLOOKUP(B68,'07.06'!B68:P326,15,0)</f>
        <v>0</v>
      </c>
      <c r="E68" s="21"/>
      <c r="F68" s="21"/>
      <c r="G68" s="21">
        <v>4</v>
      </c>
      <c r="H68" s="21"/>
      <c r="I68" s="20"/>
      <c r="J68" s="20"/>
      <c r="K68" s="20">
        <v>3</v>
      </c>
      <c r="L68" s="67">
        <f t="shared" si="0"/>
        <v>0</v>
      </c>
      <c r="M68" s="76">
        <v>1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VLOOKUP(B69,'07.06'!B69:P327,15,0)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VLOOKUP(B70,'07.06'!B70:P328,15,0)</f>
        <v>0</v>
      </c>
      <c r="E70" s="21"/>
      <c r="F70" s="21"/>
      <c r="G70" s="21">
        <v>8</v>
      </c>
      <c r="H70" s="21"/>
      <c r="I70" s="20"/>
      <c r="J70" s="20"/>
      <c r="K70" s="20">
        <v>2</v>
      </c>
      <c r="L70" s="67">
        <f t="shared" si="0"/>
        <v>0</v>
      </c>
      <c r="M70" s="76">
        <v>6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VLOOKUP(B71,'07.06'!B71:P329,15,0)</f>
        <v>0</v>
      </c>
      <c r="E71" s="21"/>
      <c r="F71" s="21"/>
      <c r="G71" s="21"/>
      <c r="H71" s="21"/>
      <c r="I71" s="20"/>
      <c r="J71" s="20"/>
      <c r="K71" s="20"/>
      <c r="L71" s="67">
        <f t="shared" si="0"/>
        <v>0</v>
      </c>
      <c r="M71" s="76"/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VLOOKUP(B72,'07.06'!B72:P330,15,0)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VLOOKUP(B73,'07.06'!B73:P331,15,0)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VLOOKUP(B74,'07.06'!B74:P332,15,0)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VLOOKUP(B75,'07.06'!B75:P333,15,0)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VLOOKUP(B76,'07.06'!B76:P334,15,0)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VLOOKUP(B77,'07.06'!B77:P335,15,0)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VLOOKUP(B78,'07.06'!B78:P336,15,0)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VLOOKUP(B79,'07.06'!B79:P337,15,0)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VLOOKUP(B80,'07.06'!B80:P338,15,0)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VLOOKUP(B81,'07.06'!B81:P339,15,0)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VLOOKUP(B82,'07.06'!B82:P340,15,0)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VLOOKUP(B83,'07.06'!B83:P341,15,0)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VLOOKUP(B84,'07.06'!B84:P342,15,0)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VLOOKUP(B85,'07.06'!B85:P343,15,0)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02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VLOOKUP(B86,'07.06'!B86:P344,15,0)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VLOOKUP(B87,'07.06'!B87:P345,15,0)</f>
        <v>0</v>
      </c>
      <c r="E87" s="21"/>
      <c r="F87" s="21"/>
      <c r="G87" s="21">
        <v>6</v>
      </c>
      <c r="H87" s="21"/>
      <c r="I87" s="20"/>
      <c r="J87" s="20"/>
      <c r="K87" s="20">
        <v>4</v>
      </c>
      <c r="L87" s="67">
        <f t="shared" si="4"/>
        <v>0</v>
      </c>
      <c r="M87" s="76">
        <v>2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VLOOKUP(B88,'07.06'!B88:P346,15,0)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VLOOKUP(B89,'07.06'!B89:P347,15,0)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VLOOKUP(B90,'07.06'!B90:P348,15,0)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VLOOKUP(B91,'07.06'!B91:P349,15,0)</f>
        <v>0</v>
      </c>
      <c r="E91" s="21"/>
      <c r="F91" s="21"/>
      <c r="G91" s="21">
        <v>99</v>
      </c>
      <c r="H91" s="21"/>
      <c r="I91" s="20"/>
      <c r="J91" s="20"/>
      <c r="K91" s="20"/>
      <c r="L91" s="67">
        <f>D91+G91+H91-I91-J91-K91-M91-M92*3-M93*5</f>
        <v>0</v>
      </c>
      <c r="M91" s="76">
        <v>6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VLOOKUP(B92,'07.06'!B92:P350,15,0)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6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VLOOKUP(B93,'07.06'!B93:P351,15,0)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15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VLOOKUP(B94,'07.06'!B94:P352,15,0)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VLOOKUP(B95,'07.06'!B95:P353,15,0)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VLOOKUP(B96,'07.06'!B96:P354,15,0)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VLOOKUP(B97,'07.06'!B97:P355,15,0)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VLOOKUP(B98,'07.06'!B98:P356,15,0)</f>
        <v>0</v>
      </c>
      <c r="E98" s="21"/>
      <c r="F98" s="21"/>
      <c r="G98" s="21">
        <v>6</v>
      </c>
      <c r="H98" s="21"/>
      <c r="I98" s="20"/>
      <c r="J98" s="20"/>
      <c r="K98" s="20">
        <v>4</v>
      </c>
      <c r="L98" s="67">
        <f t="shared" si="4"/>
        <v>0</v>
      </c>
      <c r="M98" s="76">
        <v>2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VLOOKUP(B99,'07.06'!B99:P357,15,0)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VLOOKUP(B100,'07.06'!B100:P358,15,0)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VLOOKUP(B101,'07.06'!B101:P359,15,0)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VLOOKUP(B102,'07.06'!B102:P360,15,0)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VLOOKUP(B103,'07.06'!B103:P361,15,0)</f>
        <v>0</v>
      </c>
      <c r="E103" s="21"/>
      <c r="F103" s="21"/>
      <c r="G103" s="21"/>
      <c r="H103" s="21"/>
      <c r="I103" s="20"/>
      <c r="J103" s="20"/>
      <c r="K103" s="20"/>
      <c r="L103" s="67">
        <f t="shared" ref="L103:L110" si="6">D103+G103+H103-I103-J103-K103</f>
        <v>0</v>
      </c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VLOOKUP(B104,'07.06'!B104:P362,15,0)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6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VLOOKUP(B105,'07.06'!B105:P363,15,0)</f>
        <v>0</v>
      </c>
      <c r="E105" s="21"/>
      <c r="F105" s="21"/>
      <c r="G105" s="21">
        <v>3</v>
      </c>
      <c r="H105" s="21"/>
      <c r="I105" s="20"/>
      <c r="J105" s="20"/>
      <c r="K105" s="20"/>
      <c r="L105" s="67">
        <f t="shared" si="6"/>
        <v>3</v>
      </c>
      <c r="M105" s="76">
        <v>3</v>
      </c>
      <c r="N105" s="67">
        <f t="shared" si="5"/>
        <v>-3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VLOOKUP(B106,'07.06'!B106:P364,15,0)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6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VLOOKUP(B107,'07.06'!B107:P365,15,0)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6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VLOOKUP(B108,'07.06'!B108:P366,15,0)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6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VLOOKUP(B109,'07.06'!B109:P367,15,0)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6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VLOOKUP(B110,'07.06'!B110:P368,15,0)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6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VLOOKUP(B111,'07.06'!B111:P369,15,0)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VLOOKUP(B112,'07.06'!B112:P370,15,0)</f>
        <v>0</v>
      </c>
      <c r="E112" s="21"/>
      <c r="F112" s="21"/>
      <c r="G112" s="21">
        <v>2</v>
      </c>
      <c r="H112" s="21"/>
      <c r="I112" s="20"/>
      <c r="J112" s="20">
        <v>1</v>
      </c>
      <c r="K112" s="20"/>
      <c r="L112" s="67">
        <f>D112+G112+H112-I112-J112-K112-M112</f>
        <v>0</v>
      </c>
      <c r="M112" s="76">
        <v>1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VLOOKUP(B113,'07.06'!B113:P371,15,0)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7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VLOOKUP(B114,'07.06'!B114:P372,15,0)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7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VLOOKUP(B115,'07.06'!B115:P373,15,0)</f>
        <v>0</v>
      </c>
      <c r="E115" s="21"/>
      <c r="F115" s="21"/>
      <c r="G115" s="21">
        <v>5</v>
      </c>
      <c r="H115" s="21"/>
      <c r="I115" s="20"/>
      <c r="J115" s="20"/>
      <c r="K115" s="20"/>
      <c r="L115" s="67">
        <f t="shared" si="7"/>
        <v>0</v>
      </c>
      <c r="M115" s="76">
        <v>5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VLOOKUP(B116,'07.06'!B116:P374,15,0)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7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VLOOKUP(B117,'07.06'!B117:P375,15,0)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7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VLOOKUP(B118,'07.06'!B118:P376,15,0)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7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VLOOKUP(B119,'07.06'!B119:P377,15,0)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7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VLOOKUP(B120,'07.06'!B120:P378,15,0)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7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VLOOKUP(B121,'07.06'!B121:P379,15,0)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7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VLOOKUP(B122,'07.06'!B122:P380,15,0)</f>
        <v>0</v>
      </c>
      <c r="E122" s="21"/>
      <c r="F122" s="21"/>
      <c r="G122" s="21">
        <v>3</v>
      </c>
      <c r="H122" s="21"/>
      <c r="I122" s="20"/>
      <c r="J122" s="20"/>
      <c r="K122" s="20"/>
      <c r="L122" s="67">
        <f t="shared" si="7"/>
        <v>0</v>
      </c>
      <c r="M122" s="76">
        <v>3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/>
      <c r="E123" s="21"/>
      <c r="F123" s="21"/>
      <c r="G123" s="21"/>
      <c r="H123" s="21"/>
      <c r="I123" s="20"/>
      <c r="J123" s="20"/>
      <c r="K123" s="20"/>
      <c r="L123" s="67">
        <f t="shared" si="7"/>
        <v>0</v>
      </c>
      <c r="M123" s="76"/>
      <c r="N123" s="67">
        <f t="shared" si="5"/>
        <v>0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VLOOKUP(B124,'07.06'!B124:P382,15,0)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VLOOKUP(B125,'07.06'!B125:P383,15,0)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VLOOKUP(B126,'07.06'!B126:P384,15,0)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8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VLOOKUP(B127,'07.06'!B127:P385,15,0)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8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VLOOKUP(B128,'07.06'!B128:P386,15,0)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8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VLOOKUP(B129,'07.06'!B129:P387,15,0)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8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VLOOKUP(B130,'07.06'!B130:P388,15,0)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8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VLOOKUP(B131,'07.06'!B131:P389,15,0)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8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VLOOKUP(B132,'07.06'!B132:P390,15,0)</f>
        <v>0</v>
      </c>
      <c r="E132" s="21"/>
      <c r="F132" s="21"/>
      <c r="G132" s="21">
        <v>8</v>
      </c>
      <c r="H132" s="21"/>
      <c r="I132" s="20"/>
      <c r="J132" s="20"/>
      <c r="K132" s="20"/>
      <c r="L132" s="67">
        <f t="shared" si="8"/>
        <v>6</v>
      </c>
      <c r="M132" s="76">
        <v>2</v>
      </c>
      <c r="N132" s="67">
        <f t="shared" si="5"/>
        <v>0</v>
      </c>
      <c r="O132" s="20"/>
      <c r="P132" s="67">
        <v>6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VLOOKUP(B133,'07.06'!B133:P391,15,0)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8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VLOOKUP(B134,'07.06'!B134:P392,15,0)</f>
        <v>0</v>
      </c>
      <c r="E134" s="21"/>
      <c r="F134" s="21"/>
      <c r="G134" s="21">
        <v>8</v>
      </c>
      <c r="H134" s="21"/>
      <c r="I134" s="20"/>
      <c r="J134" s="20"/>
      <c r="K134" s="20"/>
      <c r="L134" s="67">
        <f t="shared" si="8"/>
        <v>7</v>
      </c>
      <c r="M134" s="76">
        <v>1</v>
      </c>
      <c r="N134" s="67">
        <f t="shared" si="5"/>
        <v>0</v>
      </c>
      <c r="O134" s="20"/>
      <c r="P134" s="67">
        <v>7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VLOOKUP(B135,'07.06'!B135:P393,15,0)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8"/>
        <v>0</v>
      </c>
      <c r="M135" s="76">
        <v>1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VLOOKUP(B136,'07.06'!B136:P394,15,0)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8"/>
        <v>0</v>
      </c>
      <c r="M136" s="76">
        <v>2</v>
      </c>
      <c r="N136" s="67">
        <f t="shared" si="5"/>
        <v>1</v>
      </c>
      <c r="O136" s="20"/>
      <c r="P136" s="67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VLOOKUP(B137,'07.06'!B137:P395,15,0)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8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VLOOKUP(B138,'07.06'!B138:P396,15,0)</f>
        <v>1</v>
      </c>
      <c r="E138" s="21"/>
      <c r="F138" s="21"/>
      <c r="G138" s="21"/>
      <c r="H138" s="21"/>
      <c r="I138" s="20"/>
      <c r="J138" s="20"/>
      <c r="K138" s="20">
        <v>1</v>
      </c>
      <c r="L138" s="67">
        <f t="shared" si="8"/>
        <v>0</v>
      </c>
      <c r="M138" s="76"/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VLOOKUP(B139,'07.06'!B139:P397,15,0)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8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VLOOKUP(B140,'07.06'!B140:P398,15,0)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8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VLOOKUP(B141,'07.06'!B141:P399,15,0)</f>
        <v>4</v>
      </c>
      <c r="E141" s="21"/>
      <c r="F141" s="21"/>
      <c r="G141" s="21">
        <v>1</v>
      </c>
      <c r="H141" s="21"/>
      <c r="I141" s="20"/>
      <c r="J141" s="20">
        <v>1</v>
      </c>
      <c r="K141" s="20"/>
      <c r="L141" s="67">
        <f t="shared" si="8"/>
        <v>2</v>
      </c>
      <c r="M141" s="76">
        <v>2</v>
      </c>
      <c r="N141" s="67">
        <f t="shared" si="5"/>
        <v>-1</v>
      </c>
      <c r="O141" s="20"/>
      <c r="P141" s="67">
        <v>1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VLOOKUP(B142,'07.06'!B142:P400,15,0)</f>
        <v>7</v>
      </c>
      <c r="E142" s="21"/>
      <c r="F142" s="21"/>
      <c r="G142" s="21">
        <v>2</v>
      </c>
      <c r="H142" s="21"/>
      <c r="I142" s="20"/>
      <c r="J142" s="20"/>
      <c r="K142" s="20"/>
      <c r="L142" s="67">
        <f t="shared" si="8"/>
        <v>8</v>
      </c>
      <c r="M142" s="76">
        <v>1</v>
      </c>
      <c r="N142" s="67">
        <f t="shared" si="5"/>
        <v>0</v>
      </c>
      <c r="O142" s="20"/>
      <c r="P142" s="67">
        <v>8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VLOOKUP(B143,'07.06'!B143:P401,15,0)</f>
        <v>1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8"/>
        <v>1</v>
      </c>
      <c r="M143" s="76"/>
      <c r="N143" s="67">
        <f t="shared" si="5"/>
        <v>2</v>
      </c>
      <c r="O143" s="20"/>
      <c r="P143" s="67">
        <v>3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VLOOKUP(B144,'07.06'!B144:P402,15,0)</f>
        <v>4</v>
      </c>
      <c r="E144" s="21"/>
      <c r="F144" s="21"/>
      <c r="G144" s="21">
        <v>2</v>
      </c>
      <c r="H144" s="21"/>
      <c r="I144" s="20"/>
      <c r="J144" s="20">
        <v>1</v>
      </c>
      <c r="K144" s="20"/>
      <c r="L144" s="67">
        <f t="shared" si="8"/>
        <v>4</v>
      </c>
      <c r="M144" s="76">
        <v>1</v>
      </c>
      <c r="N144" s="67">
        <f t="shared" si="5"/>
        <v>0</v>
      </c>
      <c r="O144" s="20"/>
      <c r="P144" s="67">
        <v>4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VLOOKUP(B145,'07.06'!B145:P403,15,0)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8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VLOOKUP(B146,'07.06'!B146:P404,15,0)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8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VLOOKUP(B147,'07.06'!B147:P405,15,0)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8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VLOOKUP(B148,'07.06'!B148:P406,15,0)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8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VLOOKUP(B149,'07.06'!B149:P407,15,0)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8"/>
        <v>#N/A</v>
      </c>
      <c r="M149" s="76"/>
      <c r="N149" s="67" t="e">
        <f t="shared" ref="N149:N212" si="9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VLOOKUP(B150,'07.06'!B150:P408,15,0)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VLOOKUP(B151,'07.06'!B151:P409,15,0)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9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VLOOKUP(B152,'07.06'!B152:P410,15,0)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10">D152+G152+H152-I152-J152-K152-M152</f>
        <v>0</v>
      </c>
      <c r="M152" s="76"/>
      <c r="N152" s="67">
        <f t="shared" si="9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VLOOKUP(B153,'07.06'!B153:P411,15,0)</f>
        <v>1</v>
      </c>
      <c r="E153" s="21"/>
      <c r="F153" s="21"/>
      <c r="G153" s="21">
        <v>1</v>
      </c>
      <c r="H153" s="21"/>
      <c r="I153" s="20"/>
      <c r="J153" s="20"/>
      <c r="K153" s="20"/>
      <c r="L153" s="67">
        <f t="shared" si="10"/>
        <v>2</v>
      </c>
      <c r="M153" s="76"/>
      <c r="N153" s="67">
        <f t="shared" si="9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VLOOKUP(B154,'07.06'!B154:P412,15,0)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10"/>
        <v>0</v>
      </c>
      <c r="M154" s="76"/>
      <c r="N154" s="67">
        <f t="shared" si="9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VLOOKUP(B155,'07.06'!B155:P413,15,0)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10"/>
        <v>0</v>
      </c>
      <c r="M155" s="76"/>
      <c r="N155" s="67">
        <f t="shared" si="9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VLOOKUP(B156,'07.06'!B156:P414,15,0)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10"/>
        <v>0</v>
      </c>
      <c r="M156" s="76"/>
      <c r="N156" s="67">
        <f t="shared" si="9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VLOOKUP(B157,'07.06'!B157:P415,15,0)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10"/>
        <v>0</v>
      </c>
      <c r="M157" s="76"/>
      <c r="N157" s="67">
        <f t="shared" si="9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VLOOKUP(B158,'07.06'!B158:P416,15,0)</f>
        <v>0</v>
      </c>
      <c r="E158" s="21"/>
      <c r="F158" s="21"/>
      <c r="G158" s="21">
        <v>3</v>
      </c>
      <c r="H158" s="21"/>
      <c r="I158" s="20"/>
      <c r="J158" s="20"/>
      <c r="K158" s="20"/>
      <c r="L158" s="67">
        <f t="shared" si="10"/>
        <v>3</v>
      </c>
      <c r="M158" s="76"/>
      <c r="N158" s="67">
        <f t="shared" si="9"/>
        <v>0</v>
      </c>
      <c r="O158" s="20"/>
      <c r="P158" s="67">
        <v>3</v>
      </c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VLOOKUP(B159,'07.06'!B159:P417,15,0)</f>
        <v>4</v>
      </c>
      <c r="E159" s="21"/>
      <c r="F159" s="21"/>
      <c r="G159" s="21"/>
      <c r="H159" s="21"/>
      <c r="I159" s="20"/>
      <c r="J159" s="20"/>
      <c r="K159" s="20"/>
      <c r="L159" s="67">
        <f t="shared" si="10"/>
        <v>3</v>
      </c>
      <c r="M159" s="76">
        <v>1</v>
      </c>
      <c r="N159" s="67">
        <f t="shared" si="9"/>
        <v>0</v>
      </c>
      <c r="O159" s="20"/>
      <c r="P159" s="67">
        <v>3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VLOOKUP(B160,'07.06'!B160:P418,15,0)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10"/>
        <v>0</v>
      </c>
      <c r="M160" s="76"/>
      <c r="N160" s="67">
        <f t="shared" si="9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VLOOKUP(B161,'07.06'!B161:P419,15,0)</f>
        <v>0</v>
      </c>
      <c r="E161" s="21"/>
      <c r="F161" s="21"/>
      <c r="G161" s="21">
        <v>1</v>
      </c>
      <c r="H161" s="21"/>
      <c r="I161" s="20"/>
      <c r="J161" s="20"/>
      <c r="K161" s="20"/>
      <c r="L161" s="67">
        <f t="shared" si="10"/>
        <v>0</v>
      </c>
      <c r="M161" s="76">
        <v>1</v>
      </c>
      <c r="N161" s="67">
        <f t="shared" si="9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VLOOKUP(B162,'07.06'!B162:P420,15,0)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10"/>
        <v>0</v>
      </c>
      <c r="M162" s="76"/>
      <c r="N162" s="67">
        <f t="shared" si="9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VLOOKUP(B163,'07.06'!B163:P421,15,0)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10"/>
        <v>0</v>
      </c>
      <c r="M163" s="76"/>
      <c r="N163" s="67">
        <f t="shared" si="9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VLOOKUP(B164,'07.06'!B164:P422,15,0)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10"/>
        <v>0</v>
      </c>
      <c r="M164" s="76"/>
      <c r="N164" s="67">
        <f t="shared" si="9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VLOOKUP(B165,'07.06'!B165:P423,15,0)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10"/>
        <v>0</v>
      </c>
      <c r="M165" s="76"/>
      <c r="N165" s="67">
        <f t="shared" si="9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VLOOKUP(B166,'07.06'!B166:P424,15,0)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10"/>
        <v>0</v>
      </c>
      <c r="M166" s="76"/>
      <c r="N166" s="67">
        <f t="shared" si="9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VLOOKUP(B167,'07.06'!B167:P425,15,0)</f>
        <v>1</v>
      </c>
      <c r="E167" s="21"/>
      <c r="F167" s="21"/>
      <c r="G167" s="21"/>
      <c r="H167" s="21"/>
      <c r="I167" s="20"/>
      <c r="J167" s="20">
        <v>1</v>
      </c>
      <c r="K167" s="20"/>
      <c r="L167" s="67">
        <f t="shared" si="10"/>
        <v>0</v>
      </c>
      <c r="M167" s="76"/>
      <c r="N167" s="67">
        <f t="shared" si="9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VLOOKUP(B168,'07.06'!B168:P426,15,0)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10"/>
        <v>0</v>
      </c>
      <c r="M168" s="76"/>
      <c r="N168" s="67">
        <f t="shared" si="9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VLOOKUP(B169,'07.06'!B169:P427,15,0)</f>
        <v>1</v>
      </c>
      <c r="E169" s="21"/>
      <c r="F169" s="21"/>
      <c r="G169" s="21">
        <v>1</v>
      </c>
      <c r="H169" s="21"/>
      <c r="I169" s="20"/>
      <c r="J169" s="20">
        <v>1</v>
      </c>
      <c r="K169" s="20"/>
      <c r="L169" s="67">
        <f t="shared" si="10"/>
        <v>1</v>
      </c>
      <c r="M169" s="76"/>
      <c r="N169" s="67">
        <f t="shared" si="9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VLOOKUP(B170,'07.06'!B170:P428,15,0)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10"/>
        <v>0</v>
      </c>
      <c r="M170" s="76"/>
      <c r="N170" s="67">
        <f t="shared" si="9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VLOOKUP(B171,'07.06'!B171:P429,15,0)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10"/>
        <v>0</v>
      </c>
      <c r="M171" s="76"/>
      <c r="N171" s="67">
        <f t="shared" si="9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VLOOKUP(B172,'07.06'!B172:P430,15,0)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10"/>
        <v>0</v>
      </c>
      <c r="M172" s="76"/>
      <c r="N172" s="67">
        <f t="shared" si="9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VLOOKUP(B173,'07.06'!B173:P431,15,0)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10"/>
        <v>0</v>
      </c>
      <c r="M173" s="76"/>
      <c r="N173" s="67">
        <f t="shared" si="9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VLOOKUP(B174,'07.06'!B174:P432,15,0)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10"/>
        <v>0</v>
      </c>
      <c r="M174" s="76"/>
      <c r="N174" s="67">
        <f t="shared" si="9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VLOOKUP(B175,'07.06'!B175:P433,15,0)</f>
        <v>1</v>
      </c>
      <c r="E175" s="21"/>
      <c r="F175" s="21"/>
      <c r="G175" s="21"/>
      <c r="H175" s="21"/>
      <c r="I175" s="20"/>
      <c r="J175" s="20"/>
      <c r="K175" s="20"/>
      <c r="L175" s="67">
        <f t="shared" si="10"/>
        <v>0</v>
      </c>
      <c r="M175" s="76">
        <v>1</v>
      </c>
      <c r="N175" s="67">
        <f t="shared" si="9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VLOOKUP(B176,'07.06'!B176:P434,15,0)</f>
        <v>1</v>
      </c>
      <c r="E176" s="21"/>
      <c r="F176" s="21"/>
      <c r="G176" s="21">
        <v>1</v>
      </c>
      <c r="H176" s="21"/>
      <c r="I176" s="20"/>
      <c r="J176" s="20"/>
      <c r="K176" s="20"/>
      <c r="L176" s="67">
        <f t="shared" si="10"/>
        <v>0</v>
      </c>
      <c r="M176" s="76">
        <v>2</v>
      </c>
      <c r="N176" s="67">
        <f t="shared" si="9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VLOOKUP(B177,'07.06'!B177:P435,15,0)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10"/>
        <v>0</v>
      </c>
      <c r="M177" s="76"/>
      <c r="N177" s="67">
        <f t="shared" si="9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VLOOKUP(B178,'07.06'!B178:P436,15,0)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10"/>
        <v>0</v>
      </c>
      <c r="M178" s="76"/>
      <c r="N178" s="67">
        <f t="shared" si="9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VLOOKUP(B179,'07.06'!B179:P437,15,0)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10"/>
        <v>0</v>
      </c>
      <c r="M179" s="76"/>
      <c r="N179" s="67">
        <f t="shared" si="9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VLOOKUP(B180,'07.06'!B180:P438,15,0)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10"/>
        <v>0</v>
      </c>
      <c r="M180" s="76"/>
      <c r="N180" s="67">
        <f t="shared" si="9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VLOOKUP(B181,'07.06'!B181:P439,15,0)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10"/>
        <v>0</v>
      </c>
      <c r="M181" s="76"/>
      <c r="N181" s="67">
        <f t="shared" si="9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10"/>
        <v>0</v>
      </c>
      <c r="M182" s="76"/>
      <c r="N182" s="67">
        <f t="shared" si="9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VLOOKUP(B183,'07.06'!B183:P441,15,0)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VLOOKUP(B184,'07.06'!B184:P442,15,0)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9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VLOOKUP(B185,'07.06'!B185:P443,15,0)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1">D185+G185+H185-I185-J185-K185-M185</f>
        <v>0</v>
      </c>
      <c r="M185" s="76"/>
      <c r="N185" s="67">
        <f t="shared" si="9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VLOOKUP(B186,'07.06'!B186:P444,15,0)</f>
        <v>2</v>
      </c>
      <c r="E186" s="21"/>
      <c r="F186" s="21"/>
      <c r="G186" s="21">
        <v>9</v>
      </c>
      <c r="H186" s="21"/>
      <c r="I186" s="20"/>
      <c r="J186" s="20"/>
      <c r="K186" s="20"/>
      <c r="L186" s="67">
        <f t="shared" si="11"/>
        <v>8</v>
      </c>
      <c r="M186" s="76">
        <v>3</v>
      </c>
      <c r="N186" s="67">
        <f t="shared" si="9"/>
        <v>0</v>
      </c>
      <c r="O186" s="20"/>
      <c r="P186" s="67">
        <v>8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VLOOKUP(B187,'07.06'!B187:P445,15,0)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1"/>
        <v>0</v>
      </c>
      <c r="M187" s="76"/>
      <c r="N187" s="67">
        <f t="shared" si="9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VLOOKUP(B188,'07.06'!B188:P446,15,0)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1"/>
        <v>0</v>
      </c>
      <c r="M188" s="76"/>
      <c r="N188" s="67">
        <f t="shared" si="9"/>
        <v>0</v>
      </c>
      <c r="O188" s="20"/>
      <c r="P188" s="67"/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VLOOKUP(B189,'07.06'!B189:P447,15,0)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1"/>
        <v>0</v>
      </c>
      <c r="M189" s="76"/>
      <c r="N189" s="67">
        <f t="shared" si="9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VLOOKUP(B190,'07.06'!B190:P448,15,0)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1"/>
        <v>0</v>
      </c>
      <c r="M190" s="76"/>
      <c r="N190" s="67">
        <f t="shared" si="9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VLOOKUP(B191,'07.06'!B191:P449,15,0)</f>
        <v>3</v>
      </c>
      <c r="E191" s="21"/>
      <c r="F191" s="21"/>
      <c r="G191" s="21">
        <v>8</v>
      </c>
      <c r="H191" s="21"/>
      <c r="I191" s="20"/>
      <c r="J191" s="20"/>
      <c r="K191" s="20"/>
      <c r="L191" s="67">
        <f t="shared" si="11"/>
        <v>7</v>
      </c>
      <c r="M191" s="76">
        <v>4</v>
      </c>
      <c r="N191" s="67">
        <f t="shared" si="9"/>
        <v>0</v>
      </c>
      <c r="O191" s="20"/>
      <c r="P191" s="67">
        <v>7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VLOOKUP(B192,'07.06'!B192:P450,15,0)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1"/>
        <v>0</v>
      </c>
      <c r="M192" s="76"/>
      <c r="N192" s="67">
        <f t="shared" si="9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VLOOKUP(B193,'07.06'!B193:P451,15,0)</f>
        <v>6</v>
      </c>
      <c r="E193" s="21"/>
      <c r="F193" s="21"/>
      <c r="G193" s="21">
        <v>9</v>
      </c>
      <c r="H193" s="21"/>
      <c r="I193" s="20"/>
      <c r="J193" s="20"/>
      <c r="K193" s="20">
        <v>2</v>
      </c>
      <c r="L193" s="67">
        <f t="shared" si="11"/>
        <v>9</v>
      </c>
      <c r="M193" s="76">
        <v>4</v>
      </c>
      <c r="N193" s="67">
        <f t="shared" si="9"/>
        <v>0</v>
      </c>
      <c r="O193" s="20"/>
      <c r="P193" s="67">
        <v>9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VLOOKUP(B194,'07.06'!B194:P452,15,0)</f>
        <v>1</v>
      </c>
      <c r="E194" s="21"/>
      <c r="F194" s="21"/>
      <c r="G194" s="21">
        <v>6</v>
      </c>
      <c r="H194" s="21"/>
      <c r="I194" s="20"/>
      <c r="J194" s="20"/>
      <c r="K194" s="20"/>
      <c r="L194" s="67">
        <f t="shared" si="11"/>
        <v>5</v>
      </c>
      <c r="M194" s="76">
        <v>2</v>
      </c>
      <c r="N194" s="67">
        <f t="shared" si="9"/>
        <v>0</v>
      </c>
      <c r="O194" s="20"/>
      <c r="P194" s="67">
        <v>5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VLOOKUP(B195,'07.06'!B195:P453,15,0)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1"/>
        <v>0</v>
      </c>
      <c r="M195" s="76"/>
      <c r="N195" s="67">
        <f t="shared" si="9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VLOOKUP(B196,'07.06'!B196:P454,15,0)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1"/>
        <v>0</v>
      </c>
      <c r="M196" s="76"/>
      <c r="N196" s="67">
        <f t="shared" si="9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VLOOKUP(B197,'07.06'!B197:P455,15,0)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VLOOKUP(B198,'07.06'!B198:P456,15,0)</f>
        <v>0</v>
      </c>
      <c r="E198" s="20"/>
      <c r="F198" s="20"/>
      <c r="G198" s="20">
        <v>64</v>
      </c>
      <c r="H198" s="20"/>
      <c r="I198" s="20"/>
      <c r="J198" s="20"/>
      <c r="K198" s="20"/>
      <c r="L198" s="67">
        <f>D198+G198+H198-I198-J198-K198-M198</f>
        <v>52</v>
      </c>
      <c r="M198" s="76">
        <v>12</v>
      </c>
      <c r="N198" s="67">
        <f t="shared" si="9"/>
        <v>-10</v>
      </c>
      <c r="O198" s="20"/>
      <c r="P198" s="67">
        <v>42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VLOOKUP(B199,'07.06'!B199:P457,15,0)</f>
        <v>3</v>
      </c>
      <c r="E199" s="20"/>
      <c r="F199" s="20"/>
      <c r="G199" s="20">
        <v>20</v>
      </c>
      <c r="H199" s="20"/>
      <c r="I199" s="20"/>
      <c r="J199" s="20"/>
      <c r="K199" s="20"/>
      <c r="L199" s="67">
        <f t="shared" ref="L199:L221" si="12">D199+G199+H199-I199-J199-K199-M199</f>
        <v>15</v>
      </c>
      <c r="M199" s="76">
        <v>8</v>
      </c>
      <c r="N199" s="67">
        <f t="shared" si="9"/>
        <v>0</v>
      </c>
      <c r="O199" s="20"/>
      <c r="P199" s="67">
        <v>15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VLOOKUP(B200,'07.06'!B200:P458,15,0)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2"/>
        <v>0</v>
      </c>
      <c r="M200" s="76"/>
      <c r="N200" s="67">
        <f t="shared" si="9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VLOOKUP(B201,'07.06'!B201:P459,15,0)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2"/>
        <v>0</v>
      </c>
      <c r="M201" s="76"/>
      <c r="N201" s="67">
        <f t="shared" si="9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VLOOKUP(B202,'07.06'!B202:P460,15,0)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2"/>
        <v>0</v>
      </c>
      <c r="M202" s="76"/>
      <c r="N202" s="67">
        <f t="shared" si="9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VLOOKUP(B203,'07.06'!B203:P461,15,0)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2"/>
        <v>0</v>
      </c>
      <c r="M203" s="76"/>
      <c r="N203" s="67">
        <f t="shared" si="9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VLOOKUP(B204,'07.06'!B204:P462,15,0)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2"/>
        <v>0</v>
      </c>
      <c r="M204" s="76"/>
      <c r="N204" s="67">
        <f t="shared" si="9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VLOOKUP(B205,'07.06'!B205:P463,15,0)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2"/>
        <v>0</v>
      </c>
      <c r="M205" s="76"/>
      <c r="N205" s="67">
        <f t="shared" si="9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VLOOKUP(B206,'07.06'!B206:P464,15,0)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2"/>
        <v>0</v>
      </c>
      <c r="M206" s="76"/>
      <c r="N206" s="67">
        <f t="shared" si="9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VLOOKUP(B207,'07.06'!B207:P465,15,0)</f>
        <v>15</v>
      </c>
      <c r="E207" s="20"/>
      <c r="F207" s="20"/>
      <c r="G207" s="20"/>
      <c r="H207" s="20"/>
      <c r="I207" s="20"/>
      <c r="J207" s="20"/>
      <c r="K207" s="20">
        <v>3</v>
      </c>
      <c r="L207" s="67">
        <f t="shared" si="12"/>
        <v>0</v>
      </c>
      <c r="M207" s="76">
        <v>12</v>
      </c>
      <c r="N207" s="67">
        <f t="shared" si="9"/>
        <v>0</v>
      </c>
      <c r="O207" s="20"/>
      <c r="P207" s="67"/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VLOOKUP(B208,'07.06'!B208:P466,15,0)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2"/>
        <v>0</v>
      </c>
      <c r="M208" s="76"/>
      <c r="N208" s="67">
        <f t="shared" si="9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VLOOKUP(B209,'07.06'!B209:P467,15,0)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2"/>
        <v>0</v>
      </c>
      <c r="M209" s="76"/>
      <c r="N209" s="67">
        <f t="shared" si="9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VLOOKUP(B210,'07.06'!B210:P468,15,0)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2"/>
        <v>0</v>
      </c>
      <c r="M210" s="76"/>
      <c r="N210" s="67">
        <f t="shared" si="9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VLOOKUP(B211,'07.06'!B211:P469,15,0)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2"/>
        <v>0</v>
      </c>
      <c r="M211" s="76"/>
      <c r="N211" s="67">
        <f t="shared" si="9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VLOOKUP(B212,'07.06'!B212:P470,15,0)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2"/>
        <v>0</v>
      </c>
      <c r="M212" s="76"/>
      <c r="N212" s="67">
        <f t="shared" si="9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VLOOKUP(B213,'07.06'!B213:P471,15,0)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2"/>
        <v>0</v>
      </c>
      <c r="M213" s="76"/>
      <c r="N213" s="67">
        <f t="shared" ref="N213:N263" si="13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VLOOKUP(B214,'07.06'!B214:P472,15,0)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2"/>
        <v>0</v>
      </c>
      <c r="M214" s="76"/>
      <c r="N214" s="67">
        <f t="shared" si="13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VLOOKUP(B215,'07.06'!B215:P473,15,0)</f>
        <v>0</v>
      </c>
      <c r="E215" s="20"/>
      <c r="F215" s="20"/>
      <c r="G215" s="20">
        <v>14</v>
      </c>
      <c r="H215" s="20"/>
      <c r="I215" s="20"/>
      <c r="J215" s="20"/>
      <c r="K215" s="20"/>
      <c r="L215" s="67">
        <f t="shared" si="12"/>
        <v>10</v>
      </c>
      <c r="M215" s="76">
        <v>4</v>
      </c>
      <c r="N215" s="67">
        <f t="shared" si="13"/>
        <v>-10</v>
      </c>
      <c r="O215" s="20"/>
      <c r="P215" s="67"/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VLOOKUP(B216,'07.06'!B216:P474,15,0)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2"/>
        <v>0</v>
      </c>
      <c r="M216" s="76"/>
      <c r="N216" s="67">
        <f t="shared" si="13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VLOOKUP(B217,'07.06'!B217:P475,15,0)</f>
        <v>0</v>
      </c>
      <c r="E217" s="20"/>
      <c r="F217" s="20"/>
      <c r="G217" s="20">
        <v>14</v>
      </c>
      <c r="H217" s="20"/>
      <c r="I217" s="20"/>
      <c r="J217" s="20"/>
      <c r="K217" s="20"/>
      <c r="L217" s="67">
        <f t="shared" si="12"/>
        <v>5</v>
      </c>
      <c r="M217" s="76">
        <v>9</v>
      </c>
      <c r="N217" s="67">
        <f t="shared" si="13"/>
        <v>-4</v>
      </c>
      <c r="O217" s="20"/>
      <c r="P217" s="67">
        <v>1</v>
      </c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VLOOKUP(B218,'07.06'!B218:P476,15,0)</f>
        <v>9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2"/>
        <v>19</v>
      </c>
      <c r="M218" s="76">
        <v>4</v>
      </c>
      <c r="N218" s="67">
        <f t="shared" si="13"/>
        <v>-11</v>
      </c>
      <c r="O218" s="20"/>
      <c r="P218" s="67">
        <v>8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VLOOKUP(B219,'07.06'!B219:P477,15,0)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2"/>
        <v>0</v>
      </c>
      <c r="M219" s="76"/>
      <c r="N219" s="67">
        <f t="shared" si="13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VLOOKUP(B220,'07.06'!B220:P478,15,0)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2"/>
        <v>0</v>
      </c>
      <c r="M220" s="76"/>
      <c r="N220" s="67">
        <f t="shared" si="13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VLOOKUP(B221,'07.06'!B221:P479,15,0)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2"/>
        <v>0</v>
      </c>
      <c r="M221" s="76"/>
      <c r="N221" s="67">
        <f t="shared" si="13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VLOOKUP(B222,'07.06'!B222:P480,15,0)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6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VLOOKUP(B223,'07.06'!B223:P481,15,0)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4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VLOOKUP(B224,'07.06'!B224:P482,15,0)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VLOOKUP(B225,'07.06'!B225:P483,15,0)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3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VLOOKUP(B226,'07.06'!B226:P484,15,0)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3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VLOOKUP(B227,'07.06'!B227:P485,15,0)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3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VLOOKUP(B228,'07.06'!B228:P486,15,0)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VLOOKUP(B229,'07.06'!B229:P487,15,0)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3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VLOOKUP(B230,'07.06'!B230:P488,15,0)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6" si="14">D230+G230+H230-I230-J230-K230-M230</f>
        <v>0</v>
      </c>
      <c r="M230" s="76"/>
      <c r="N230" s="67">
        <f t="shared" si="13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VLOOKUP(B231,'07.06'!B231:P489,15,0)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4"/>
        <v>0</v>
      </c>
      <c r="M231" s="76"/>
      <c r="N231" s="67">
        <f t="shared" si="13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VLOOKUP(B232,'07.06'!B232:P490,15,0)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4"/>
        <v>0</v>
      </c>
      <c r="M232" s="76"/>
      <c r="N232" s="67">
        <f t="shared" si="13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VLOOKUP(B233,'07.06'!B233:P491,15,0)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4"/>
        <v>0</v>
      </c>
      <c r="M233" s="76"/>
      <c r="N233" s="67">
        <f t="shared" si="13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VLOOKUP(B234,'07.06'!B234:P492,15,0)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4"/>
        <v>0</v>
      </c>
      <c r="M234" s="76"/>
      <c r="N234" s="67">
        <f t="shared" si="13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VLOOKUP(B235,'07.06'!B235:P493,15,0)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4"/>
        <v>0</v>
      </c>
      <c r="M235" s="76"/>
      <c r="N235" s="67">
        <f t="shared" si="13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VLOOKUP(B236,'07.06'!B236:P494,15,0)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4"/>
        <v>0</v>
      </c>
      <c r="M236" s="76"/>
      <c r="N236" s="67">
        <f t="shared" si="13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VLOOKUP(B237,'07.06'!B237:P495,15,0)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3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VLOOKUP(B238,'07.06'!B238:P496,15,0)</f>
        <v>25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25</v>
      </c>
      <c r="M238" s="76"/>
      <c r="N238" s="67">
        <f t="shared" si="13"/>
        <v>0</v>
      </c>
      <c r="O238" s="20"/>
      <c r="P238" s="67">
        <v>25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VLOOKUP(B239,'07.06'!B239:P497,15,0)</f>
        <v>28</v>
      </c>
      <c r="E239" s="20"/>
      <c r="F239" s="20"/>
      <c r="G239" s="20"/>
      <c r="H239" s="20"/>
      <c r="I239" s="20"/>
      <c r="J239" s="20"/>
      <c r="K239" s="20"/>
      <c r="L239" s="67">
        <f t="shared" ref="L239:L248" si="15">D239+G239+H239-I239-J239-K239-M239</f>
        <v>27</v>
      </c>
      <c r="M239" s="76">
        <v>1</v>
      </c>
      <c r="N239" s="67">
        <f t="shared" si="13"/>
        <v>0</v>
      </c>
      <c r="O239" s="20"/>
      <c r="P239" s="67">
        <v>27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VLOOKUP(B240,'07.06'!B240:P498,15,0)</f>
        <v>16</v>
      </c>
      <c r="E240" s="20"/>
      <c r="F240" s="20"/>
      <c r="G240" s="20"/>
      <c r="H240" s="20"/>
      <c r="I240" s="20"/>
      <c r="J240" s="20"/>
      <c r="K240" s="20"/>
      <c r="L240" s="67">
        <f t="shared" si="15"/>
        <v>16</v>
      </c>
      <c r="M240" s="76"/>
      <c r="N240" s="67">
        <f t="shared" si="13"/>
        <v>0</v>
      </c>
      <c r="O240" s="20"/>
      <c r="P240" s="67">
        <v>16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VLOOKUP(B241,'07.06'!B241:P499,15,0)</f>
        <v>5</v>
      </c>
      <c r="E241" s="20"/>
      <c r="F241" s="20"/>
      <c r="G241" s="20"/>
      <c r="H241" s="20"/>
      <c r="I241" s="20"/>
      <c r="J241" s="20"/>
      <c r="K241" s="20"/>
      <c r="L241" s="67">
        <f t="shared" si="15"/>
        <v>5</v>
      </c>
      <c r="M241" s="76"/>
      <c r="N241" s="67">
        <f t="shared" si="13"/>
        <v>0</v>
      </c>
      <c r="O241" s="20"/>
      <c r="P241" s="67">
        <v>5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VLOOKUP(B242,'07.06'!B242:P500,15,0)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5"/>
        <v>0</v>
      </c>
      <c r="M242" s="76"/>
      <c r="N242" s="67">
        <f t="shared" si="13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VLOOKUP(B243,'07.06'!B243:P501,15,0)</f>
        <v>102</v>
      </c>
      <c r="E243" s="20"/>
      <c r="F243" s="20"/>
      <c r="G243" s="20"/>
      <c r="H243" s="20"/>
      <c r="I243" s="20"/>
      <c r="J243" s="20"/>
      <c r="K243" s="20"/>
      <c r="L243" s="67">
        <f t="shared" si="15"/>
        <v>89</v>
      </c>
      <c r="M243" s="76">
        <v>13</v>
      </c>
      <c r="N243" s="67">
        <f t="shared" si="13"/>
        <v>0</v>
      </c>
      <c r="O243" s="20"/>
      <c r="P243" s="67">
        <v>89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VLOOKUP(B244,'07.06'!B244:P502,15,0)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5"/>
        <v>0</v>
      </c>
      <c r="M244" s="76"/>
      <c r="N244" s="67">
        <f t="shared" si="13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VLOOKUP(B245,'07.06'!B245:P503,15,0)</f>
        <v>19</v>
      </c>
      <c r="E245" s="20"/>
      <c r="F245" s="20"/>
      <c r="G245" s="20"/>
      <c r="H245" s="20"/>
      <c r="I245" s="20"/>
      <c r="J245" s="20"/>
      <c r="K245" s="20"/>
      <c r="L245" s="67">
        <f t="shared" si="15"/>
        <v>19</v>
      </c>
      <c r="M245" s="76"/>
      <c r="N245" s="67">
        <f t="shared" si="13"/>
        <v>0</v>
      </c>
      <c r="O245" s="20"/>
      <c r="P245" s="67">
        <v>19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VLOOKUP(B246,'07.06'!B246:P504,15,0)</f>
        <v>18</v>
      </c>
      <c r="E246" s="20"/>
      <c r="F246" s="20"/>
      <c r="G246" s="20"/>
      <c r="H246" s="20"/>
      <c r="I246" s="20"/>
      <c r="J246" s="20"/>
      <c r="K246" s="20"/>
      <c r="L246" s="67">
        <f t="shared" si="15"/>
        <v>18</v>
      </c>
      <c r="M246" s="76"/>
      <c r="N246" s="67">
        <f t="shared" si="13"/>
        <v>0</v>
      </c>
      <c r="O246" s="20"/>
      <c r="P246" s="67">
        <v>18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VLOOKUP(B247,'07.06'!B247:P505,15,0)</f>
        <v>27</v>
      </c>
      <c r="E247" s="20"/>
      <c r="F247" s="20"/>
      <c r="G247" s="20"/>
      <c r="H247" s="20"/>
      <c r="I247" s="20"/>
      <c r="J247" s="20"/>
      <c r="K247" s="20"/>
      <c r="L247" s="67">
        <f t="shared" si="15"/>
        <v>27</v>
      </c>
      <c r="M247" s="76"/>
      <c r="N247" s="67">
        <f t="shared" si="13"/>
        <v>0</v>
      </c>
      <c r="O247" s="20"/>
      <c r="P247" s="67">
        <v>27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VLOOKUP(B248,'07.06'!B248:P506,15,0)</f>
        <v>24</v>
      </c>
      <c r="E248" s="20"/>
      <c r="F248" s="20"/>
      <c r="G248" s="20"/>
      <c r="H248" s="20"/>
      <c r="I248" s="20"/>
      <c r="J248" s="20"/>
      <c r="K248" s="20"/>
      <c r="L248" s="67">
        <f t="shared" si="15"/>
        <v>24</v>
      </c>
      <c r="M248" s="76"/>
      <c r="N248" s="67">
        <f t="shared" si="13"/>
        <v>0</v>
      </c>
      <c r="O248" s="20"/>
      <c r="P248" s="67">
        <v>24</v>
      </c>
    </row>
    <row r="249" spans="1:16" x14ac:dyDescent="0.25">
      <c r="A249" s="17"/>
      <c r="B249" s="18" t="s">
        <v>313</v>
      </c>
      <c r="C249" s="19"/>
      <c r="D249" s="67">
        <f>VLOOKUP(B249,'07.06'!B249:P507,15,0)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3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VLOOKUP(B250,'07.06'!B250:P508,15,0)</f>
        <v>15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14</v>
      </c>
      <c r="M250" s="76">
        <v>1</v>
      </c>
      <c r="N250" s="67">
        <f t="shared" si="13"/>
        <v>0</v>
      </c>
      <c r="O250" s="20"/>
      <c r="P250" s="67">
        <v>14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VLOOKUP(B251,'07.06'!B251:P509,15,0)</f>
        <v>17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16</v>
      </c>
      <c r="M251" s="76">
        <v>1</v>
      </c>
      <c r="N251" s="67">
        <f t="shared" si="13"/>
        <v>0</v>
      </c>
      <c r="O251" s="20"/>
      <c r="P251" s="67">
        <v>16</v>
      </c>
    </row>
    <row r="252" spans="1:16" x14ac:dyDescent="0.25">
      <c r="A252" s="17"/>
      <c r="B252" s="18" t="s">
        <v>316</v>
      </c>
      <c r="C252" s="19"/>
      <c r="D252" s="67">
        <f>VLOOKUP(B252,'07.06'!B252:P510,15,0)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3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VLOOKUP(B253,'07.06'!B253:P511,15,0)</f>
        <v>12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12</v>
      </c>
      <c r="M253" s="76"/>
      <c r="N253" s="67">
        <f t="shared" si="13"/>
        <v>0</v>
      </c>
      <c r="O253" s="20"/>
      <c r="P253" s="67">
        <v>12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VLOOKUP(B254,'07.06'!B254:P512,15,0)</f>
        <v>37</v>
      </c>
      <c r="E254" s="20"/>
      <c r="F254" s="20"/>
      <c r="G254" s="20">
        <v>50</v>
      </c>
      <c r="H254" s="20"/>
      <c r="I254" s="20"/>
      <c r="J254" s="20"/>
      <c r="K254" s="20"/>
      <c r="L254" s="67">
        <f t="shared" ref="L254:L262" si="16">D254+G254+H254-I254-J254-K254-M254</f>
        <v>80</v>
      </c>
      <c r="M254" s="76">
        <v>7</v>
      </c>
      <c r="N254" s="67">
        <f t="shared" si="13"/>
        <v>0</v>
      </c>
      <c r="O254" s="20"/>
      <c r="P254" s="67">
        <v>80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VLOOKUP(B255,'07.06'!B255:P513,15,0)</f>
        <v>1</v>
      </c>
      <c r="E255" s="20"/>
      <c r="F255" s="20"/>
      <c r="G255" s="20">
        <v>30</v>
      </c>
      <c r="H255" s="20"/>
      <c r="I255" s="20"/>
      <c r="J255" s="20"/>
      <c r="K255" s="20"/>
      <c r="L255" s="67">
        <f t="shared" si="16"/>
        <v>31</v>
      </c>
      <c r="M255" s="76"/>
      <c r="N255" s="67">
        <f t="shared" si="13"/>
        <v>0</v>
      </c>
      <c r="O255" s="20"/>
      <c r="P255" s="67">
        <v>31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VLOOKUP(B256,'07.06'!B256:P514,15,0)</f>
        <v>10</v>
      </c>
      <c r="E256" s="20"/>
      <c r="F256" s="20"/>
      <c r="G256" s="20"/>
      <c r="H256" s="20"/>
      <c r="I256" s="20"/>
      <c r="J256" s="20"/>
      <c r="K256" s="20"/>
      <c r="L256" s="67">
        <f t="shared" si="16"/>
        <v>10</v>
      </c>
      <c r="M256" s="76"/>
      <c r="N256" s="67">
        <f t="shared" si="13"/>
        <v>0</v>
      </c>
      <c r="O256" s="20"/>
      <c r="P256" s="67">
        <v>10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VLOOKUP(B257,'07.06'!B257:P515,15,0)</f>
        <v>9</v>
      </c>
      <c r="E257" s="20"/>
      <c r="F257" s="20"/>
      <c r="G257" s="20"/>
      <c r="H257" s="20"/>
      <c r="I257" s="20"/>
      <c r="J257" s="20"/>
      <c r="K257" s="20"/>
      <c r="L257" s="67">
        <f t="shared" si="16"/>
        <v>9</v>
      </c>
      <c r="M257" s="76"/>
      <c r="N257" s="67">
        <f t="shared" si="13"/>
        <v>0</v>
      </c>
      <c r="O257" s="20"/>
      <c r="P257" s="67">
        <v>9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VLOOKUP(B258,'07.06'!B258:P516,15,0)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6"/>
        <v>0</v>
      </c>
      <c r="M258" s="76"/>
      <c r="N258" s="67">
        <f t="shared" si="13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VLOOKUP(B259,'07.06'!B259:P517,15,0)</f>
        <v>2</v>
      </c>
      <c r="E259" s="20"/>
      <c r="F259" s="20"/>
      <c r="G259" s="20">
        <v>10</v>
      </c>
      <c r="H259" s="20"/>
      <c r="I259" s="20"/>
      <c r="J259" s="20"/>
      <c r="K259" s="20"/>
      <c r="L259" s="67">
        <f t="shared" si="16"/>
        <v>11</v>
      </c>
      <c r="M259" s="76">
        <v>1</v>
      </c>
      <c r="N259" s="67">
        <f t="shared" si="13"/>
        <v>0</v>
      </c>
      <c r="O259" s="20"/>
      <c r="P259" s="67">
        <v>11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VLOOKUP(B260,'07.06'!B260:P518,15,0)</f>
        <v>4</v>
      </c>
      <c r="E260" s="20"/>
      <c r="F260" s="20"/>
      <c r="G260" s="20">
        <v>10</v>
      </c>
      <c r="H260" s="20"/>
      <c r="I260" s="20"/>
      <c r="J260" s="20"/>
      <c r="K260" s="20"/>
      <c r="L260" s="67">
        <f t="shared" si="16"/>
        <v>14</v>
      </c>
      <c r="M260" s="76"/>
      <c r="N260" s="67">
        <f t="shared" si="13"/>
        <v>0</v>
      </c>
      <c r="O260" s="20"/>
      <c r="P260" s="67">
        <v>14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VLOOKUP(B261,'07.06'!B261:P519,15,0)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6"/>
        <v>0</v>
      </c>
      <c r="M261" s="76"/>
      <c r="N261" s="67">
        <f t="shared" si="13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VLOOKUP(B262,'07.06'!B262:P520,15,0)</f>
        <v>6</v>
      </c>
      <c r="E262" s="20"/>
      <c r="F262" s="20"/>
      <c r="G262" s="20"/>
      <c r="H262" s="20"/>
      <c r="I262" s="20"/>
      <c r="J262" s="20"/>
      <c r="K262" s="20"/>
      <c r="L262" s="67">
        <f t="shared" si="16"/>
        <v>4</v>
      </c>
      <c r="M262" s="76">
        <v>2</v>
      </c>
      <c r="N262" s="67">
        <f t="shared" si="13"/>
        <v>0</v>
      </c>
      <c r="O262" s="20"/>
      <c r="P262" s="67">
        <v>4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3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251" activePane="bottomRight" state="frozen"/>
      <selection pane="topRight" activeCell="C1" sqref="C1"/>
      <selection pane="bottomLeft" activeCell="A7" sqref="A7"/>
      <selection pane="bottomRight" activeCell="P259" sqref="P259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337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VLOOKUP(B8,'08.06'!B8:P266,15,0)</f>
        <v>0</v>
      </c>
      <c r="E8" s="21"/>
      <c r="F8" s="21"/>
      <c r="G8" s="21">
        <v>6</v>
      </c>
      <c r="H8" s="21"/>
      <c r="I8" s="20"/>
      <c r="J8" s="20"/>
      <c r="K8" s="20"/>
      <c r="L8" s="67">
        <f t="shared" ref="L8:L71" si="0">D8+G8+H8-I8-J8-K8-M8</f>
        <v>0</v>
      </c>
      <c r="M8" s="76">
        <v>6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VLOOKUP(B9,'08.06'!B9:P267,15,0)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VLOOKUP(B10,'08.06'!B10:P268,15,0)</f>
        <v>0</v>
      </c>
      <c r="E10" s="21"/>
      <c r="F10" s="21"/>
      <c r="G10" s="21">
        <v>6</v>
      </c>
      <c r="H10" s="21"/>
      <c r="I10" s="20"/>
      <c r="J10" s="20"/>
      <c r="K10" s="20">
        <v>3</v>
      </c>
      <c r="L10" s="67">
        <f t="shared" si="0"/>
        <v>0</v>
      </c>
      <c r="M10" s="76">
        <v>3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VLOOKUP(B11,'08.06'!B11:P269,15,0)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VLOOKUP(B12,'08.06'!B12:P270,15,0)</f>
        <v>0</v>
      </c>
      <c r="E12" s="21"/>
      <c r="F12" s="21"/>
      <c r="G12" s="21">
        <v>6</v>
      </c>
      <c r="H12" s="21"/>
      <c r="I12" s="20"/>
      <c r="J12" s="20"/>
      <c r="K12" s="20"/>
      <c r="L12" s="67">
        <f t="shared" si="0"/>
        <v>0</v>
      </c>
      <c r="M12" s="76">
        <v>6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VLOOKUP(B13,'08.06'!B13:P271,15,0)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VLOOKUP(B14,'08.06'!B14:P272,15,0)</f>
        <v>0</v>
      </c>
      <c r="E14" s="21"/>
      <c r="F14" s="21"/>
      <c r="G14" s="21">
        <v>6</v>
      </c>
      <c r="H14" s="21"/>
      <c r="I14" s="20"/>
      <c r="J14" s="20"/>
      <c r="K14" s="20">
        <v>3</v>
      </c>
      <c r="L14" s="67">
        <f t="shared" si="0"/>
        <v>0</v>
      </c>
      <c r="M14" s="76">
        <v>3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VLOOKUP(B15,'08.06'!B15:P273,15,0)</f>
        <v>0</v>
      </c>
      <c r="E15" s="21"/>
      <c r="F15" s="21"/>
      <c r="G15" s="21">
        <v>6</v>
      </c>
      <c r="H15" s="21"/>
      <c r="I15" s="20"/>
      <c r="J15" s="20"/>
      <c r="K15" s="20">
        <v>2</v>
      </c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VLOOKUP(B16,'08.06'!B16:P274,15,0)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VLOOKUP(B17,'08.06'!B17:P275,15,0)</f>
        <v>0</v>
      </c>
      <c r="E17" s="21"/>
      <c r="F17" s="21"/>
      <c r="G17" s="21">
        <v>6</v>
      </c>
      <c r="H17" s="21"/>
      <c r="I17" s="20"/>
      <c r="J17" s="20"/>
      <c r="K17" s="20">
        <v>1</v>
      </c>
      <c r="L17" s="67">
        <f t="shared" si="0"/>
        <v>0</v>
      </c>
      <c r="M17" s="21">
        <v>5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VLOOKUP(B18,'08.06'!B18:P276,15,0)</f>
        <v>0</v>
      </c>
      <c r="E18" s="21"/>
      <c r="F18" s="21"/>
      <c r="G18" s="21">
        <v>6</v>
      </c>
      <c r="H18" s="21"/>
      <c r="I18" s="20"/>
      <c r="J18" s="20"/>
      <c r="K18" s="20">
        <v>2</v>
      </c>
      <c r="L18" s="67">
        <f t="shared" si="0"/>
        <v>0</v>
      </c>
      <c r="M18" s="21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VLOOKUP(B19,'08.06'!B19:P277,15,0)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VLOOKUP(B20,'08.06'!B20:P278,15,0)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VLOOKUP(B21,'08.06'!B21:P279,15,0)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VLOOKUP(B22,'08.06'!B22:P280,15,0)</f>
        <v>5</v>
      </c>
      <c r="E22" s="21"/>
      <c r="F22" s="21"/>
      <c r="G22" s="21"/>
      <c r="H22" s="21"/>
      <c r="I22" s="20"/>
      <c r="J22" s="20"/>
      <c r="K22" s="20"/>
      <c r="L22" s="67">
        <f t="shared" si="0"/>
        <v>3</v>
      </c>
      <c r="M22" s="21">
        <v>2</v>
      </c>
      <c r="N22" s="67">
        <f t="shared" si="1"/>
        <v>-3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VLOOKUP(B23,'08.06'!B23:P281,15,0)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VLOOKUP(B24,'08.06'!B24:P282,15,0)</f>
        <v>0</v>
      </c>
      <c r="E24" s="21"/>
      <c r="F24" s="21"/>
      <c r="G24" s="21">
        <v>4</v>
      </c>
      <c r="H24" s="21"/>
      <c r="I24" s="20"/>
      <c r="J24" s="20"/>
      <c r="K24" s="20">
        <v>3</v>
      </c>
      <c r="L24" s="67">
        <f t="shared" si="0"/>
        <v>0</v>
      </c>
      <c r="M24" s="21">
        <v>1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VLOOKUP(B25,'08.06'!B25:P283,15,0)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VLOOKUP(B26,'08.06'!B26:P284,15,0)</f>
        <v>0</v>
      </c>
      <c r="E26" s="21"/>
      <c r="F26" s="21"/>
      <c r="G26" s="21">
        <v>6</v>
      </c>
      <c r="H26" s="21"/>
      <c r="I26" s="20"/>
      <c r="J26" s="20"/>
      <c r="K26" s="20">
        <v>2</v>
      </c>
      <c r="L26" s="67">
        <f t="shared" si="0"/>
        <v>-1</v>
      </c>
      <c r="M26" s="21">
        <v>5</v>
      </c>
      <c r="N26" s="67">
        <f t="shared" si="1"/>
        <v>1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VLOOKUP(B27,'08.06'!B27:P285,15,0)</f>
        <v>19</v>
      </c>
      <c r="E27" s="21"/>
      <c r="F27" s="21"/>
      <c r="G27" s="21"/>
      <c r="H27" s="21"/>
      <c r="I27" s="20"/>
      <c r="J27" s="20"/>
      <c r="K27" s="20"/>
      <c r="L27" s="67">
        <f t="shared" si="0"/>
        <v>8</v>
      </c>
      <c r="M27" s="21">
        <v>11</v>
      </c>
      <c r="N27" s="67">
        <f t="shared" si="1"/>
        <v>0</v>
      </c>
      <c r="O27" s="20"/>
      <c r="P27" s="67">
        <v>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VLOOKUP(B28,'08.06'!B28:P286,15,0)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VLOOKUP(B29,'08.06'!B29:P287,15,0)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VLOOKUP(B30,'08.06'!B30:P288,15,0)</f>
        <v>0</v>
      </c>
      <c r="E30" s="21"/>
      <c r="F30" s="21"/>
      <c r="G30" s="21">
        <v>6</v>
      </c>
      <c r="H30" s="21"/>
      <c r="I30" s="20"/>
      <c r="J30" s="20"/>
      <c r="K30" s="20"/>
      <c r="L30" s="67">
        <f t="shared" si="0"/>
        <v>0</v>
      </c>
      <c r="M30" s="21">
        <v>6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VLOOKUP(B31,'08.06'!B31:P289,15,0)</f>
        <v>0</v>
      </c>
      <c r="E31" s="21"/>
      <c r="F31" s="21"/>
      <c r="G31" s="21">
        <v>6</v>
      </c>
      <c r="H31" s="21"/>
      <c r="I31" s="20"/>
      <c r="J31" s="20"/>
      <c r="K31" s="20">
        <v>1</v>
      </c>
      <c r="L31" s="67">
        <f t="shared" si="0"/>
        <v>0</v>
      </c>
      <c r="M31" s="21">
        <v>5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VLOOKUP(B32,'08.06'!B32:P290,15,0)</f>
        <v>0</v>
      </c>
      <c r="E32" s="21"/>
      <c r="F32" s="21"/>
      <c r="G32" s="21">
        <v>6</v>
      </c>
      <c r="H32" s="21"/>
      <c r="I32" s="20"/>
      <c r="J32" s="20"/>
      <c r="K32" s="20">
        <v>1</v>
      </c>
      <c r="L32" s="67">
        <f t="shared" si="0"/>
        <v>0</v>
      </c>
      <c r="M32" s="21">
        <v>5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VLOOKUP(B33,'08.06'!B33:P291,15,0)</f>
        <v>0</v>
      </c>
      <c r="E33" s="21"/>
      <c r="F33" s="21"/>
      <c r="G33" s="21">
        <v>6</v>
      </c>
      <c r="H33" s="21"/>
      <c r="I33" s="20"/>
      <c r="J33" s="20"/>
      <c r="K33" s="20">
        <v>1</v>
      </c>
      <c r="L33" s="67">
        <f t="shared" si="0"/>
        <v>0</v>
      </c>
      <c r="M33" s="21">
        <v>5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VLOOKUP(B34,'08.06'!B34:P292,15,0)</f>
        <v>0</v>
      </c>
      <c r="E34" s="21"/>
      <c r="F34" s="21"/>
      <c r="G34" s="21">
        <v>6</v>
      </c>
      <c r="H34" s="21"/>
      <c r="I34" s="20"/>
      <c r="J34" s="20"/>
      <c r="K34" s="20">
        <v>1</v>
      </c>
      <c r="L34" s="67">
        <f t="shared" si="0"/>
        <v>0</v>
      </c>
      <c r="M34" s="21">
        <v>5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VLOOKUP(B35,'08.06'!B35:P293,15,0)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VLOOKUP(B36,'08.06'!B36:P294,15,0)</f>
        <v>0</v>
      </c>
      <c r="E36" s="21"/>
      <c r="F36" s="21"/>
      <c r="G36" s="21">
        <v>5</v>
      </c>
      <c r="H36" s="21"/>
      <c r="I36" s="20"/>
      <c r="J36" s="20"/>
      <c r="K36" s="20">
        <v>2</v>
      </c>
      <c r="L36" s="67">
        <f t="shared" si="0"/>
        <v>0</v>
      </c>
      <c r="M36" s="21">
        <v>3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VLOOKUP(B37,'08.06'!B37:P295,15,0)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VLOOKUP(B38,'08.06'!B38:P296,15,0)</f>
        <v>0</v>
      </c>
      <c r="E38" s="21"/>
      <c r="F38" s="21"/>
      <c r="G38" s="21">
        <v>4</v>
      </c>
      <c r="H38" s="21"/>
      <c r="I38" s="20"/>
      <c r="J38" s="20"/>
      <c r="K38" s="20"/>
      <c r="L38" s="67">
        <f t="shared" si="0"/>
        <v>0</v>
      </c>
      <c r="M38" s="21">
        <v>4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VLOOKUP(B39,'08.06'!B39:P297,15,0)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VLOOKUP(B40,'08.06'!B40:P298,15,0)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VLOOKUP(B41,'08.06'!B41:P299,15,0)</f>
        <v>1</v>
      </c>
      <c r="E41" s="21"/>
      <c r="F41" s="21"/>
      <c r="G41" s="21"/>
      <c r="H41" s="21"/>
      <c r="I41" s="20"/>
      <c r="J41" s="20"/>
      <c r="K41" s="20"/>
      <c r="L41" s="67">
        <f t="shared" si="0"/>
        <v>-2</v>
      </c>
      <c r="M41" s="21">
        <v>3</v>
      </c>
      <c r="N41" s="67">
        <f t="shared" si="1"/>
        <v>3</v>
      </c>
      <c r="O41" s="20"/>
      <c r="P41" s="67">
        <v>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VLOOKUP(B42,'08.06'!B42:P300,15,0)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VLOOKUP(B43,'08.06'!B43:P301,15,0)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VLOOKUP(B44,'08.06'!B44:P302,15,0)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VLOOKUP(B45,'08.06'!B45:P303,15,0)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VLOOKUP(B46,'08.06'!B46:P304,15,0)</f>
        <v>0</v>
      </c>
      <c r="E46" s="21"/>
      <c r="F46" s="21"/>
      <c r="G46" s="21">
        <v>6</v>
      </c>
      <c r="H46" s="21"/>
      <c r="I46" s="20"/>
      <c r="J46" s="20"/>
      <c r="K46" s="20">
        <v>6</v>
      </c>
      <c r="L46" s="67">
        <f t="shared" si="0"/>
        <v>0</v>
      </c>
      <c r="M46" s="21"/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VLOOKUP(B47,'08.06'!B47:P305,15,0)</f>
        <v>0</v>
      </c>
      <c r="E47" s="21"/>
      <c r="F47" s="21"/>
      <c r="G47" s="21">
        <v>4</v>
      </c>
      <c r="H47" s="21"/>
      <c r="I47" s="20"/>
      <c r="J47" s="20"/>
      <c r="K47" s="20">
        <v>3</v>
      </c>
      <c r="L47" s="67">
        <f t="shared" si="0"/>
        <v>1</v>
      </c>
      <c r="M47" s="21"/>
      <c r="N47" s="67">
        <f t="shared" si="1"/>
        <v>-1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VLOOKUP(B48,'08.06'!B48:P306,15,0)</f>
        <v>0</v>
      </c>
      <c r="E48" s="21"/>
      <c r="F48" s="21"/>
      <c r="G48" s="21">
        <v>4</v>
      </c>
      <c r="H48" s="21"/>
      <c r="I48" s="20"/>
      <c r="J48" s="20"/>
      <c r="K48" s="20">
        <v>2</v>
      </c>
      <c r="L48" s="67">
        <f t="shared" si="0"/>
        <v>0</v>
      </c>
      <c r="M48" s="21">
        <v>2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VLOOKUP(B49,'08.06'!B49:P307,15,0)</f>
        <v>0</v>
      </c>
      <c r="E49" s="21"/>
      <c r="F49" s="21"/>
      <c r="G49" s="21">
        <v>6</v>
      </c>
      <c r="H49" s="21"/>
      <c r="I49" s="20"/>
      <c r="J49" s="20"/>
      <c r="K49" s="20">
        <v>4</v>
      </c>
      <c r="L49" s="67">
        <f t="shared" si="0"/>
        <v>0</v>
      </c>
      <c r="M49" s="21">
        <v>2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VLOOKUP(B50,'08.06'!B50:P308,15,0)</f>
        <v>0</v>
      </c>
      <c r="E50" s="21"/>
      <c r="F50" s="21"/>
      <c r="G50" s="21">
        <v>6</v>
      </c>
      <c r="H50" s="21"/>
      <c r="I50" s="20"/>
      <c r="J50" s="20"/>
      <c r="K50" s="20">
        <v>5</v>
      </c>
      <c r="L50" s="67">
        <f t="shared" si="0"/>
        <v>1</v>
      </c>
      <c r="M50" s="21"/>
      <c r="N50" s="67">
        <f t="shared" si="1"/>
        <v>-1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VLOOKUP(B51,'08.06'!B51:P309,15,0)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VLOOKUP(B52,'08.06'!B52:P310,15,0)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VLOOKUP(B53,'08.06'!B53:P311,15,0)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VLOOKUP(B54,'08.06'!B54:P312,15,0)</f>
        <v>0</v>
      </c>
      <c r="E54" s="21"/>
      <c r="F54" s="21"/>
      <c r="G54" s="21">
        <v>4</v>
      </c>
      <c r="H54" s="21"/>
      <c r="I54" s="20"/>
      <c r="J54" s="20"/>
      <c r="K54" s="20">
        <v>2</v>
      </c>
      <c r="L54" s="67">
        <f t="shared" si="0"/>
        <v>0</v>
      </c>
      <c r="M54" s="21">
        <v>2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VLOOKUP(B55,'08.06'!B55:P313,15,0)</f>
        <v>0</v>
      </c>
      <c r="E55" s="21"/>
      <c r="F55" s="21"/>
      <c r="G55" s="21">
        <v>6</v>
      </c>
      <c r="H55" s="21"/>
      <c r="I55" s="20"/>
      <c r="J55" s="20"/>
      <c r="K55" s="20">
        <v>2</v>
      </c>
      <c r="L55" s="67">
        <f t="shared" si="0"/>
        <v>2</v>
      </c>
      <c r="M55" s="76">
        <v>2</v>
      </c>
      <c r="N55" s="67">
        <f t="shared" si="1"/>
        <v>-2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VLOOKUP(B56,'08.06'!B56:P314,15,0)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VLOOKUP(B57,'08.06'!B57:P315,15,0)</f>
        <v>0</v>
      </c>
      <c r="E57" s="21"/>
      <c r="F57" s="21"/>
      <c r="G57" s="21">
        <v>4</v>
      </c>
      <c r="H57" s="21"/>
      <c r="I57" s="20"/>
      <c r="J57" s="20"/>
      <c r="K57" s="20">
        <v>1</v>
      </c>
      <c r="L57" s="67">
        <f t="shared" si="0"/>
        <v>0</v>
      </c>
      <c r="M57" s="76">
        <v>3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VLOOKUP(B58,'08.06'!B58:P316,15,0)</f>
        <v>0</v>
      </c>
      <c r="E58" s="21"/>
      <c r="F58" s="21"/>
      <c r="G58" s="21"/>
      <c r="H58" s="21"/>
      <c r="I58" s="20"/>
      <c r="J58" s="20"/>
      <c r="K58" s="20"/>
      <c r="L58" s="67">
        <f t="shared" si="0"/>
        <v>0</v>
      </c>
      <c r="M58" s="76"/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VLOOKUP(B59,'08.06'!B59:P317,15,0)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VLOOKUP(B60,'08.06'!B60:P318,15,0)</f>
        <v>0</v>
      </c>
      <c r="E60" s="21"/>
      <c r="F60" s="21"/>
      <c r="G60" s="21">
        <v>6</v>
      </c>
      <c r="H60" s="21"/>
      <c r="I60" s="20"/>
      <c r="J60" s="20"/>
      <c r="K60" s="20">
        <v>3</v>
      </c>
      <c r="L60" s="67">
        <f t="shared" si="0"/>
        <v>0</v>
      </c>
      <c r="M60" s="76">
        <v>3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VLOOKUP(B61,'08.06'!B61:P319,15,0)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VLOOKUP(B62,'08.06'!B62:P320,15,0)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VLOOKUP(B63,'08.06'!B63:P321,15,0)</f>
        <v>0</v>
      </c>
      <c r="E63" s="21"/>
      <c r="F63" s="21"/>
      <c r="G63" s="21">
        <v>6</v>
      </c>
      <c r="H63" s="21"/>
      <c r="I63" s="20"/>
      <c r="J63" s="20"/>
      <c r="K63" s="20">
        <v>3</v>
      </c>
      <c r="L63" s="67">
        <f t="shared" si="0"/>
        <v>0</v>
      </c>
      <c r="M63" s="76">
        <v>3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VLOOKUP(B64,'08.06'!B64:P322,15,0)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VLOOKUP(B65,'08.06'!B65:P323,15,0)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VLOOKUP(B66,'08.06'!B66:P324,15,0)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VLOOKUP(B67,'08.06'!B67:P325,15,0)</f>
        <v>0</v>
      </c>
      <c r="E67" s="21"/>
      <c r="F67" s="21"/>
      <c r="G67" s="21">
        <v>16</v>
      </c>
      <c r="H67" s="21"/>
      <c r="I67" s="20"/>
      <c r="J67" s="20"/>
      <c r="K67" s="20"/>
      <c r="L67" s="67">
        <f t="shared" si="0"/>
        <v>1</v>
      </c>
      <c r="M67" s="76">
        <v>15</v>
      </c>
      <c r="N67" s="67">
        <f t="shared" si="1"/>
        <v>-1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VLOOKUP(B68,'08.06'!B68:P326,15,0)</f>
        <v>0</v>
      </c>
      <c r="E68" s="21"/>
      <c r="F68" s="21"/>
      <c r="G68" s="21">
        <v>4</v>
      </c>
      <c r="H68" s="21"/>
      <c r="I68" s="20"/>
      <c r="J68" s="20"/>
      <c r="K68" s="20">
        <v>2</v>
      </c>
      <c r="L68" s="67">
        <f t="shared" si="0"/>
        <v>0</v>
      </c>
      <c r="M68" s="76">
        <v>2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VLOOKUP(B69,'08.06'!B69:P327,15,0)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VLOOKUP(B70,'08.06'!B70:P328,15,0)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VLOOKUP(B71,'08.06'!B71:P329,15,0)</f>
        <v>0</v>
      </c>
      <c r="E71" s="21"/>
      <c r="F71" s="21"/>
      <c r="G71" s="21"/>
      <c r="H71" s="21"/>
      <c r="I71" s="20"/>
      <c r="J71" s="20"/>
      <c r="K71" s="20"/>
      <c r="L71" s="67">
        <f t="shared" si="0"/>
        <v>0</v>
      </c>
      <c r="M71" s="76"/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VLOOKUP(B72,'08.06'!B72:P330,15,0)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VLOOKUP(B73,'08.06'!B73:P331,15,0)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VLOOKUP(B74,'08.06'!B74:P332,15,0)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VLOOKUP(B75,'08.06'!B75:P333,15,0)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VLOOKUP(B76,'08.06'!B76:P334,15,0)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VLOOKUP(B77,'08.06'!B77:P335,15,0)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VLOOKUP(B78,'08.06'!B78:P336,15,0)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VLOOKUP(B79,'08.06'!B79:P337,15,0)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VLOOKUP(B80,'08.06'!B80:P338,15,0)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VLOOKUP(B81,'08.06'!B81:P339,15,0)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VLOOKUP(B82,'08.06'!B82:P340,15,0)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VLOOKUP(B83,'08.06'!B83:P341,15,0)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VLOOKUP(B84,'08.06'!B84:P342,15,0)</f>
        <v>0</v>
      </c>
      <c r="E84" s="21"/>
      <c r="F84" s="21"/>
      <c r="G84" s="21">
        <v>6</v>
      </c>
      <c r="H84" s="21"/>
      <c r="I84" s="20"/>
      <c r="J84" s="20"/>
      <c r="K84" s="20">
        <v>2</v>
      </c>
      <c r="L84" s="67">
        <f>D84+G84+H84-I84-J84-K84-M84</f>
        <v>0</v>
      </c>
      <c r="M84" s="76">
        <v>4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VLOOKUP(B85,'08.06'!B85:P343,15,0)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VLOOKUP(B86,'08.06'!B86:P344,15,0)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VLOOKUP(B87,'08.06'!B87:P345,15,0)</f>
        <v>0</v>
      </c>
      <c r="E87" s="21"/>
      <c r="F87" s="21"/>
      <c r="G87" s="21">
        <v>6</v>
      </c>
      <c r="H87" s="21"/>
      <c r="I87" s="20"/>
      <c r="J87" s="20"/>
      <c r="K87" s="20">
        <v>1</v>
      </c>
      <c r="L87" s="67">
        <f t="shared" si="4"/>
        <v>0</v>
      </c>
      <c r="M87" s="76">
        <v>5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VLOOKUP(B88,'08.06'!B88:P346,15,0)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VLOOKUP(B89,'08.06'!B89:P347,15,0)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VLOOKUP(B90,'08.06'!B90:P348,15,0)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VLOOKUP(B91,'08.06'!B91:P349,15,0)</f>
        <v>0</v>
      </c>
      <c r="E91" s="21"/>
      <c r="F91" s="21"/>
      <c r="G91" s="21">
        <v>100</v>
      </c>
      <c r="H91" s="21"/>
      <c r="I91" s="20"/>
      <c r="J91" s="20"/>
      <c r="K91" s="20"/>
      <c r="L91" s="67">
        <f>D91+G91+H91-I91-J91-K91-M91-M92*3-M93*5</f>
        <v>0</v>
      </c>
      <c r="M91" s="76">
        <v>2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VLOOKUP(B92,'08.06'!B92:P350,15,0)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11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VLOOKUP(B93,'08.06'!B93:P351,15,0)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13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VLOOKUP(B94,'08.06'!B94:P352,15,0)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VLOOKUP(B95,'08.06'!B95:P353,15,0)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VLOOKUP(B96,'08.06'!B96:P354,15,0)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VLOOKUP(B97,'08.06'!B97:P355,15,0)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VLOOKUP(B98,'08.06'!B98:P356,15,0)</f>
        <v>0</v>
      </c>
      <c r="E98" s="21"/>
      <c r="F98" s="21"/>
      <c r="G98" s="21">
        <v>6</v>
      </c>
      <c r="H98" s="21"/>
      <c r="I98" s="20"/>
      <c r="J98" s="20"/>
      <c r="K98" s="20">
        <v>5</v>
      </c>
      <c r="L98" s="67">
        <f t="shared" si="4"/>
        <v>0</v>
      </c>
      <c r="M98" s="76">
        <v>1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VLOOKUP(B99,'08.06'!B99:P357,15,0)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VLOOKUP(B100,'08.06'!B100:P358,15,0)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VLOOKUP(B101,'08.06'!B101:P359,15,0)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VLOOKUP(B102,'08.06'!B102:P360,15,0)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VLOOKUP(B103,'08.06'!B103:P361,15,0)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VLOOKUP(B104,'08.06'!B104:P362,15,0)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VLOOKUP(B105,'08.06'!B105:P363,15,0)</f>
        <v>0</v>
      </c>
      <c r="E105" s="21"/>
      <c r="F105" s="21"/>
      <c r="G105" s="21">
        <v>7</v>
      </c>
      <c r="H105" s="21"/>
      <c r="I105" s="20"/>
      <c r="J105" s="20"/>
      <c r="K105" s="20"/>
      <c r="L105" s="67">
        <f t="shared" si="4"/>
        <v>6</v>
      </c>
      <c r="M105" s="76">
        <v>1</v>
      </c>
      <c r="N105" s="67">
        <f t="shared" si="5"/>
        <v>0</v>
      </c>
      <c r="O105" s="20"/>
      <c r="P105" s="67">
        <v>6</v>
      </c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VLOOKUP(B106,'08.06'!B106:P364,15,0)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VLOOKUP(B107,'08.06'!B107:P365,15,0)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VLOOKUP(B108,'08.06'!B108:P366,15,0)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VLOOKUP(B109,'08.06'!B109:P367,15,0)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VLOOKUP(B110,'08.06'!B110:P368,15,0)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VLOOKUP(B111,'08.06'!B111:P369,15,0)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VLOOKUP(B112,'08.06'!B112:P370,15,0)</f>
        <v>0</v>
      </c>
      <c r="E112" s="21"/>
      <c r="F112" s="21"/>
      <c r="G112" s="21">
        <v>4</v>
      </c>
      <c r="H112" s="21"/>
      <c r="I112" s="20"/>
      <c r="J112" s="20"/>
      <c r="K112" s="20"/>
      <c r="L112" s="67">
        <f>D112+G112+H112-I112-J112-K112-M112</f>
        <v>0</v>
      </c>
      <c r="M112" s="76">
        <v>4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VLOOKUP(B113,'08.06'!B113:P371,15,0)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VLOOKUP(B114,'08.06'!B114:P372,15,0)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VLOOKUP(B115,'08.06'!B115:P373,15,0)</f>
        <v>0</v>
      </c>
      <c r="E115" s="21"/>
      <c r="F115" s="21"/>
      <c r="G115" s="21">
        <v>3</v>
      </c>
      <c r="H115" s="21"/>
      <c r="I115" s="20"/>
      <c r="J115" s="20"/>
      <c r="K115" s="20"/>
      <c r="L115" s="67">
        <f t="shared" si="6"/>
        <v>0</v>
      </c>
      <c r="M115" s="76">
        <v>3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VLOOKUP(B116,'08.06'!B116:P374,15,0)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VLOOKUP(B117,'08.06'!B117:P375,15,0)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VLOOKUP(B118,'08.06'!B118:P376,15,0)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VLOOKUP(B119,'08.06'!B119:P377,15,0)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VLOOKUP(B120,'08.06'!B120:P378,15,0)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VLOOKUP(B121,'08.06'!B121:P379,15,0)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VLOOKUP(B122,'08.06'!B122:P380,15,0)</f>
        <v>0</v>
      </c>
      <c r="E122" s="21"/>
      <c r="F122" s="21"/>
      <c r="G122" s="21">
        <v>3</v>
      </c>
      <c r="H122" s="21"/>
      <c r="I122" s="20"/>
      <c r="J122" s="20"/>
      <c r="K122" s="20"/>
      <c r="L122" s="67">
        <f t="shared" si="6"/>
        <v>0</v>
      </c>
      <c r="M122" s="76">
        <v>3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/>
      <c r="E123" s="21"/>
      <c r="F123" s="21"/>
      <c r="G123" s="21"/>
      <c r="H123" s="21"/>
      <c r="I123" s="20"/>
      <c r="J123" s="20"/>
      <c r="K123" s="20"/>
      <c r="L123" s="67">
        <f t="shared" si="6"/>
        <v>0</v>
      </c>
      <c r="M123" s="76"/>
      <c r="N123" s="67">
        <f t="shared" si="5"/>
        <v>0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VLOOKUP(B124,'08.06'!B124:P382,15,0)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VLOOKUP(B125,'08.06'!B125:P383,15,0)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VLOOKUP(B126,'08.06'!B126:P384,15,0)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VLOOKUP(B127,'08.06'!B127:P385,15,0)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VLOOKUP(B128,'08.06'!B128:P386,15,0)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VLOOKUP(B129,'08.06'!B129:P387,15,0)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VLOOKUP(B130,'08.06'!B130:P388,15,0)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VLOOKUP(B131,'08.06'!B131:P389,15,0)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VLOOKUP(B132,'08.06'!B132:P390,15,0)</f>
        <v>6</v>
      </c>
      <c r="E132" s="21"/>
      <c r="F132" s="21"/>
      <c r="G132" s="21"/>
      <c r="H132" s="21"/>
      <c r="I132" s="20"/>
      <c r="J132" s="20"/>
      <c r="K132" s="20"/>
      <c r="L132" s="67">
        <f t="shared" si="7"/>
        <v>2</v>
      </c>
      <c r="M132" s="76">
        <v>4</v>
      </c>
      <c r="N132" s="67">
        <f t="shared" si="5"/>
        <v>0</v>
      </c>
      <c r="O132" s="20"/>
      <c r="P132" s="67">
        <v>2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VLOOKUP(B133,'08.06'!B133:P391,15,0)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VLOOKUP(B134,'08.06'!B134:P392,15,0)</f>
        <v>7</v>
      </c>
      <c r="E134" s="21"/>
      <c r="F134" s="21"/>
      <c r="G134" s="21"/>
      <c r="H134" s="21"/>
      <c r="I134" s="20"/>
      <c r="J134" s="20"/>
      <c r="K134" s="20"/>
      <c r="L134" s="67">
        <f t="shared" si="7"/>
        <v>3</v>
      </c>
      <c r="M134" s="76">
        <v>4</v>
      </c>
      <c r="N134" s="67">
        <f t="shared" si="5"/>
        <v>0</v>
      </c>
      <c r="O134" s="20"/>
      <c r="P134" s="67">
        <v>3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VLOOKUP(B135,'08.06'!B135:P393,15,0)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0</v>
      </c>
      <c r="M135" s="76">
        <v>1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VLOOKUP(B136,'08.06'!B136:P394,15,0)</f>
        <v>1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1</v>
      </c>
      <c r="M136" s="76">
        <v>2</v>
      </c>
      <c r="N136" s="67">
        <f t="shared" si="5"/>
        <v>0</v>
      </c>
      <c r="O136" s="20"/>
      <c r="P136" s="67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VLOOKUP(B137,'08.06'!B137:P395,15,0)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VLOOKUP(B138,'08.06'!B138:P396,15,0)</f>
        <v>0</v>
      </c>
      <c r="E138" s="21"/>
      <c r="F138" s="21"/>
      <c r="G138" s="21"/>
      <c r="H138" s="21"/>
      <c r="I138" s="20"/>
      <c r="J138" s="20"/>
      <c r="K138" s="20"/>
      <c r="L138" s="67">
        <f t="shared" si="7"/>
        <v>0</v>
      </c>
      <c r="M138" s="76"/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VLOOKUP(B139,'08.06'!B139:P397,15,0)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VLOOKUP(B140,'08.06'!B140:P398,15,0)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VLOOKUP(B141,'08.06'!B141:P399,15,0)</f>
        <v>1</v>
      </c>
      <c r="E141" s="21"/>
      <c r="F141" s="21"/>
      <c r="G141" s="21">
        <v>2</v>
      </c>
      <c r="H141" s="21"/>
      <c r="I141" s="20"/>
      <c r="J141" s="20"/>
      <c r="K141" s="20"/>
      <c r="L141" s="67">
        <f t="shared" si="7"/>
        <v>2</v>
      </c>
      <c r="M141" s="76">
        <v>1</v>
      </c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VLOOKUP(B142,'08.06'!B142:P400,15,0)</f>
        <v>8</v>
      </c>
      <c r="E142" s="21"/>
      <c r="F142" s="21"/>
      <c r="G142" s="21">
        <v>4</v>
      </c>
      <c r="H142" s="21"/>
      <c r="I142" s="20"/>
      <c r="J142" s="20">
        <v>6</v>
      </c>
      <c r="K142" s="20"/>
      <c r="L142" s="67">
        <f t="shared" si="7"/>
        <v>4</v>
      </c>
      <c r="M142" s="76">
        <v>2</v>
      </c>
      <c r="N142" s="67">
        <f t="shared" si="5"/>
        <v>0</v>
      </c>
      <c r="O142" s="20"/>
      <c r="P142" s="67">
        <v>4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VLOOKUP(B143,'08.06'!B143:P401,15,0)</f>
        <v>3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7"/>
        <v>3</v>
      </c>
      <c r="M143" s="76"/>
      <c r="N143" s="67">
        <f t="shared" si="5"/>
        <v>0</v>
      </c>
      <c r="O143" s="20"/>
      <c r="P143" s="67">
        <v>3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VLOOKUP(B144,'08.06'!B144:P402,15,0)</f>
        <v>4</v>
      </c>
      <c r="E144" s="21"/>
      <c r="F144" s="21"/>
      <c r="G144" s="21">
        <v>2</v>
      </c>
      <c r="H144" s="21"/>
      <c r="I144" s="20"/>
      <c r="J144" s="20">
        <v>1</v>
      </c>
      <c r="K144" s="20"/>
      <c r="L144" s="67">
        <f t="shared" si="7"/>
        <v>5</v>
      </c>
      <c r="M144" s="76"/>
      <c r="N144" s="67">
        <f t="shared" si="5"/>
        <v>-3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VLOOKUP(B145,'08.06'!B145:P403,15,0)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VLOOKUP(B146,'08.06'!B146:P404,15,0)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VLOOKUP(B147,'08.06'!B147:P405,15,0)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VLOOKUP(B148,'08.06'!B148:P406,15,0)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VLOOKUP(B149,'08.06'!B149:P407,15,0)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2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VLOOKUP(B150,'08.06'!B150:P408,15,0)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VLOOKUP(B151,'08.06'!B151:P409,15,0)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VLOOKUP(B152,'08.06'!B152:P410,15,0)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VLOOKUP(B153,'08.06'!B153:P411,15,0)</f>
        <v>2</v>
      </c>
      <c r="E153" s="21"/>
      <c r="F153" s="21"/>
      <c r="G153" s="21"/>
      <c r="H153" s="21"/>
      <c r="I153" s="20"/>
      <c r="J153" s="20"/>
      <c r="K153" s="20"/>
      <c r="L153" s="67">
        <f t="shared" si="9"/>
        <v>2</v>
      </c>
      <c r="M153" s="76"/>
      <c r="N153" s="67">
        <f t="shared" si="8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VLOOKUP(B154,'08.06'!B154:P412,15,0)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VLOOKUP(B155,'08.06'!B155:P413,15,0)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VLOOKUP(B156,'08.06'!B156:P414,15,0)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VLOOKUP(B157,'08.06'!B157:P415,15,0)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VLOOKUP(B158,'08.06'!B158:P416,15,0)</f>
        <v>3</v>
      </c>
      <c r="E158" s="21"/>
      <c r="F158" s="21"/>
      <c r="G158" s="21"/>
      <c r="H158" s="21"/>
      <c r="I158" s="20"/>
      <c r="J158" s="20"/>
      <c r="K158" s="20"/>
      <c r="L158" s="67">
        <f t="shared" si="9"/>
        <v>2</v>
      </c>
      <c r="M158" s="76">
        <v>1</v>
      </c>
      <c r="N158" s="67">
        <f t="shared" si="8"/>
        <v>0</v>
      </c>
      <c r="O158" s="20"/>
      <c r="P158" s="67">
        <v>2</v>
      </c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VLOOKUP(B159,'08.06'!B159:P417,15,0)</f>
        <v>3</v>
      </c>
      <c r="E159" s="21"/>
      <c r="F159" s="21"/>
      <c r="G159" s="21"/>
      <c r="H159" s="21"/>
      <c r="I159" s="20"/>
      <c r="J159" s="20"/>
      <c r="K159" s="20">
        <v>2</v>
      </c>
      <c r="L159" s="67">
        <f t="shared" si="9"/>
        <v>0</v>
      </c>
      <c r="M159" s="76">
        <v>1</v>
      </c>
      <c r="N159" s="67">
        <f t="shared" si="8"/>
        <v>0</v>
      </c>
      <c r="O159" s="20"/>
      <c r="P159" s="67"/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VLOOKUP(B160,'08.06'!B160:P418,15,0)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VLOOKUP(B161,'08.06'!B161:P419,15,0)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VLOOKUP(B162,'08.06'!B162:P420,15,0)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VLOOKUP(B163,'08.06'!B163:P421,15,0)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VLOOKUP(B164,'08.06'!B164:P422,15,0)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VLOOKUP(B165,'08.06'!B165:P423,15,0)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VLOOKUP(B166,'08.06'!B166:P424,15,0)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VLOOKUP(B167,'08.06'!B167:P425,15,0)</f>
        <v>0</v>
      </c>
      <c r="E167" s="21"/>
      <c r="F167" s="21"/>
      <c r="G167" s="21"/>
      <c r="H167" s="21"/>
      <c r="I167" s="20"/>
      <c r="J167" s="20"/>
      <c r="K167" s="20"/>
      <c r="L167" s="67">
        <f t="shared" si="9"/>
        <v>0</v>
      </c>
      <c r="M167" s="76"/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VLOOKUP(B168,'08.06'!B168:P426,15,0)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VLOOKUP(B169,'08.06'!B169:P427,15,0)</f>
        <v>1</v>
      </c>
      <c r="E169" s="21"/>
      <c r="F169" s="21"/>
      <c r="G169" s="21"/>
      <c r="H169" s="21"/>
      <c r="I169" s="20"/>
      <c r="J169" s="20"/>
      <c r="K169" s="20"/>
      <c r="L169" s="67">
        <f t="shared" si="9"/>
        <v>1</v>
      </c>
      <c r="M169" s="76"/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VLOOKUP(B170,'08.06'!B170:P428,15,0)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VLOOKUP(B171,'08.06'!B171:P429,15,0)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VLOOKUP(B172,'08.06'!B172:P430,15,0)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VLOOKUP(B173,'08.06'!B173:P431,15,0)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VLOOKUP(B174,'08.06'!B174:P432,15,0)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VLOOKUP(B175,'08.06'!B175:P433,15,0)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VLOOKUP(B176,'08.06'!B176:P434,15,0)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VLOOKUP(B177,'08.06'!B177:P435,15,0)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VLOOKUP(B178,'08.06'!B178:P436,15,0)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VLOOKUP(B179,'08.06'!B179:P437,15,0)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VLOOKUP(B180,'08.06'!B180:P438,15,0)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VLOOKUP(B181,'08.06'!B181:P439,15,0)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9"/>
        <v>0</v>
      </c>
      <c r="M182" s="76"/>
      <c r="N182" s="67">
        <f t="shared" si="8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VLOOKUP(B183,'08.06'!B183:P441,15,0)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VLOOKUP(B184,'08.06'!B184:P442,15,0)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8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VLOOKUP(B185,'08.06'!B185:P443,15,0)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0"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VLOOKUP(B186,'08.06'!B186:P444,15,0)</f>
        <v>8</v>
      </c>
      <c r="E186" s="21"/>
      <c r="F186" s="21"/>
      <c r="G186" s="21"/>
      <c r="H186" s="21"/>
      <c r="I186" s="20"/>
      <c r="J186" s="20"/>
      <c r="K186" s="20"/>
      <c r="L186" s="67">
        <f t="shared" si="10"/>
        <v>6</v>
      </c>
      <c r="M186" s="76">
        <v>2</v>
      </c>
      <c r="N186" s="67">
        <f t="shared" si="8"/>
        <v>0</v>
      </c>
      <c r="O186" s="20"/>
      <c r="P186" s="67">
        <v>6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VLOOKUP(B187,'08.06'!B187:P445,15,0)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/>
      <c r="N187" s="67">
        <f t="shared" si="8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VLOOKUP(B188,'08.06'!B188:P446,15,0)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VLOOKUP(B189,'08.06'!B189:P447,15,0)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/>
      <c r="N189" s="67">
        <f t="shared" si="8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VLOOKUP(B190,'08.06'!B190:P448,15,0)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VLOOKUP(B191,'08.06'!B191:P449,15,0)</f>
        <v>7</v>
      </c>
      <c r="E191" s="21"/>
      <c r="F191" s="21"/>
      <c r="G191" s="21"/>
      <c r="H191" s="21"/>
      <c r="I191" s="20"/>
      <c r="J191" s="20"/>
      <c r="K191" s="20"/>
      <c r="L191" s="67">
        <f t="shared" si="10"/>
        <v>3</v>
      </c>
      <c r="M191" s="76">
        <v>4</v>
      </c>
      <c r="N191" s="67">
        <f t="shared" si="8"/>
        <v>0</v>
      </c>
      <c r="O191" s="20"/>
      <c r="P191" s="67">
        <v>3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VLOOKUP(B192,'08.06'!B192:P450,15,0)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VLOOKUP(B193,'08.06'!B193:P451,15,0)</f>
        <v>9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>
        <v>9</v>
      </c>
      <c r="N193" s="67">
        <f t="shared" si="8"/>
        <v>0</v>
      </c>
      <c r="O193" s="20"/>
      <c r="P193" s="67"/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VLOOKUP(B194,'08.06'!B194:P452,15,0)</f>
        <v>5</v>
      </c>
      <c r="E194" s="21"/>
      <c r="F194" s="21"/>
      <c r="G194" s="21"/>
      <c r="H194" s="21"/>
      <c r="I194" s="20"/>
      <c r="J194" s="20"/>
      <c r="K194" s="20"/>
      <c r="L194" s="67">
        <f t="shared" si="10"/>
        <v>0</v>
      </c>
      <c r="M194" s="76">
        <v>5</v>
      </c>
      <c r="N194" s="67">
        <f t="shared" si="8"/>
        <v>0</v>
      </c>
      <c r="O194" s="20"/>
      <c r="P194" s="67"/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VLOOKUP(B195,'08.06'!B195:P453,15,0)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/>
      <c r="N195" s="67">
        <f t="shared" si="8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VLOOKUP(B196,'08.06'!B196:P454,15,0)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VLOOKUP(B197,'08.06'!B197:P455,15,0)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VLOOKUP(B198,'08.06'!B198:P456,15,0)</f>
        <v>42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39</v>
      </c>
      <c r="M198" s="76">
        <v>3</v>
      </c>
      <c r="N198" s="67">
        <f t="shared" si="8"/>
        <v>-11</v>
      </c>
      <c r="O198" s="20"/>
      <c r="P198" s="67">
        <v>28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VLOOKUP(B199,'08.06'!B199:P457,15,0)</f>
        <v>15</v>
      </c>
      <c r="E199" s="20"/>
      <c r="F199" s="20"/>
      <c r="G199" s="20"/>
      <c r="H199" s="20"/>
      <c r="I199" s="20"/>
      <c r="J199" s="20"/>
      <c r="K199" s="20"/>
      <c r="L199" s="67">
        <f t="shared" ref="L199:L221" si="11">D199+G199+H199-I199-J199-K199-M199</f>
        <v>8</v>
      </c>
      <c r="M199" s="76">
        <v>7</v>
      </c>
      <c r="N199" s="67">
        <f t="shared" si="8"/>
        <v>0</v>
      </c>
      <c r="O199" s="20"/>
      <c r="P199" s="67">
        <v>8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VLOOKUP(B200,'08.06'!B200:P458,15,0)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1"/>
        <v>0</v>
      </c>
      <c r="M200" s="76"/>
      <c r="N200" s="67">
        <f t="shared" si="8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VLOOKUP(B201,'08.06'!B201:P459,15,0)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VLOOKUP(B202,'08.06'!B202:P460,15,0)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VLOOKUP(B203,'08.06'!B203:P461,15,0)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VLOOKUP(B204,'08.06'!B204:P462,15,0)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VLOOKUP(B205,'08.06'!B205:P463,15,0)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VLOOKUP(B206,'08.06'!B206:P464,15,0)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VLOOKUP(B207,'08.06'!B207:P465,15,0)</f>
        <v>0</v>
      </c>
      <c r="E207" s="20"/>
      <c r="F207" s="20"/>
      <c r="G207" s="20">
        <v>84</v>
      </c>
      <c r="H207" s="20"/>
      <c r="I207" s="20"/>
      <c r="J207" s="20"/>
      <c r="K207" s="20"/>
      <c r="L207" s="67">
        <f t="shared" si="11"/>
        <v>70</v>
      </c>
      <c r="M207" s="76">
        <v>14</v>
      </c>
      <c r="N207" s="67">
        <f t="shared" si="8"/>
        <v>0</v>
      </c>
      <c r="O207" s="20"/>
      <c r="P207" s="67">
        <v>70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VLOOKUP(B208,'08.06'!B208:P466,15,0)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/>
      <c r="N208" s="67">
        <f t="shared" si="8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VLOOKUP(B209,'08.06'!B209:P467,15,0)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VLOOKUP(B210,'08.06'!B210:P468,15,0)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VLOOKUP(B211,'08.06'!B211:P469,15,0)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VLOOKUP(B212,'08.06'!B212:P470,15,0)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VLOOKUP(B213,'08.06'!B213:P471,15,0)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ref="N213:N263" si="12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VLOOKUP(B214,'08.06'!B214:P472,15,0)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si="12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VLOOKUP(B215,'08.06'!B215:P473,15,0)</f>
        <v>0</v>
      </c>
      <c r="E215" s="20"/>
      <c r="F215" s="20"/>
      <c r="G215" s="20">
        <v>14</v>
      </c>
      <c r="H215" s="20"/>
      <c r="I215" s="20"/>
      <c r="J215" s="20"/>
      <c r="K215" s="20"/>
      <c r="L215" s="67">
        <f t="shared" si="11"/>
        <v>10</v>
      </c>
      <c r="M215" s="76">
        <v>4</v>
      </c>
      <c r="N215" s="67">
        <f t="shared" si="12"/>
        <v>-8</v>
      </c>
      <c r="O215" s="20"/>
      <c r="P215" s="67">
        <v>2</v>
      </c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VLOOKUP(B216,'08.06'!B216:P474,15,0)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1"/>
        <v>0</v>
      </c>
      <c r="M216" s="76"/>
      <c r="N216" s="67">
        <f t="shared" si="12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VLOOKUP(B217,'08.06'!B217:P475,15,0)</f>
        <v>1</v>
      </c>
      <c r="E217" s="20"/>
      <c r="F217" s="20"/>
      <c r="G217" s="20">
        <v>14</v>
      </c>
      <c r="H217" s="20"/>
      <c r="I217" s="20"/>
      <c r="J217" s="20"/>
      <c r="K217" s="20"/>
      <c r="L217" s="67">
        <f t="shared" si="11"/>
        <v>11</v>
      </c>
      <c r="M217" s="76">
        <v>4</v>
      </c>
      <c r="N217" s="67">
        <f t="shared" si="12"/>
        <v>-11</v>
      </c>
      <c r="O217" s="20"/>
      <c r="P217" s="67"/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VLOOKUP(B218,'08.06'!B218:P476,15,0)</f>
        <v>8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20</v>
      </c>
      <c r="M218" s="76">
        <v>2</v>
      </c>
      <c r="N218" s="67">
        <f t="shared" si="12"/>
        <v>-8</v>
      </c>
      <c r="O218" s="20"/>
      <c r="P218" s="67">
        <v>12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VLOOKUP(B219,'08.06'!B219:P477,15,0)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1"/>
        <v>0</v>
      </c>
      <c r="M219" s="76"/>
      <c r="N219" s="67">
        <f t="shared" si="12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VLOOKUP(B220,'08.06'!B220:P478,15,0)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VLOOKUP(B221,'08.06'!B221:P479,15,0)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VLOOKUP(B222,'08.06'!B222:P480,15,0)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8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VLOOKUP(B223,'08.06'!B223:P481,15,0)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3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VLOOKUP(B224,'08.06'!B224:P482,15,0)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VLOOKUP(B225,'08.06'!B225:P483,15,0)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2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VLOOKUP(B226,'08.06'!B226:P484,15,0)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VLOOKUP(B227,'08.06'!B227:P485,15,0)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VLOOKUP(B228,'08.06'!B228:P486,15,0)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VLOOKUP(B229,'08.06'!B229:P487,15,0)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2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VLOOKUP(B230,'08.06'!B230:P488,15,0)</f>
        <v>0</v>
      </c>
      <c r="E230" s="20"/>
      <c r="F230" s="20"/>
      <c r="G230" s="20">
        <v>34</v>
      </c>
      <c r="H230" s="20"/>
      <c r="I230" s="20"/>
      <c r="J230" s="20"/>
      <c r="K230" s="20"/>
      <c r="L230" s="67">
        <f t="shared" ref="L230:L236" si="13">D230+G230+H230-I230-J230-K230-M230</f>
        <v>29</v>
      </c>
      <c r="M230" s="76">
        <v>5</v>
      </c>
      <c r="N230" s="67">
        <f t="shared" si="12"/>
        <v>0</v>
      </c>
      <c r="O230" s="20"/>
      <c r="P230" s="67">
        <v>29</v>
      </c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VLOOKUP(B231,'08.06'!B231:P489,15,0)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3"/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VLOOKUP(B232,'08.06'!B232:P490,15,0)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VLOOKUP(B233,'08.06'!B233:P491,15,0)</f>
        <v>0</v>
      </c>
      <c r="E233" s="20"/>
      <c r="F233" s="20"/>
      <c r="G233" s="20">
        <v>6</v>
      </c>
      <c r="H233" s="20"/>
      <c r="I233" s="20"/>
      <c r="J233" s="20"/>
      <c r="K233" s="20"/>
      <c r="L233" s="67">
        <f t="shared" si="13"/>
        <v>3</v>
      </c>
      <c r="M233" s="76">
        <v>3</v>
      </c>
      <c r="N233" s="67">
        <f t="shared" si="12"/>
        <v>0</v>
      </c>
      <c r="O233" s="20"/>
      <c r="P233" s="67">
        <v>3</v>
      </c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VLOOKUP(B234,'08.06'!B234:P492,15,0)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VLOOKUP(B235,'08.06'!B235:P493,15,0)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VLOOKUP(B236,'08.06'!B236:P494,15,0)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VLOOKUP(B237,'08.06'!B237:P495,15,0)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2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VLOOKUP(B238,'08.06'!B238:P496,15,0)</f>
        <v>25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25</v>
      </c>
      <c r="M238" s="76"/>
      <c r="N238" s="67">
        <f t="shared" si="12"/>
        <v>0</v>
      </c>
      <c r="O238" s="20"/>
      <c r="P238" s="67">
        <v>25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VLOOKUP(B239,'08.06'!B239:P497,15,0)</f>
        <v>27</v>
      </c>
      <c r="E239" s="20"/>
      <c r="F239" s="20"/>
      <c r="G239" s="20"/>
      <c r="H239" s="20"/>
      <c r="I239" s="20"/>
      <c r="J239" s="20"/>
      <c r="K239" s="20"/>
      <c r="L239" s="67">
        <f t="shared" ref="L239:L248" si="14">D239+G239+H239-I239-J239-K239-M239</f>
        <v>27</v>
      </c>
      <c r="M239" s="76"/>
      <c r="N239" s="67">
        <f t="shared" si="12"/>
        <v>0</v>
      </c>
      <c r="O239" s="20"/>
      <c r="P239" s="67">
        <v>27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VLOOKUP(B240,'08.06'!B240:P498,15,0)</f>
        <v>16</v>
      </c>
      <c r="E240" s="20"/>
      <c r="F240" s="20"/>
      <c r="G240" s="20"/>
      <c r="H240" s="20"/>
      <c r="I240" s="20"/>
      <c r="J240" s="20"/>
      <c r="K240" s="20"/>
      <c r="L240" s="67">
        <f t="shared" si="14"/>
        <v>16</v>
      </c>
      <c r="M240" s="76"/>
      <c r="N240" s="67">
        <f t="shared" si="12"/>
        <v>0</v>
      </c>
      <c r="O240" s="20"/>
      <c r="P240" s="67">
        <v>16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VLOOKUP(B241,'08.06'!B241:P499,15,0)</f>
        <v>5</v>
      </c>
      <c r="E241" s="20"/>
      <c r="F241" s="20"/>
      <c r="G241" s="20"/>
      <c r="H241" s="20"/>
      <c r="I241" s="20"/>
      <c r="J241" s="20"/>
      <c r="K241" s="20"/>
      <c r="L241" s="67">
        <f t="shared" si="14"/>
        <v>5</v>
      </c>
      <c r="M241" s="76"/>
      <c r="N241" s="67">
        <f t="shared" si="12"/>
        <v>0</v>
      </c>
      <c r="O241" s="20"/>
      <c r="P241" s="67">
        <v>5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VLOOKUP(B242,'08.06'!B242:P500,15,0)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VLOOKUP(B243,'08.06'!B243:P501,15,0)</f>
        <v>89</v>
      </c>
      <c r="E243" s="20"/>
      <c r="F243" s="20"/>
      <c r="G243" s="20"/>
      <c r="H243" s="20"/>
      <c r="I243" s="20"/>
      <c r="J243" s="20"/>
      <c r="K243" s="20"/>
      <c r="L243" s="67">
        <f t="shared" si="14"/>
        <v>75</v>
      </c>
      <c r="M243" s="76">
        <v>14</v>
      </c>
      <c r="N243" s="67">
        <f t="shared" si="12"/>
        <v>0</v>
      </c>
      <c r="O243" s="20"/>
      <c r="P243" s="67">
        <v>75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VLOOKUP(B244,'08.06'!B244:P502,15,0)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4"/>
        <v>0</v>
      </c>
      <c r="M244" s="76"/>
      <c r="N244" s="67">
        <f t="shared" si="12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VLOOKUP(B245,'08.06'!B245:P503,15,0)</f>
        <v>19</v>
      </c>
      <c r="E245" s="20"/>
      <c r="F245" s="20"/>
      <c r="G245" s="20"/>
      <c r="H245" s="20"/>
      <c r="I245" s="20"/>
      <c r="J245" s="20"/>
      <c r="K245" s="20"/>
      <c r="L245" s="67">
        <f t="shared" si="14"/>
        <v>17</v>
      </c>
      <c r="M245" s="76">
        <v>2</v>
      </c>
      <c r="N245" s="67">
        <f t="shared" si="12"/>
        <v>0</v>
      </c>
      <c r="O245" s="20"/>
      <c r="P245" s="67">
        <v>17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VLOOKUP(B246,'08.06'!B246:P504,15,0)</f>
        <v>18</v>
      </c>
      <c r="E246" s="20"/>
      <c r="F246" s="20"/>
      <c r="G246" s="20"/>
      <c r="H246" s="20"/>
      <c r="I246" s="20"/>
      <c r="J246" s="20"/>
      <c r="K246" s="20"/>
      <c r="L246" s="67">
        <f t="shared" si="14"/>
        <v>16</v>
      </c>
      <c r="M246" s="76">
        <v>2</v>
      </c>
      <c r="N246" s="67">
        <f t="shared" si="12"/>
        <v>0</v>
      </c>
      <c r="O246" s="20"/>
      <c r="P246" s="67">
        <v>16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VLOOKUP(B247,'08.06'!B247:P505,15,0)</f>
        <v>27</v>
      </c>
      <c r="E247" s="20"/>
      <c r="F247" s="20"/>
      <c r="G247" s="20"/>
      <c r="H247" s="20"/>
      <c r="I247" s="20"/>
      <c r="J247" s="20"/>
      <c r="K247" s="20"/>
      <c r="L247" s="67">
        <f t="shared" si="14"/>
        <v>27</v>
      </c>
      <c r="M247" s="76"/>
      <c r="N247" s="67">
        <f t="shared" si="12"/>
        <v>0</v>
      </c>
      <c r="O247" s="20"/>
      <c r="P247" s="67">
        <v>27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VLOOKUP(B248,'08.06'!B248:P506,15,0)</f>
        <v>24</v>
      </c>
      <c r="E248" s="20"/>
      <c r="F248" s="20"/>
      <c r="G248" s="20"/>
      <c r="H248" s="20"/>
      <c r="I248" s="20"/>
      <c r="J248" s="20"/>
      <c r="K248" s="20"/>
      <c r="L248" s="67">
        <f t="shared" si="14"/>
        <v>24</v>
      </c>
      <c r="M248" s="76"/>
      <c r="N248" s="67">
        <f t="shared" si="12"/>
        <v>0</v>
      </c>
      <c r="O248" s="20"/>
      <c r="P248" s="67">
        <v>24</v>
      </c>
    </row>
    <row r="249" spans="1:16" x14ac:dyDescent="0.25">
      <c r="A249" s="17"/>
      <c r="B249" s="18" t="s">
        <v>313</v>
      </c>
      <c r="C249" s="19"/>
      <c r="D249" s="67">
        <f>VLOOKUP(B249,'08.06'!B249:P507,15,0)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2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VLOOKUP(B250,'08.06'!B250:P508,15,0)</f>
        <v>14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14</v>
      </c>
      <c r="M250" s="76"/>
      <c r="N250" s="67">
        <f t="shared" si="12"/>
        <v>0</v>
      </c>
      <c r="O250" s="20"/>
      <c r="P250" s="67">
        <v>14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VLOOKUP(B251,'08.06'!B251:P509,15,0)</f>
        <v>16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14</v>
      </c>
      <c r="M251" s="76">
        <v>2</v>
      </c>
      <c r="N251" s="67">
        <f t="shared" si="12"/>
        <v>0</v>
      </c>
      <c r="O251" s="20"/>
      <c r="P251" s="67">
        <v>14</v>
      </c>
    </row>
    <row r="252" spans="1:16" x14ac:dyDescent="0.25">
      <c r="A252" s="17"/>
      <c r="B252" s="18" t="s">
        <v>316</v>
      </c>
      <c r="C252" s="19"/>
      <c r="D252" s="67">
        <f>VLOOKUP(B252,'08.06'!B252:P510,15,0)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2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VLOOKUP(B253,'08.06'!B253:P511,15,0)</f>
        <v>12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12</v>
      </c>
      <c r="M253" s="76"/>
      <c r="N253" s="67">
        <f t="shared" si="12"/>
        <v>0</v>
      </c>
      <c r="O253" s="20"/>
      <c r="P253" s="67">
        <v>12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VLOOKUP(B254,'08.06'!B254:P512,15,0)</f>
        <v>80</v>
      </c>
      <c r="E254" s="20"/>
      <c r="F254" s="20"/>
      <c r="G254" s="20"/>
      <c r="H254" s="20"/>
      <c r="I254" s="20"/>
      <c r="J254" s="20"/>
      <c r="K254" s="20"/>
      <c r="L254" s="67">
        <f t="shared" ref="L254:L262" si="15">D254+G254+H254-I254-J254-K254-M254</f>
        <v>72</v>
      </c>
      <c r="M254" s="76">
        <v>8</v>
      </c>
      <c r="N254" s="67">
        <f t="shared" si="12"/>
        <v>0</v>
      </c>
      <c r="O254" s="20"/>
      <c r="P254" s="67">
        <v>72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VLOOKUP(B255,'08.06'!B255:P513,15,0)</f>
        <v>31</v>
      </c>
      <c r="E255" s="20"/>
      <c r="F255" s="20"/>
      <c r="G255" s="20"/>
      <c r="H255" s="20"/>
      <c r="I255" s="20"/>
      <c r="J255" s="20"/>
      <c r="K255" s="20"/>
      <c r="L255" s="67">
        <f t="shared" si="15"/>
        <v>31</v>
      </c>
      <c r="M255" s="76"/>
      <c r="N255" s="67">
        <f t="shared" si="12"/>
        <v>0</v>
      </c>
      <c r="O255" s="20"/>
      <c r="P255" s="67">
        <v>31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VLOOKUP(B256,'08.06'!B256:P514,15,0)</f>
        <v>10</v>
      </c>
      <c r="E256" s="20"/>
      <c r="F256" s="20"/>
      <c r="G256" s="20"/>
      <c r="H256" s="20"/>
      <c r="I256" s="20"/>
      <c r="J256" s="20"/>
      <c r="K256" s="20"/>
      <c r="L256" s="67">
        <f t="shared" si="15"/>
        <v>10</v>
      </c>
      <c r="M256" s="76"/>
      <c r="N256" s="67">
        <f t="shared" si="12"/>
        <v>0</v>
      </c>
      <c r="O256" s="20"/>
      <c r="P256" s="67">
        <v>10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VLOOKUP(B257,'08.06'!B257:P515,15,0)</f>
        <v>9</v>
      </c>
      <c r="E257" s="20"/>
      <c r="F257" s="20"/>
      <c r="G257" s="20"/>
      <c r="H257" s="20"/>
      <c r="I257" s="20"/>
      <c r="J257" s="20"/>
      <c r="K257" s="20"/>
      <c r="L257" s="67">
        <f t="shared" si="15"/>
        <v>9</v>
      </c>
      <c r="M257" s="76"/>
      <c r="N257" s="67">
        <f t="shared" si="12"/>
        <v>0</v>
      </c>
      <c r="O257" s="20"/>
      <c r="P257" s="67">
        <v>9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VLOOKUP(B258,'08.06'!B258:P516,15,0)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VLOOKUP(B259,'08.06'!B259:P517,15,0)</f>
        <v>11</v>
      </c>
      <c r="E259" s="20"/>
      <c r="F259" s="20"/>
      <c r="G259" s="20"/>
      <c r="H259" s="20"/>
      <c r="I259" s="20"/>
      <c r="J259" s="20"/>
      <c r="K259" s="20"/>
      <c r="L259" s="67">
        <f t="shared" si="15"/>
        <v>11</v>
      </c>
      <c r="M259" s="76"/>
      <c r="N259" s="67">
        <f t="shared" si="12"/>
        <v>0</v>
      </c>
      <c r="O259" s="20"/>
      <c r="P259" s="67">
        <v>11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VLOOKUP(B260,'08.06'!B260:P518,15,0)</f>
        <v>14</v>
      </c>
      <c r="E260" s="20"/>
      <c r="F260" s="20"/>
      <c r="G260" s="20"/>
      <c r="H260" s="20"/>
      <c r="I260" s="20"/>
      <c r="J260" s="20"/>
      <c r="K260" s="20"/>
      <c r="L260" s="67">
        <f t="shared" si="15"/>
        <v>13</v>
      </c>
      <c r="M260" s="76">
        <v>1</v>
      </c>
      <c r="N260" s="67">
        <f t="shared" si="12"/>
        <v>0</v>
      </c>
      <c r="O260" s="20"/>
      <c r="P260" s="67">
        <v>13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VLOOKUP(B261,'08.06'!B261:P519,15,0)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5"/>
        <v>0</v>
      </c>
      <c r="M261" s="76"/>
      <c r="N261" s="67">
        <f t="shared" si="12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VLOOKUP(B262,'08.06'!B262:P520,15,0)</f>
        <v>4</v>
      </c>
      <c r="E262" s="20"/>
      <c r="F262" s="20"/>
      <c r="G262" s="20"/>
      <c r="H262" s="20"/>
      <c r="I262" s="20"/>
      <c r="J262" s="20"/>
      <c r="K262" s="20"/>
      <c r="L262" s="67">
        <f t="shared" si="15"/>
        <v>4</v>
      </c>
      <c r="M262" s="76"/>
      <c r="N262" s="67">
        <f t="shared" si="12"/>
        <v>0</v>
      </c>
      <c r="O262" s="20"/>
      <c r="P262" s="67">
        <v>4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2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251" activePane="bottomRight" state="frozen"/>
      <selection pane="topRight" activeCell="C1" sqref="C1"/>
      <selection pane="bottomLeft" activeCell="A7" sqref="A7"/>
      <selection pane="bottomRight" activeCell="R258" sqref="R25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338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VLOOKUP(B8,'09.06'!B8:P266,15,0)</f>
        <v>0</v>
      </c>
      <c r="E8" s="21"/>
      <c r="F8" s="21"/>
      <c r="G8" s="21">
        <v>10</v>
      </c>
      <c r="H8" s="21"/>
      <c r="I8" s="20"/>
      <c r="J8" s="20"/>
      <c r="K8" s="20"/>
      <c r="L8" s="67">
        <f t="shared" ref="L8:L71" si="0">D8+G8+H8-I8-J8-K8-M8</f>
        <v>0</v>
      </c>
      <c r="M8" s="76">
        <v>10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VLOOKUP(B9,'09.06'!B9:P267,15,0)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VLOOKUP(B10,'09.06'!B10:P268,15,0)</f>
        <v>0</v>
      </c>
      <c r="E10" s="21"/>
      <c r="F10" s="21"/>
      <c r="G10" s="21">
        <v>10</v>
      </c>
      <c r="H10" s="21"/>
      <c r="I10" s="20"/>
      <c r="J10" s="20"/>
      <c r="K10" s="20"/>
      <c r="L10" s="67">
        <f t="shared" si="0"/>
        <v>0</v>
      </c>
      <c r="M10" s="76">
        <v>10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VLOOKUP(B11,'09.06'!B11:P269,15,0)</f>
        <v>0</v>
      </c>
      <c r="E11" s="21"/>
      <c r="F11" s="21"/>
      <c r="G11" s="21">
        <v>8</v>
      </c>
      <c r="H11" s="21"/>
      <c r="I11" s="20"/>
      <c r="J11" s="20"/>
      <c r="K11" s="20"/>
      <c r="L11" s="67">
        <f t="shared" si="0"/>
        <v>0</v>
      </c>
      <c r="M11" s="76">
        <v>8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VLOOKUP(B12,'09.06'!B12:P270,15,0)</f>
        <v>0</v>
      </c>
      <c r="E12" s="21"/>
      <c r="F12" s="21"/>
      <c r="G12" s="21">
        <v>10</v>
      </c>
      <c r="H12" s="21"/>
      <c r="I12" s="20"/>
      <c r="J12" s="20"/>
      <c r="K12" s="20"/>
      <c r="L12" s="67">
        <f t="shared" si="0"/>
        <v>0</v>
      </c>
      <c r="M12" s="76">
        <v>10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VLOOKUP(B13,'09.06'!B13:P271,15,0)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VLOOKUP(B14,'09.06'!B14:P272,15,0)</f>
        <v>0</v>
      </c>
      <c r="E14" s="21"/>
      <c r="F14" s="21"/>
      <c r="G14" s="21">
        <v>10</v>
      </c>
      <c r="H14" s="21"/>
      <c r="I14" s="20"/>
      <c r="J14" s="20"/>
      <c r="K14" s="20"/>
      <c r="L14" s="67">
        <f t="shared" si="0"/>
        <v>0</v>
      </c>
      <c r="M14" s="76">
        <v>10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VLOOKUP(B15,'09.06'!B15:P273,15,0)</f>
        <v>0</v>
      </c>
      <c r="E15" s="21"/>
      <c r="F15" s="21"/>
      <c r="G15" s="21">
        <v>10</v>
      </c>
      <c r="H15" s="21"/>
      <c r="I15" s="20"/>
      <c r="J15" s="20"/>
      <c r="K15" s="20">
        <v>1</v>
      </c>
      <c r="L15" s="67">
        <f t="shared" si="0"/>
        <v>0</v>
      </c>
      <c r="M15" s="21">
        <v>9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VLOOKUP(B16,'09.06'!B16:P274,15,0)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VLOOKUP(B17,'09.06'!B17:P275,15,0)</f>
        <v>0</v>
      </c>
      <c r="E17" s="21"/>
      <c r="F17" s="21"/>
      <c r="G17" s="21">
        <v>10</v>
      </c>
      <c r="H17" s="21"/>
      <c r="I17" s="20"/>
      <c r="J17" s="20"/>
      <c r="K17" s="20">
        <v>2</v>
      </c>
      <c r="L17" s="67">
        <f t="shared" si="0"/>
        <v>0</v>
      </c>
      <c r="M17" s="21">
        <v>8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VLOOKUP(B18,'09.06'!B18:P276,15,0)</f>
        <v>0</v>
      </c>
      <c r="E18" s="21"/>
      <c r="F18" s="21"/>
      <c r="G18" s="21">
        <v>10</v>
      </c>
      <c r="H18" s="21"/>
      <c r="I18" s="20"/>
      <c r="J18" s="20"/>
      <c r="K18" s="20"/>
      <c r="L18" s="67">
        <f t="shared" si="0"/>
        <v>0</v>
      </c>
      <c r="M18" s="21">
        <v>10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VLOOKUP(B19,'09.06'!B19:P277,15,0)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VLOOKUP(B20,'09.06'!B20:P278,15,0)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VLOOKUP(B21,'09.06'!B21:P279,15,0)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VLOOKUP(B22,'09.06'!B22:P280,15,0)</f>
        <v>0</v>
      </c>
      <c r="E22" s="21"/>
      <c r="F22" s="21"/>
      <c r="G22" s="21">
        <v>12</v>
      </c>
      <c r="H22" s="21"/>
      <c r="I22" s="20"/>
      <c r="J22" s="20"/>
      <c r="K22" s="20"/>
      <c r="L22" s="67">
        <f t="shared" si="0"/>
        <v>3</v>
      </c>
      <c r="M22" s="21">
        <v>9</v>
      </c>
      <c r="N22" s="67">
        <f t="shared" si="1"/>
        <v>0</v>
      </c>
      <c r="O22" s="20"/>
      <c r="P22" s="67">
        <v>3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VLOOKUP(B23,'09.06'!B23:P281,15,0)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VLOOKUP(B24,'09.06'!B24:P282,15,0)</f>
        <v>0</v>
      </c>
      <c r="E24" s="21"/>
      <c r="F24" s="21"/>
      <c r="G24" s="21">
        <v>10</v>
      </c>
      <c r="H24" s="21"/>
      <c r="I24" s="20"/>
      <c r="J24" s="20"/>
      <c r="K24" s="20">
        <v>1</v>
      </c>
      <c r="L24" s="67">
        <f t="shared" si="0"/>
        <v>0</v>
      </c>
      <c r="M24" s="21">
        <v>9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VLOOKUP(B25,'09.06'!B25:P283,15,0)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VLOOKUP(B26,'09.06'!B26:P284,15,0)</f>
        <v>0</v>
      </c>
      <c r="E26" s="21"/>
      <c r="F26" s="21"/>
      <c r="G26" s="21">
        <v>10</v>
      </c>
      <c r="H26" s="21"/>
      <c r="I26" s="20"/>
      <c r="J26" s="20"/>
      <c r="K26" s="20">
        <v>2</v>
      </c>
      <c r="L26" s="67">
        <f t="shared" si="0"/>
        <v>0</v>
      </c>
      <c r="M26" s="21">
        <v>8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VLOOKUP(B27,'09.06'!B27:P285,15,0)</f>
        <v>8</v>
      </c>
      <c r="E27" s="21"/>
      <c r="F27" s="21"/>
      <c r="G27" s="21"/>
      <c r="H27" s="21"/>
      <c r="I27" s="20"/>
      <c r="J27" s="20"/>
      <c r="K27" s="20"/>
      <c r="L27" s="67">
        <f t="shared" si="0"/>
        <v>1</v>
      </c>
      <c r="M27" s="21">
        <v>7</v>
      </c>
      <c r="N27" s="67">
        <f t="shared" si="1"/>
        <v>0</v>
      </c>
      <c r="O27" s="20"/>
      <c r="P27" s="67">
        <v>1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VLOOKUP(B28,'09.06'!B28:P286,15,0)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VLOOKUP(B29,'09.06'!B29:P287,15,0)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VLOOKUP(B30,'09.06'!B30:P288,15,0)</f>
        <v>0</v>
      </c>
      <c r="E30" s="21"/>
      <c r="F30" s="21"/>
      <c r="G30" s="21">
        <v>8</v>
      </c>
      <c r="H30" s="21"/>
      <c r="I30" s="20"/>
      <c r="J30" s="20"/>
      <c r="K30" s="20">
        <v>1</v>
      </c>
      <c r="L30" s="67">
        <f t="shared" si="0"/>
        <v>0</v>
      </c>
      <c r="M30" s="21">
        <v>7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VLOOKUP(B31,'09.06'!B31:P289,15,0)</f>
        <v>0</v>
      </c>
      <c r="E31" s="21"/>
      <c r="F31" s="21"/>
      <c r="G31" s="21">
        <v>10</v>
      </c>
      <c r="H31" s="21"/>
      <c r="I31" s="20"/>
      <c r="J31" s="20"/>
      <c r="K31" s="20"/>
      <c r="L31" s="67">
        <f t="shared" si="0"/>
        <v>0</v>
      </c>
      <c r="M31" s="21">
        <v>10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VLOOKUP(B32,'09.06'!B32:P290,15,0)</f>
        <v>0</v>
      </c>
      <c r="E32" s="21"/>
      <c r="F32" s="21"/>
      <c r="G32" s="21">
        <v>12</v>
      </c>
      <c r="H32" s="21"/>
      <c r="I32" s="20"/>
      <c r="J32" s="20"/>
      <c r="K32" s="20"/>
      <c r="L32" s="67">
        <f t="shared" si="0"/>
        <v>0</v>
      </c>
      <c r="M32" s="21">
        <v>12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VLOOKUP(B33,'09.06'!B33:P291,15,0)</f>
        <v>0</v>
      </c>
      <c r="E33" s="21"/>
      <c r="F33" s="21"/>
      <c r="G33" s="21">
        <v>12</v>
      </c>
      <c r="H33" s="21"/>
      <c r="I33" s="20"/>
      <c r="J33" s="20"/>
      <c r="K33" s="20"/>
      <c r="L33" s="67">
        <f t="shared" si="0"/>
        <v>0</v>
      </c>
      <c r="M33" s="21">
        <v>12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VLOOKUP(B34,'09.06'!B34:P292,15,0)</f>
        <v>0</v>
      </c>
      <c r="E34" s="21"/>
      <c r="F34" s="21"/>
      <c r="G34" s="21">
        <v>10</v>
      </c>
      <c r="H34" s="21"/>
      <c r="I34" s="20"/>
      <c r="J34" s="20"/>
      <c r="K34" s="20">
        <v>1</v>
      </c>
      <c r="L34" s="67">
        <f t="shared" si="0"/>
        <v>0</v>
      </c>
      <c r="M34" s="21">
        <v>9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VLOOKUP(B35,'09.06'!B35:P293,15,0)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VLOOKUP(B36,'09.06'!B36:P294,15,0)</f>
        <v>0</v>
      </c>
      <c r="E36" s="21"/>
      <c r="F36" s="21"/>
      <c r="G36" s="21">
        <v>10</v>
      </c>
      <c r="H36" s="21"/>
      <c r="I36" s="20"/>
      <c r="J36" s="20"/>
      <c r="K36" s="20"/>
      <c r="L36" s="67">
        <f t="shared" si="0"/>
        <v>0</v>
      </c>
      <c r="M36" s="21">
        <v>10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VLOOKUP(B37,'09.06'!B37:P295,15,0)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VLOOKUP(B38,'09.06'!B38:P296,15,0)</f>
        <v>0</v>
      </c>
      <c r="E38" s="21"/>
      <c r="F38" s="21"/>
      <c r="G38" s="21">
        <v>8</v>
      </c>
      <c r="H38" s="21"/>
      <c r="I38" s="20"/>
      <c r="J38" s="20"/>
      <c r="K38" s="20">
        <v>1</v>
      </c>
      <c r="L38" s="67">
        <f t="shared" si="0"/>
        <v>0</v>
      </c>
      <c r="M38" s="21">
        <v>7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VLOOKUP(B39,'09.06'!B39:P297,15,0)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VLOOKUP(B40,'09.06'!B40:P298,15,0)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VLOOKUP(B41,'09.06'!B41:P299,15,0)</f>
        <v>1</v>
      </c>
      <c r="E41" s="21"/>
      <c r="F41" s="21"/>
      <c r="G41" s="21">
        <v>12</v>
      </c>
      <c r="H41" s="21"/>
      <c r="I41" s="20"/>
      <c r="J41" s="20"/>
      <c r="K41" s="20"/>
      <c r="L41" s="67">
        <f t="shared" si="0"/>
        <v>3</v>
      </c>
      <c r="M41" s="21">
        <v>10</v>
      </c>
      <c r="N41" s="67">
        <f t="shared" si="1"/>
        <v>1</v>
      </c>
      <c r="O41" s="20"/>
      <c r="P41" s="67">
        <v>4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VLOOKUP(B42,'09.06'!B42:P300,15,0)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VLOOKUP(B43,'09.06'!B43:P301,15,0)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VLOOKUP(B44,'09.06'!B44:P302,15,0)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VLOOKUP(B45,'09.06'!B45:P303,15,0)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VLOOKUP(B46,'09.06'!B46:P304,15,0)</f>
        <v>0</v>
      </c>
      <c r="E46" s="21"/>
      <c r="F46" s="21"/>
      <c r="G46" s="21">
        <v>10</v>
      </c>
      <c r="H46" s="21"/>
      <c r="I46" s="20"/>
      <c r="J46" s="20"/>
      <c r="K46" s="20">
        <v>4</v>
      </c>
      <c r="L46" s="67">
        <f t="shared" si="0"/>
        <v>0</v>
      </c>
      <c r="M46" s="21">
        <v>6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VLOOKUP(B47,'09.06'!B47:P305,15,0)</f>
        <v>0</v>
      </c>
      <c r="E47" s="21"/>
      <c r="F47" s="21"/>
      <c r="G47" s="21">
        <v>10</v>
      </c>
      <c r="H47" s="21"/>
      <c r="I47" s="20"/>
      <c r="J47" s="20"/>
      <c r="K47" s="20">
        <v>1</v>
      </c>
      <c r="L47" s="67">
        <f t="shared" si="0"/>
        <v>0</v>
      </c>
      <c r="M47" s="21">
        <v>9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VLOOKUP(B48,'09.06'!B48:P306,15,0)</f>
        <v>0</v>
      </c>
      <c r="E48" s="21"/>
      <c r="F48" s="21"/>
      <c r="G48" s="21">
        <v>10</v>
      </c>
      <c r="H48" s="21"/>
      <c r="I48" s="20"/>
      <c r="J48" s="20"/>
      <c r="K48" s="20"/>
      <c r="L48" s="67">
        <f t="shared" si="0"/>
        <v>0</v>
      </c>
      <c r="M48" s="21">
        <v>10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VLOOKUP(B49,'09.06'!B49:P307,15,0)</f>
        <v>0</v>
      </c>
      <c r="E49" s="21"/>
      <c r="F49" s="21"/>
      <c r="G49" s="21">
        <v>10</v>
      </c>
      <c r="H49" s="21"/>
      <c r="I49" s="20"/>
      <c r="J49" s="20"/>
      <c r="K49" s="20">
        <v>7</v>
      </c>
      <c r="L49" s="67">
        <f t="shared" si="0"/>
        <v>0</v>
      </c>
      <c r="M49" s="21">
        <v>3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VLOOKUP(B50,'09.06'!B50:P308,15,0)</f>
        <v>0</v>
      </c>
      <c r="E50" s="21"/>
      <c r="F50" s="21"/>
      <c r="G50" s="21">
        <v>10</v>
      </c>
      <c r="H50" s="21"/>
      <c r="I50" s="20"/>
      <c r="J50" s="20"/>
      <c r="K50" s="20">
        <v>1</v>
      </c>
      <c r="L50" s="67">
        <f t="shared" si="0"/>
        <v>0</v>
      </c>
      <c r="M50" s="21">
        <v>9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VLOOKUP(B51,'09.06'!B51:P309,15,0)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VLOOKUP(B52,'09.06'!B52:P310,15,0)</f>
        <v>0</v>
      </c>
      <c r="E52" s="21"/>
      <c r="F52" s="21"/>
      <c r="G52" s="21">
        <v>8</v>
      </c>
      <c r="H52" s="21"/>
      <c r="I52" s="20"/>
      <c r="J52" s="20"/>
      <c r="K52" s="20"/>
      <c r="L52" s="67">
        <f t="shared" si="0"/>
        <v>0</v>
      </c>
      <c r="M52" s="21">
        <v>8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VLOOKUP(B53,'09.06'!B53:P311,15,0)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VLOOKUP(B54,'09.06'!B54:P312,15,0)</f>
        <v>0</v>
      </c>
      <c r="E54" s="21"/>
      <c r="F54" s="21"/>
      <c r="G54" s="21">
        <v>10</v>
      </c>
      <c r="H54" s="21"/>
      <c r="I54" s="20"/>
      <c r="J54" s="20"/>
      <c r="K54" s="20"/>
      <c r="L54" s="67">
        <f t="shared" si="0"/>
        <v>1</v>
      </c>
      <c r="M54" s="21">
        <v>9</v>
      </c>
      <c r="N54" s="67">
        <f t="shared" si="1"/>
        <v>-1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VLOOKUP(B55,'09.06'!B55:P313,15,0)</f>
        <v>0</v>
      </c>
      <c r="E55" s="21"/>
      <c r="F55" s="21"/>
      <c r="G55" s="21">
        <v>8</v>
      </c>
      <c r="H55" s="21"/>
      <c r="I55" s="20"/>
      <c r="J55" s="20"/>
      <c r="K55" s="20"/>
      <c r="L55" s="67">
        <f t="shared" si="0"/>
        <v>0</v>
      </c>
      <c r="M55" s="76">
        <v>8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VLOOKUP(B56,'09.06'!B56:P314,15,0)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VLOOKUP(B57,'09.06'!B57:P315,15,0)</f>
        <v>0</v>
      </c>
      <c r="E57" s="21"/>
      <c r="F57" s="21"/>
      <c r="G57" s="21">
        <v>10</v>
      </c>
      <c r="H57" s="21"/>
      <c r="I57" s="20"/>
      <c r="J57" s="20"/>
      <c r="K57" s="20"/>
      <c r="L57" s="67">
        <f t="shared" si="0"/>
        <v>0</v>
      </c>
      <c r="M57" s="76">
        <v>10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VLOOKUP(B58,'09.06'!B58:P316,15,0)</f>
        <v>0</v>
      </c>
      <c r="E58" s="21"/>
      <c r="F58" s="21"/>
      <c r="G58" s="21">
        <v>10</v>
      </c>
      <c r="H58" s="21"/>
      <c r="I58" s="20"/>
      <c r="J58" s="20"/>
      <c r="K58" s="20">
        <v>4</v>
      </c>
      <c r="L58" s="67">
        <f t="shared" si="0"/>
        <v>0</v>
      </c>
      <c r="M58" s="76">
        <v>6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VLOOKUP(B59,'09.06'!B59:P317,15,0)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VLOOKUP(B60,'09.06'!B60:P318,15,0)</f>
        <v>0</v>
      </c>
      <c r="E60" s="21"/>
      <c r="F60" s="21"/>
      <c r="G60" s="21">
        <v>10</v>
      </c>
      <c r="H60" s="21"/>
      <c r="I60" s="20"/>
      <c r="J60" s="20"/>
      <c r="K60" s="20"/>
      <c r="L60" s="67">
        <f t="shared" si="0"/>
        <v>0</v>
      </c>
      <c r="M60" s="76">
        <v>10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VLOOKUP(B61,'09.06'!B61:P319,15,0)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VLOOKUP(B62,'09.06'!B62:P320,15,0)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VLOOKUP(B63,'09.06'!B63:P321,15,0)</f>
        <v>0</v>
      </c>
      <c r="E63" s="21"/>
      <c r="F63" s="21"/>
      <c r="G63" s="21">
        <v>10</v>
      </c>
      <c r="H63" s="21"/>
      <c r="I63" s="20"/>
      <c r="J63" s="20"/>
      <c r="K63" s="20"/>
      <c r="L63" s="67">
        <f t="shared" si="0"/>
        <v>0</v>
      </c>
      <c r="M63" s="76">
        <v>10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VLOOKUP(B64,'09.06'!B64:P322,15,0)</f>
        <v>0</v>
      </c>
      <c r="E64" s="21"/>
      <c r="F64" s="21"/>
      <c r="G64" s="21">
        <v>10</v>
      </c>
      <c r="H64" s="21"/>
      <c r="I64" s="20"/>
      <c r="J64" s="20"/>
      <c r="K64" s="20"/>
      <c r="L64" s="67">
        <f t="shared" si="0"/>
        <v>2</v>
      </c>
      <c r="M64" s="76">
        <v>8</v>
      </c>
      <c r="N64" s="67">
        <f t="shared" si="1"/>
        <v>-2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VLOOKUP(B65,'09.06'!B65:P323,15,0)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VLOOKUP(B66,'09.06'!B66:P324,15,0)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VLOOKUP(B67,'09.06'!B67:P325,15,0)</f>
        <v>0</v>
      </c>
      <c r="E67" s="21"/>
      <c r="F67" s="21"/>
      <c r="G67" s="21">
        <v>32</v>
      </c>
      <c r="H67" s="21"/>
      <c r="I67" s="20"/>
      <c r="J67" s="20"/>
      <c r="K67" s="20">
        <v>6</v>
      </c>
      <c r="L67" s="67">
        <f t="shared" si="0"/>
        <v>0</v>
      </c>
      <c r="M67" s="76">
        <v>26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VLOOKUP(B68,'09.06'!B68:P326,15,0)</f>
        <v>0</v>
      </c>
      <c r="E68" s="21"/>
      <c r="F68" s="21"/>
      <c r="G68" s="21">
        <v>10</v>
      </c>
      <c r="H68" s="21"/>
      <c r="I68" s="20"/>
      <c r="J68" s="20"/>
      <c r="K68" s="20">
        <v>3</v>
      </c>
      <c r="L68" s="67">
        <f t="shared" si="0"/>
        <v>0</v>
      </c>
      <c r="M68" s="76">
        <v>7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VLOOKUP(B69,'09.06'!B69:P327,15,0)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VLOOKUP(B70,'09.06'!B70:P328,15,0)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VLOOKUP(B71,'09.06'!B71:P329,15,0)</f>
        <v>0</v>
      </c>
      <c r="E71" s="21"/>
      <c r="F71" s="21"/>
      <c r="G71" s="21">
        <v>10</v>
      </c>
      <c r="H71" s="21"/>
      <c r="I71" s="20"/>
      <c r="J71" s="20"/>
      <c r="K71" s="20">
        <v>3</v>
      </c>
      <c r="L71" s="67">
        <f t="shared" si="0"/>
        <v>-1</v>
      </c>
      <c r="M71" s="76">
        <v>8</v>
      </c>
      <c r="N71" s="67">
        <f t="shared" si="1"/>
        <v>1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VLOOKUP(B72,'09.06'!B72:P330,15,0)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VLOOKUP(B73,'09.06'!B73:P331,15,0)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VLOOKUP(B74,'09.06'!B74:P332,15,0)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VLOOKUP(B75,'09.06'!B75:P333,15,0)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VLOOKUP(B76,'09.06'!B76:P334,15,0)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VLOOKUP(B77,'09.06'!B77:P335,15,0)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VLOOKUP(B78,'09.06'!B78:P336,15,0)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VLOOKUP(B79,'09.06'!B79:P337,15,0)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VLOOKUP(B80,'09.06'!B80:P338,15,0)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VLOOKUP(B81,'09.06'!B81:P339,15,0)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VLOOKUP(B82,'09.06'!B82:P340,15,0)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VLOOKUP(B83,'09.06'!B83:P341,15,0)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VLOOKUP(B84,'09.06'!B84:P342,15,0)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VLOOKUP(B85,'09.06'!B85:P343,15,0)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VLOOKUP(B86,'09.06'!B86:P344,15,0)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VLOOKUP(B87,'09.06'!B87:P345,15,0)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VLOOKUP(B88,'09.06'!B88:P346,15,0)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VLOOKUP(B89,'09.06'!B89:P347,15,0)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VLOOKUP(B90,'09.06'!B90:P348,15,0)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VLOOKUP(B91,'09.06'!B91:P349,15,0)</f>
        <v>0</v>
      </c>
      <c r="E91" s="21"/>
      <c r="F91" s="21"/>
      <c r="G91" s="21">
        <v>49</v>
      </c>
      <c r="H91" s="21"/>
      <c r="I91" s="20"/>
      <c r="J91" s="20"/>
      <c r="K91" s="20"/>
      <c r="L91" s="67">
        <f>D91+G91+H91-I91-J91-K91-M91-M92*3-M93*5</f>
        <v>0</v>
      </c>
      <c r="M91" s="76">
        <v>3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VLOOKUP(B92,'09.06'!B92:P350,15,0)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2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VLOOKUP(B93,'09.06'!B93:P351,15,0)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8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VLOOKUP(B94,'09.06'!B94:P352,15,0)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VLOOKUP(B95,'09.06'!B95:P353,15,0)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VLOOKUP(B96,'09.06'!B96:P354,15,0)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VLOOKUP(B97,'09.06'!B97:P355,15,0)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VLOOKUP(B98,'09.06'!B98:P356,15,0)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VLOOKUP(B99,'09.06'!B99:P357,15,0)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VLOOKUP(B100,'09.06'!B100:P358,15,0)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VLOOKUP(B101,'09.06'!B101:P359,15,0)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VLOOKUP(B102,'09.06'!B102:P360,15,0)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VLOOKUP(B103,'09.06'!B103:P361,15,0)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VLOOKUP(B104,'09.06'!B104:P362,15,0)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VLOOKUP(B105,'09.06'!B105:P363,15,0)</f>
        <v>6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>
        <v>6</v>
      </c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VLOOKUP(B106,'09.06'!B106:P364,15,0)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VLOOKUP(B107,'09.06'!B107:P365,15,0)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VLOOKUP(B108,'09.06'!B108:P366,15,0)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VLOOKUP(B109,'09.06'!B109:P367,15,0)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VLOOKUP(B110,'09.06'!B110:P368,15,0)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VLOOKUP(B111,'09.06'!B111:P369,15,0)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VLOOKUP(B112,'09.06'!B112:P370,15,0)</f>
        <v>0</v>
      </c>
      <c r="E112" s="21"/>
      <c r="F112" s="21"/>
      <c r="G112" s="21">
        <v>7</v>
      </c>
      <c r="H112" s="21"/>
      <c r="I112" s="20"/>
      <c r="J112" s="20"/>
      <c r="K112" s="20"/>
      <c r="L112" s="67">
        <f>D112+G112+H112-I112-J112-K112-M112</f>
        <v>1</v>
      </c>
      <c r="M112" s="76">
        <v>6</v>
      </c>
      <c r="N112" s="67">
        <f t="shared" si="5"/>
        <v>-1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VLOOKUP(B113,'09.06'!B113:P371,15,0)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VLOOKUP(B114,'09.06'!B114:P372,15,0)</f>
        <v>0</v>
      </c>
      <c r="E114" s="21"/>
      <c r="F114" s="21"/>
      <c r="G114" s="21">
        <v>3</v>
      </c>
      <c r="H114" s="21"/>
      <c r="I114" s="20"/>
      <c r="J114" s="20"/>
      <c r="K114" s="20"/>
      <c r="L114" s="67">
        <f t="shared" si="6"/>
        <v>0</v>
      </c>
      <c r="M114" s="76">
        <v>3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VLOOKUP(B115,'09.06'!B115:P373,15,0)</f>
        <v>0</v>
      </c>
      <c r="E115" s="21"/>
      <c r="F115" s="21"/>
      <c r="G115" s="21">
        <v>7</v>
      </c>
      <c r="H115" s="21"/>
      <c r="I115" s="20"/>
      <c r="J115" s="20"/>
      <c r="K115" s="20"/>
      <c r="L115" s="67">
        <f t="shared" si="6"/>
        <v>0</v>
      </c>
      <c r="M115" s="76">
        <v>7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VLOOKUP(B116,'09.06'!B116:P374,15,0)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VLOOKUP(B117,'09.06'!B117:P375,15,0)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VLOOKUP(B118,'09.06'!B118:P376,15,0)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VLOOKUP(B119,'09.06'!B119:P377,15,0)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VLOOKUP(B120,'09.06'!B120:P378,15,0)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VLOOKUP(B121,'09.06'!B121:P379,15,0)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VLOOKUP(B122,'09.06'!B122:P380,15,0)</f>
        <v>0</v>
      </c>
      <c r="E122" s="21"/>
      <c r="F122" s="21"/>
      <c r="G122" s="21">
        <v>7</v>
      </c>
      <c r="H122" s="21"/>
      <c r="I122" s="20"/>
      <c r="J122" s="20"/>
      <c r="K122" s="20"/>
      <c r="L122" s="67">
        <f t="shared" si="6"/>
        <v>0</v>
      </c>
      <c r="M122" s="76">
        <v>7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/>
      <c r="E123" s="21"/>
      <c r="F123" s="21"/>
      <c r="G123" s="21"/>
      <c r="H123" s="21"/>
      <c r="I123" s="20"/>
      <c r="J123" s="20"/>
      <c r="K123" s="20"/>
      <c r="L123" s="67">
        <f t="shared" si="6"/>
        <v>0</v>
      </c>
      <c r="M123" s="76"/>
      <c r="N123" s="67">
        <f t="shared" si="5"/>
        <v>0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VLOOKUP(B124,'09.06'!B124:P382,15,0)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VLOOKUP(B125,'09.06'!B125:P383,15,0)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VLOOKUP(B126,'09.06'!B126:P384,15,0)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VLOOKUP(B127,'09.06'!B127:P385,15,0)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VLOOKUP(B128,'09.06'!B128:P386,15,0)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VLOOKUP(B129,'09.06'!B129:P387,15,0)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VLOOKUP(B130,'09.06'!B130:P388,15,0)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VLOOKUP(B131,'09.06'!B131:P389,15,0)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VLOOKUP(B132,'09.06'!B132:P390,15,0)</f>
        <v>2</v>
      </c>
      <c r="E132" s="21"/>
      <c r="F132" s="21"/>
      <c r="G132" s="21"/>
      <c r="H132" s="21"/>
      <c r="I132" s="20"/>
      <c r="J132" s="20"/>
      <c r="K132" s="20"/>
      <c r="L132" s="67">
        <f t="shared" si="7"/>
        <v>0</v>
      </c>
      <c r="M132" s="76">
        <v>2</v>
      </c>
      <c r="N132" s="67">
        <f t="shared" si="5"/>
        <v>0</v>
      </c>
      <c r="O132" s="20"/>
      <c r="P132" s="67"/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VLOOKUP(B133,'09.06'!B133:P391,15,0)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VLOOKUP(B134,'09.06'!B134:P392,15,0)</f>
        <v>3</v>
      </c>
      <c r="E134" s="21"/>
      <c r="F134" s="21"/>
      <c r="G134" s="21"/>
      <c r="H134" s="21"/>
      <c r="I134" s="20"/>
      <c r="J134" s="20"/>
      <c r="K134" s="20"/>
      <c r="L134" s="67">
        <f t="shared" si="7"/>
        <v>0</v>
      </c>
      <c r="M134" s="76">
        <v>3</v>
      </c>
      <c r="N134" s="67">
        <f t="shared" si="5"/>
        <v>0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VLOOKUP(B135,'09.06'!B135:P393,15,0)</f>
        <v>0</v>
      </c>
      <c r="E135" s="21"/>
      <c r="F135" s="21"/>
      <c r="G135" s="21">
        <v>2</v>
      </c>
      <c r="H135" s="21"/>
      <c r="I135" s="20"/>
      <c r="J135" s="20"/>
      <c r="K135" s="20"/>
      <c r="L135" s="67">
        <f t="shared" si="7"/>
        <v>1</v>
      </c>
      <c r="M135" s="76">
        <v>1</v>
      </c>
      <c r="N135" s="67">
        <f t="shared" si="5"/>
        <v>0</v>
      </c>
      <c r="O135" s="20"/>
      <c r="P135" s="67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VLOOKUP(B136,'09.06'!B136:P394,15,0)</f>
        <v>1</v>
      </c>
      <c r="E136" s="21"/>
      <c r="F136" s="21"/>
      <c r="G136" s="21">
        <v>4</v>
      </c>
      <c r="H136" s="21"/>
      <c r="I136" s="20"/>
      <c r="J136" s="20"/>
      <c r="K136" s="20"/>
      <c r="L136" s="67">
        <f t="shared" si="7"/>
        <v>2</v>
      </c>
      <c r="M136" s="76">
        <v>3</v>
      </c>
      <c r="N136" s="67">
        <f t="shared" si="5"/>
        <v>0</v>
      </c>
      <c r="O136" s="20"/>
      <c r="P136" s="67">
        <v>2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VLOOKUP(B137,'09.06'!B137:P395,15,0)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VLOOKUP(B138,'09.06'!B138:P396,15,0)</f>
        <v>0</v>
      </c>
      <c r="E138" s="21"/>
      <c r="F138" s="21"/>
      <c r="G138" s="21"/>
      <c r="H138" s="21"/>
      <c r="I138" s="20"/>
      <c r="J138" s="20"/>
      <c r="K138" s="20"/>
      <c r="L138" s="67">
        <f t="shared" si="7"/>
        <v>0</v>
      </c>
      <c r="M138" s="76"/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VLOOKUP(B139,'09.06'!B139:P397,15,0)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VLOOKUP(B140,'09.06'!B140:P398,15,0)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VLOOKUP(B141,'09.06'!B141:P399,15,0)</f>
        <v>2</v>
      </c>
      <c r="E141" s="21"/>
      <c r="F141" s="21"/>
      <c r="G141" s="21">
        <v>3</v>
      </c>
      <c r="H141" s="21"/>
      <c r="I141" s="20"/>
      <c r="J141" s="20">
        <v>2</v>
      </c>
      <c r="K141" s="20"/>
      <c r="L141" s="67">
        <f t="shared" si="7"/>
        <v>3</v>
      </c>
      <c r="M141" s="76"/>
      <c r="N141" s="67">
        <f t="shared" si="5"/>
        <v>0</v>
      </c>
      <c r="O141" s="20"/>
      <c r="P141" s="67">
        <v>3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VLOOKUP(B142,'09.06'!B142:P400,15,0)</f>
        <v>4</v>
      </c>
      <c r="E142" s="21"/>
      <c r="F142" s="21"/>
      <c r="G142" s="21">
        <v>6</v>
      </c>
      <c r="H142" s="21"/>
      <c r="I142" s="20"/>
      <c r="J142" s="20">
        <v>2</v>
      </c>
      <c r="K142" s="20"/>
      <c r="L142" s="67">
        <f t="shared" si="7"/>
        <v>6</v>
      </c>
      <c r="M142" s="76">
        <v>2</v>
      </c>
      <c r="N142" s="67">
        <f t="shared" si="5"/>
        <v>0</v>
      </c>
      <c r="O142" s="20"/>
      <c r="P142" s="67">
        <v>6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VLOOKUP(B143,'09.06'!B143:P401,15,0)</f>
        <v>3</v>
      </c>
      <c r="E143" s="21"/>
      <c r="F143" s="21"/>
      <c r="G143" s="21">
        <v>2</v>
      </c>
      <c r="H143" s="21"/>
      <c r="I143" s="20"/>
      <c r="J143" s="20">
        <v>2</v>
      </c>
      <c r="K143" s="20"/>
      <c r="L143" s="67">
        <f t="shared" si="7"/>
        <v>2</v>
      </c>
      <c r="M143" s="76">
        <v>1</v>
      </c>
      <c r="N143" s="67">
        <f t="shared" si="5"/>
        <v>0</v>
      </c>
      <c r="O143" s="20"/>
      <c r="P143" s="67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VLOOKUP(B144,'09.06'!B144:P402,15,0)</f>
        <v>2</v>
      </c>
      <c r="E144" s="21"/>
      <c r="F144" s="21"/>
      <c r="G144" s="21">
        <v>4</v>
      </c>
      <c r="H144" s="21"/>
      <c r="I144" s="20"/>
      <c r="J144" s="20"/>
      <c r="K144" s="20"/>
      <c r="L144" s="67">
        <f t="shared" si="7"/>
        <v>4</v>
      </c>
      <c r="M144" s="76">
        <v>2</v>
      </c>
      <c r="N144" s="67">
        <f t="shared" si="5"/>
        <v>0</v>
      </c>
      <c r="O144" s="20"/>
      <c r="P144" s="67">
        <v>4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VLOOKUP(B145,'09.06'!B145:P403,15,0)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VLOOKUP(B146,'09.06'!B146:P404,15,0)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VLOOKUP(B147,'09.06'!B147:P405,15,0)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VLOOKUP(B148,'09.06'!B148:P406,15,0)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VLOOKUP(B149,'09.06'!B149:P407,15,0)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2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VLOOKUP(B150,'09.06'!B150:P408,15,0)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VLOOKUP(B151,'09.06'!B151:P409,15,0)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VLOOKUP(B152,'09.06'!B152:P410,15,0)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VLOOKUP(B153,'09.06'!B153:P411,15,0)</f>
        <v>2</v>
      </c>
      <c r="E153" s="21"/>
      <c r="F153" s="21"/>
      <c r="G153" s="21">
        <v>1</v>
      </c>
      <c r="H153" s="21"/>
      <c r="I153" s="20"/>
      <c r="J153" s="20"/>
      <c r="K153" s="20"/>
      <c r="L153" s="67">
        <f t="shared" si="9"/>
        <v>2</v>
      </c>
      <c r="M153" s="76">
        <v>1</v>
      </c>
      <c r="N153" s="67">
        <f t="shared" si="8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VLOOKUP(B154,'09.06'!B154:P412,15,0)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VLOOKUP(B155,'09.06'!B155:P413,15,0)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VLOOKUP(B156,'09.06'!B156:P414,15,0)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VLOOKUP(B157,'09.06'!B157:P415,15,0)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VLOOKUP(B158,'09.06'!B158:P416,15,0)</f>
        <v>2</v>
      </c>
      <c r="E158" s="21"/>
      <c r="F158" s="21"/>
      <c r="G158" s="21"/>
      <c r="H158" s="21"/>
      <c r="I158" s="20"/>
      <c r="J158" s="20"/>
      <c r="K158" s="20"/>
      <c r="L158" s="67">
        <f t="shared" si="9"/>
        <v>1</v>
      </c>
      <c r="M158" s="76">
        <v>1</v>
      </c>
      <c r="N158" s="67">
        <f t="shared" si="8"/>
        <v>0</v>
      </c>
      <c r="O158" s="20"/>
      <c r="P158" s="67">
        <v>1</v>
      </c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VLOOKUP(B159,'09.06'!B159:P417,15,0)</f>
        <v>0</v>
      </c>
      <c r="E159" s="21"/>
      <c r="F159" s="21"/>
      <c r="G159" s="21">
        <v>3</v>
      </c>
      <c r="H159" s="21"/>
      <c r="I159" s="20"/>
      <c r="J159" s="20"/>
      <c r="K159" s="20"/>
      <c r="L159" s="67">
        <f t="shared" si="9"/>
        <v>1</v>
      </c>
      <c r="M159" s="76">
        <v>2</v>
      </c>
      <c r="N159" s="67">
        <f t="shared" si="8"/>
        <v>0</v>
      </c>
      <c r="O159" s="20"/>
      <c r="P159" s="67">
        <v>1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VLOOKUP(B160,'09.06'!B160:P418,15,0)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VLOOKUP(B161,'09.06'!B161:P419,15,0)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VLOOKUP(B162,'09.06'!B162:P420,15,0)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VLOOKUP(B163,'09.06'!B163:P421,15,0)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VLOOKUP(B164,'09.06'!B164:P422,15,0)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VLOOKUP(B165,'09.06'!B165:P423,15,0)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VLOOKUP(B166,'09.06'!B166:P424,15,0)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VLOOKUP(B167,'09.06'!B167:P425,15,0)</f>
        <v>0</v>
      </c>
      <c r="E167" s="21"/>
      <c r="F167" s="21"/>
      <c r="G167" s="21">
        <v>2</v>
      </c>
      <c r="H167" s="21"/>
      <c r="I167" s="20"/>
      <c r="J167" s="20"/>
      <c r="K167" s="20"/>
      <c r="L167" s="67">
        <f t="shared" si="9"/>
        <v>0</v>
      </c>
      <c r="M167" s="76">
        <v>2</v>
      </c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VLOOKUP(B168,'09.06'!B168:P426,15,0)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VLOOKUP(B169,'09.06'!B169:P427,15,0)</f>
        <v>1</v>
      </c>
      <c r="E169" s="21"/>
      <c r="F169" s="21"/>
      <c r="G169" s="21">
        <v>2</v>
      </c>
      <c r="H169" s="21"/>
      <c r="I169" s="20"/>
      <c r="J169" s="20"/>
      <c r="K169" s="20"/>
      <c r="L169" s="67">
        <f t="shared" si="9"/>
        <v>0</v>
      </c>
      <c r="M169" s="76">
        <v>3</v>
      </c>
      <c r="N169" s="67">
        <f t="shared" si="8"/>
        <v>0</v>
      </c>
      <c r="O169" s="20"/>
      <c r="P169" s="67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VLOOKUP(B170,'09.06'!B170:P428,15,0)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VLOOKUP(B171,'09.06'!B171:P429,15,0)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VLOOKUP(B172,'09.06'!B172:P430,15,0)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VLOOKUP(B173,'09.06'!B173:P431,15,0)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VLOOKUP(B174,'09.06'!B174:P432,15,0)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VLOOKUP(B175,'09.06'!B175:P433,15,0)</f>
        <v>0</v>
      </c>
      <c r="E175" s="21"/>
      <c r="F175" s="21"/>
      <c r="G175" s="21">
        <v>1</v>
      </c>
      <c r="H175" s="21"/>
      <c r="I175" s="20"/>
      <c r="J175" s="20"/>
      <c r="K175" s="20"/>
      <c r="L175" s="67">
        <f t="shared" si="9"/>
        <v>0</v>
      </c>
      <c r="M175" s="76">
        <v>1</v>
      </c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VLOOKUP(B176,'09.06'!B176:P434,15,0)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VLOOKUP(B177,'09.06'!B177:P435,15,0)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VLOOKUP(B178,'09.06'!B178:P436,15,0)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VLOOKUP(B179,'09.06'!B179:P437,15,0)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VLOOKUP(B180,'09.06'!B180:P438,15,0)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VLOOKUP(B181,'09.06'!B181:P439,15,0)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9"/>
        <v>0</v>
      </c>
      <c r="M182" s="76"/>
      <c r="N182" s="67">
        <f t="shared" si="8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VLOOKUP(B183,'09.06'!B183:P441,15,0)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VLOOKUP(B184,'09.06'!B184:P442,15,0)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8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VLOOKUP(B185,'09.06'!B185:P443,15,0)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0"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VLOOKUP(B186,'09.06'!B186:P444,15,0)</f>
        <v>6</v>
      </c>
      <c r="E186" s="21"/>
      <c r="F186" s="21"/>
      <c r="G186" s="21">
        <v>6</v>
      </c>
      <c r="H186" s="21"/>
      <c r="I186" s="20"/>
      <c r="J186" s="20"/>
      <c r="K186" s="20"/>
      <c r="L186" s="67">
        <f t="shared" si="10"/>
        <v>0</v>
      </c>
      <c r="M186" s="76">
        <v>12</v>
      </c>
      <c r="N186" s="67">
        <f t="shared" si="8"/>
        <v>0</v>
      </c>
      <c r="O186" s="20"/>
      <c r="P186" s="67"/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VLOOKUP(B187,'09.06'!B187:P445,15,0)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/>
      <c r="N187" s="67">
        <f t="shared" si="8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VLOOKUP(B188,'09.06'!B188:P446,15,0)</f>
        <v>0</v>
      </c>
      <c r="E188" s="21"/>
      <c r="F188" s="21"/>
      <c r="G188" s="21">
        <v>11</v>
      </c>
      <c r="H188" s="21"/>
      <c r="I188" s="20"/>
      <c r="J188" s="20"/>
      <c r="K188" s="20"/>
      <c r="L188" s="67">
        <f t="shared" si="10"/>
        <v>8</v>
      </c>
      <c r="M188" s="76">
        <v>3</v>
      </c>
      <c r="N188" s="67">
        <f t="shared" si="8"/>
        <v>-1</v>
      </c>
      <c r="O188" s="20"/>
      <c r="P188" s="67">
        <v>7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VLOOKUP(B189,'09.06'!B189:P447,15,0)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/>
      <c r="N189" s="67">
        <f t="shared" si="8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VLOOKUP(B190,'09.06'!B190:P448,15,0)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VLOOKUP(B191,'09.06'!B191:P449,15,0)</f>
        <v>3</v>
      </c>
      <c r="E191" s="21"/>
      <c r="F191" s="21"/>
      <c r="G191" s="21">
        <v>8</v>
      </c>
      <c r="H191" s="21"/>
      <c r="I191" s="20"/>
      <c r="J191" s="20"/>
      <c r="K191" s="20"/>
      <c r="L191" s="67">
        <f t="shared" si="10"/>
        <v>8</v>
      </c>
      <c r="M191" s="76">
        <v>3</v>
      </c>
      <c r="N191" s="67">
        <f t="shared" si="8"/>
        <v>0</v>
      </c>
      <c r="O191" s="20"/>
      <c r="P191" s="67">
        <v>8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VLOOKUP(B192,'09.06'!B192:P450,15,0)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VLOOKUP(B193,'09.06'!B193:P451,15,0)</f>
        <v>0</v>
      </c>
      <c r="E193" s="21"/>
      <c r="F193" s="21"/>
      <c r="G193" s="21">
        <v>9</v>
      </c>
      <c r="H193" s="21"/>
      <c r="I193" s="20"/>
      <c r="J193" s="20"/>
      <c r="K193" s="20"/>
      <c r="L193" s="67">
        <f t="shared" si="10"/>
        <v>7</v>
      </c>
      <c r="M193" s="76">
        <v>2</v>
      </c>
      <c r="N193" s="67">
        <f t="shared" si="8"/>
        <v>0</v>
      </c>
      <c r="O193" s="20"/>
      <c r="P193" s="67">
        <v>7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VLOOKUP(B194,'09.06'!B194:P452,15,0)</f>
        <v>0</v>
      </c>
      <c r="E194" s="21"/>
      <c r="F194" s="21"/>
      <c r="G194" s="21">
        <v>12</v>
      </c>
      <c r="H194" s="21"/>
      <c r="I194" s="20"/>
      <c r="J194" s="20"/>
      <c r="K194" s="20"/>
      <c r="L194" s="67">
        <f t="shared" si="10"/>
        <v>3</v>
      </c>
      <c r="M194" s="76">
        <v>9</v>
      </c>
      <c r="N194" s="67">
        <f t="shared" si="8"/>
        <v>0</v>
      </c>
      <c r="O194" s="20"/>
      <c r="P194" s="67">
        <v>3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VLOOKUP(B195,'09.06'!B195:P453,15,0)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/>
      <c r="N195" s="67">
        <f t="shared" si="8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VLOOKUP(B196,'09.06'!B196:P454,15,0)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VLOOKUP(B197,'09.06'!B197:P455,15,0)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VLOOKUP(B198,'09.06'!B198:P456,15,0)</f>
        <v>28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21</v>
      </c>
      <c r="M198" s="76">
        <v>7</v>
      </c>
      <c r="N198" s="67">
        <f t="shared" si="8"/>
        <v>-21</v>
      </c>
      <c r="O198" s="20"/>
      <c r="P198" s="67"/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VLOOKUP(B199,'09.06'!B199:P457,15,0)</f>
        <v>8</v>
      </c>
      <c r="E199" s="20"/>
      <c r="F199" s="20"/>
      <c r="G199" s="20">
        <v>20</v>
      </c>
      <c r="H199" s="20"/>
      <c r="I199" s="20"/>
      <c r="J199" s="20"/>
      <c r="K199" s="20"/>
      <c r="L199" s="67">
        <f t="shared" ref="L199:L221" si="11">D199+G199+H199-I199-J199-K199-M199</f>
        <v>17</v>
      </c>
      <c r="M199" s="76">
        <v>11</v>
      </c>
      <c r="N199" s="67">
        <f t="shared" si="8"/>
        <v>0</v>
      </c>
      <c r="O199" s="20"/>
      <c r="P199" s="67">
        <v>17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VLOOKUP(B200,'09.06'!B200:P458,15,0)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1"/>
        <v>0</v>
      </c>
      <c r="M200" s="76"/>
      <c r="N200" s="67">
        <f t="shared" si="8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VLOOKUP(B201,'09.06'!B201:P459,15,0)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VLOOKUP(B202,'09.06'!B202:P460,15,0)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VLOOKUP(B203,'09.06'!B203:P461,15,0)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VLOOKUP(B204,'09.06'!B204:P462,15,0)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VLOOKUP(B205,'09.06'!B205:P463,15,0)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VLOOKUP(B206,'09.06'!B206:P464,15,0)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VLOOKUP(B207,'09.06'!B207:P465,15,0)</f>
        <v>70</v>
      </c>
      <c r="E207" s="20"/>
      <c r="F207" s="20"/>
      <c r="G207" s="20"/>
      <c r="H207" s="20"/>
      <c r="I207" s="20"/>
      <c r="J207" s="20"/>
      <c r="K207" s="20"/>
      <c r="L207" s="67">
        <f t="shared" si="11"/>
        <v>31</v>
      </c>
      <c r="M207" s="76">
        <v>39</v>
      </c>
      <c r="N207" s="67">
        <f t="shared" si="8"/>
        <v>0</v>
      </c>
      <c r="O207" s="20"/>
      <c r="P207" s="67">
        <v>31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VLOOKUP(B208,'09.06'!B208:P466,15,0)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/>
      <c r="N208" s="67">
        <f t="shared" si="8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VLOOKUP(B209,'09.06'!B209:P467,15,0)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VLOOKUP(B210,'09.06'!B210:P468,15,0)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VLOOKUP(B211,'09.06'!B211:P469,15,0)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VLOOKUP(B212,'09.06'!B212:P470,15,0)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VLOOKUP(B213,'09.06'!B213:P471,15,0)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ref="N213:N263" si="12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VLOOKUP(B214,'09.06'!B214:P472,15,0)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si="12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VLOOKUP(B215,'09.06'!B215:P473,15,0)</f>
        <v>2</v>
      </c>
      <c r="E215" s="20"/>
      <c r="F215" s="20"/>
      <c r="G215" s="20">
        <v>14</v>
      </c>
      <c r="H215" s="20"/>
      <c r="I215" s="20"/>
      <c r="J215" s="20"/>
      <c r="K215" s="20"/>
      <c r="L215" s="67">
        <f t="shared" si="11"/>
        <v>8</v>
      </c>
      <c r="M215" s="76">
        <v>8</v>
      </c>
      <c r="N215" s="67">
        <f t="shared" si="12"/>
        <v>-8</v>
      </c>
      <c r="O215" s="20"/>
      <c r="P215" s="67"/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VLOOKUP(B216,'09.06'!B216:P474,15,0)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1"/>
        <v>0</v>
      </c>
      <c r="M216" s="76"/>
      <c r="N216" s="67">
        <f t="shared" si="12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VLOOKUP(B217,'09.06'!B217:P475,15,0)</f>
        <v>0</v>
      </c>
      <c r="E217" s="20"/>
      <c r="F217" s="20"/>
      <c r="G217" s="20">
        <v>28</v>
      </c>
      <c r="H217" s="20"/>
      <c r="I217" s="20"/>
      <c r="J217" s="20"/>
      <c r="K217" s="20"/>
      <c r="L217" s="67">
        <f t="shared" si="11"/>
        <v>20</v>
      </c>
      <c r="M217" s="76">
        <v>8</v>
      </c>
      <c r="N217" s="67">
        <f t="shared" si="12"/>
        <v>-19</v>
      </c>
      <c r="O217" s="20"/>
      <c r="P217" s="67">
        <v>1</v>
      </c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VLOOKUP(B218,'09.06'!B218:P476,15,0)</f>
        <v>12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19</v>
      </c>
      <c r="M218" s="76">
        <v>7</v>
      </c>
      <c r="N218" s="67">
        <f t="shared" si="12"/>
        <v>-19</v>
      </c>
      <c r="O218" s="20"/>
      <c r="P218" s="67"/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VLOOKUP(B219,'09.06'!B219:P477,15,0)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1"/>
        <v>0</v>
      </c>
      <c r="M219" s="76"/>
      <c r="N219" s="67">
        <f t="shared" si="12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VLOOKUP(B220,'09.06'!B220:P478,15,0)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VLOOKUP(B221,'09.06'!B221:P479,15,0)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VLOOKUP(B222,'09.06'!B222:P480,15,0)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19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VLOOKUP(B223,'09.06'!B223:P481,15,0)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2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VLOOKUP(B224,'09.06'!B224:P482,15,0)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VLOOKUP(B225,'09.06'!B225:P483,15,0)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2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VLOOKUP(B226,'09.06'!B226:P484,15,0)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VLOOKUP(B227,'09.06'!B227:P485,15,0)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VLOOKUP(B228,'09.06'!B228:P486,15,0)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VLOOKUP(B229,'09.06'!B229:P487,15,0)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2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VLOOKUP(B230,'09.06'!B230:P488,15,0)</f>
        <v>29</v>
      </c>
      <c r="E230" s="20"/>
      <c r="F230" s="20"/>
      <c r="G230" s="20"/>
      <c r="H230" s="20"/>
      <c r="I230" s="20"/>
      <c r="J230" s="20"/>
      <c r="K230" s="20"/>
      <c r="L230" s="67">
        <f t="shared" ref="L230:L236" si="13">D230+G230+H230-I230-J230-K230-M230</f>
        <v>21</v>
      </c>
      <c r="M230" s="76">
        <v>8</v>
      </c>
      <c r="N230" s="67">
        <f t="shared" si="12"/>
        <v>0</v>
      </c>
      <c r="O230" s="20"/>
      <c r="P230" s="67">
        <v>21</v>
      </c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VLOOKUP(B231,'09.06'!B231:P489,15,0)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3"/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VLOOKUP(B232,'09.06'!B232:P490,15,0)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VLOOKUP(B233,'09.06'!B233:P491,15,0)</f>
        <v>3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>
        <v>3</v>
      </c>
      <c r="N233" s="67">
        <f t="shared" si="12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VLOOKUP(B234,'09.06'!B234:P492,15,0)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VLOOKUP(B235,'09.06'!B235:P493,15,0)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VLOOKUP(B236,'09.06'!B236:P494,15,0)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VLOOKUP(B237,'09.06'!B237:P495,15,0)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2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VLOOKUP(B238,'09.06'!B238:P496,15,0)</f>
        <v>25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25</v>
      </c>
      <c r="M238" s="76"/>
      <c r="N238" s="67">
        <f t="shared" si="12"/>
        <v>0</v>
      </c>
      <c r="O238" s="20"/>
      <c r="P238" s="67">
        <v>25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VLOOKUP(B239,'09.06'!B239:P497,15,0)</f>
        <v>27</v>
      </c>
      <c r="E239" s="20"/>
      <c r="F239" s="20"/>
      <c r="G239" s="20"/>
      <c r="H239" s="20"/>
      <c r="I239" s="20"/>
      <c r="J239" s="20"/>
      <c r="K239" s="20"/>
      <c r="L239" s="67">
        <f t="shared" ref="L239:L248" si="14">D239+G239+H239-I239-J239-K239-M239</f>
        <v>23</v>
      </c>
      <c r="M239" s="76">
        <v>4</v>
      </c>
      <c r="N239" s="67">
        <f t="shared" si="12"/>
        <v>0</v>
      </c>
      <c r="O239" s="20"/>
      <c r="P239" s="67">
        <v>23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VLOOKUP(B240,'09.06'!B240:P498,15,0)</f>
        <v>16</v>
      </c>
      <c r="E240" s="20"/>
      <c r="F240" s="20"/>
      <c r="G240" s="20"/>
      <c r="H240" s="20"/>
      <c r="I240" s="20"/>
      <c r="J240" s="20"/>
      <c r="K240" s="20"/>
      <c r="L240" s="67">
        <f t="shared" si="14"/>
        <v>16</v>
      </c>
      <c r="M240" s="76"/>
      <c r="N240" s="67">
        <f t="shared" si="12"/>
        <v>0</v>
      </c>
      <c r="O240" s="20"/>
      <c r="P240" s="67">
        <v>16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VLOOKUP(B241,'09.06'!B241:P499,15,0)</f>
        <v>5</v>
      </c>
      <c r="E241" s="20"/>
      <c r="F241" s="20"/>
      <c r="G241" s="20"/>
      <c r="H241" s="20"/>
      <c r="I241" s="20"/>
      <c r="J241" s="20"/>
      <c r="K241" s="20"/>
      <c r="L241" s="67">
        <f t="shared" si="14"/>
        <v>5</v>
      </c>
      <c r="M241" s="76"/>
      <c r="N241" s="67">
        <f t="shared" si="12"/>
        <v>0</v>
      </c>
      <c r="O241" s="20"/>
      <c r="P241" s="67">
        <v>5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VLOOKUP(B242,'09.06'!B242:P500,15,0)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VLOOKUP(B243,'09.06'!B243:P501,15,0)</f>
        <v>75</v>
      </c>
      <c r="E243" s="20"/>
      <c r="F243" s="20"/>
      <c r="G243" s="20"/>
      <c r="H243" s="20"/>
      <c r="I243" s="20"/>
      <c r="J243" s="20"/>
      <c r="K243" s="20"/>
      <c r="L243" s="67">
        <f t="shared" si="14"/>
        <v>58</v>
      </c>
      <c r="M243" s="76">
        <v>17</v>
      </c>
      <c r="N243" s="67">
        <f t="shared" si="12"/>
        <v>0</v>
      </c>
      <c r="O243" s="20"/>
      <c r="P243" s="67">
        <v>58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VLOOKUP(B244,'09.06'!B244:P502,15,0)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4"/>
        <v>0</v>
      </c>
      <c r="M244" s="76"/>
      <c r="N244" s="67">
        <f t="shared" si="12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VLOOKUP(B245,'09.06'!B245:P503,15,0)</f>
        <v>17</v>
      </c>
      <c r="E245" s="20"/>
      <c r="F245" s="20"/>
      <c r="G245" s="20"/>
      <c r="H245" s="20"/>
      <c r="I245" s="20"/>
      <c r="J245" s="20"/>
      <c r="K245" s="20"/>
      <c r="L245" s="67">
        <f t="shared" si="14"/>
        <v>17</v>
      </c>
      <c r="M245" s="76"/>
      <c r="N245" s="67">
        <f t="shared" si="12"/>
        <v>0</v>
      </c>
      <c r="O245" s="20"/>
      <c r="P245" s="67">
        <v>17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VLOOKUP(B246,'09.06'!B246:P504,15,0)</f>
        <v>16</v>
      </c>
      <c r="E246" s="20"/>
      <c r="F246" s="20"/>
      <c r="G246" s="20"/>
      <c r="H246" s="20"/>
      <c r="I246" s="20"/>
      <c r="J246" s="20"/>
      <c r="K246" s="20"/>
      <c r="L246" s="67">
        <f t="shared" si="14"/>
        <v>14</v>
      </c>
      <c r="M246" s="76">
        <v>2</v>
      </c>
      <c r="N246" s="67">
        <f t="shared" si="12"/>
        <v>0</v>
      </c>
      <c r="O246" s="20"/>
      <c r="P246" s="67">
        <v>14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VLOOKUP(B247,'09.06'!B247:P505,15,0)</f>
        <v>27</v>
      </c>
      <c r="E247" s="20"/>
      <c r="F247" s="20"/>
      <c r="G247" s="20"/>
      <c r="H247" s="20"/>
      <c r="I247" s="20"/>
      <c r="J247" s="20"/>
      <c r="K247" s="20"/>
      <c r="L247" s="67">
        <f t="shared" si="14"/>
        <v>27</v>
      </c>
      <c r="M247" s="76"/>
      <c r="N247" s="67">
        <f t="shared" si="12"/>
        <v>0</v>
      </c>
      <c r="O247" s="20"/>
      <c r="P247" s="67">
        <v>27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VLOOKUP(B248,'09.06'!B248:P506,15,0)</f>
        <v>24</v>
      </c>
      <c r="E248" s="20"/>
      <c r="F248" s="20"/>
      <c r="G248" s="20"/>
      <c r="H248" s="20"/>
      <c r="I248" s="20"/>
      <c r="J248" s="20"/>
      <c r="K248" s="20"/>
      <c r="L248" s="67">
        <f t="shared" si="14"/>
        <v>20</v>
      </c>
      <c r="M248" s="76">
        <v>4</v>
      </c>
      <c r="N248" s="67">
        <f t="shared" si="12"/>
        <v>0</v>
      </c>
      <c r="O248" s="20"/>
      <c r="P248" s="67">
        <v>20</v>
      </c>
    </row>
    <row r="249" spans="1:16" x14ac:dyDescent="0.25">
      <c r="A249" s="17"/>
      <c r="B249" s="18" t="s">
        <v>313</v>
      </c>
      <c r="C249" s="19"/>
      <c r="D249" s="67">
        <f>VLOOKUP(B249,'09.06'!B249:P507,15,0)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2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VLOOKUP(B250,'09.06'!B250:P508,15,0)</f>
        <v>14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14</v>
      </c>
      <c r="M250" s="76"/>
      <c r="N250" s="67">
        <f t="shared" si="12"/>
        <v>0</v>
      </c>
      <c r="O250" s="20"/>
      <c r="P250" s="67">
        <v>14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VLOOKUP(B251,'09.06'!B251:P509,15,0)</f>
        <v>14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>
        <v>1</v>
      </c>
      <c r="N251" s="67">
        <f t="shared" si="12"/>
        <v>0</v>
      </c>
      <c r="O251" s="20"/>
      <c r="P251" s="67">
        <v>13</v>
      </c>
    </row>
    <row r="252" spans="1:16" x14ac:dyDescent="0.25">
      <c r="A252" s="17"/>
      <c r="B252" s="18" t="s">
        <v>316</v>
      </c>
      <c r="C252" s="19"/>
      <c r="D252" s="67">
        <f>VLOOKUP(B252,'09.06'!B252:P510,15,0)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2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VLOOKUP(B253,'09.06'!B253:P511,15,0)</f>
        <v>12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12</v>
      </c>
      <c r="M253" s="76"/>
      <c r="N253" s="67">
        <f t="shared" si="12"/>
        <v>0</v>
      </c>
      <c r="O253" s="20"/>
      <c r="P253" s="67">
        <v>12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VLOOKUP(B254,'09.06'!B254:P512,15,0)</f>
        <v>72</v>
      </c>
      <c r="E254" s="20"/>
      <c r="F254" s="20"/>
      <c r="G254" s="20"/>
      <c r="H254" s="20"/>
      <c r="I254" s="20"/>
      <c r="J254" s="20"/>
      <c r="K254" s="20"/>
      <c r="L254" s="67">
        <f t="shared" ref="L254:L262" si="15">D254+G254+H254-I254-J254-K254-M254</f>
        <v>66</v>
      </c>
      <c r="M254" s="76">
        <v>6</v>
      </c>
      <c r="N254" s="67">
        <f t="shared" si="12"/>
        <v>0</v>
      </c>
      <c r="O254" s="20"/>
      <c r="P254" s="67">
        <v>66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VLOOKUP(B255,'09.06'!B255:P513,15,0)</f>
        <v>31</v>
      </c>
      <c r="E255" s="20"/>
      <c r="F255" s="20"/>
      <c r="G255" s="20"/>
      <c r="H255" s="20"/>
      <c r="I255" s="20"/>
      <c r="J255" s="20"/>
      <c r="K255" s="20"/>
      <c r="L255" s="67">
        <f t="shared" si="15"/>
        <v>26</v>
      </c>
      <c r="M255" s="76">
        <v>5</v>
      </c>
      <c r="N255" s="67">
        <f t="shared" si="12"/>
        <v>0</v>
      </c>
      <c r="O255" s="20"/>
      <c r="P255" s="67">
        <v>26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VLOOKUP(B256,'09.06'!B256:P514,15,0)</f>
        <v>10</v>
      </c>
      <c r="E256" s="20"/>
      <c r="F256" s="20"/>
      <c r="G256" s="20"/>
      <c r="H256" s="20"/>
      <c r="I256" s="20"/>
      <c r="J256" s="20"/>
      <c r="K256" s="20"/>
      <c r="L256" s="67">
        <f t="shared" si="15"/>
        <v>10</v>
      </c>
      <c r="M256" s="76"/>
      <c r="N256" s="67">
        <f t="shared" si="12"/>
        <v>0</v>
      </c>
      <c r="O256" s="20"/>
      <c r="P256" s="67">
        <v>10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VLOOKUP(B257,'09.06'!B257:P515,15,0)</f>
        <v>9</v>
      </c>
      <c r="E257" s="20"/>
      <c r="F257" s="20"/>
      <c r="G257" s="20"/>
      <c r="H257" s="20"/>
      <c r="I257" s="20"/>
      <c r="J257" s="20"/>
      <c r="K257" s="20"/>
      <c r="L257" s="67">
        <f t="shared" si="15"/>
        <v>9</v>
      </c>
      <c r="M257" s="76"/>
      <c r="N257" s="67">
        <f t="shared" si="12"/>
        <v>0</v>
      </c>
      <c r="O257" s="20"/>
      <c r="P257" s="67">
        <v>9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VLOOKUP(B258,'09.06'!B258:P516,15,0)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VLOOKUP(B259,'09.06'!B259:P517,15,0)</f>
        <v>11</v>
      </c>
      <c r="E259" s="20"/>
      <c r="F259" s="20"/>
      <c r="G259" s="20"/>
      <c r="H259" s="20"/>
      <c r="I259" s="20"/>
      <c r="J259" s="20"/>
      <c r="K259" s="20"/>
      <c r="L259" s="67">
        <f t="shared" si="15"/>
        <v>8</v>
      </c>
      <c r="M259" s="76">
        <v>3</v>
      </c>
      <c r="N259" s="67">
        <f t="shared" si="12"/>
        <v>0</v>
      </c>
      <c r="O259" s="20"/>
      <c r="P259" s="67">
        <v>8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VLOOKUP(B260,'09.06'!B260:P518,15,0)</f>
        <v>13</v>
      </c>
      <c r="E260" s="20"/>
      <c r="F260" s="20"/>
      <c r="G260" s="20"/>
      <c r="H260" s="20"/>
      <c r="I260" s="20"/>
      <c r="J260" s="20"/>
      <c r="K260" s="20"/>
      <c r="L260" s="67">
        <f t="shared" si="15"/>
        <v>13</v>
      </c>
      <c r="M260" s="76"/>
      <c r="N260" s="67">
        <f t="shared" si="12"/>
        <v>0</v>
      </c>
      <c r="O260" s="20"/>
      <c r="P260" s="67">
        <v>13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VLOOKUP(B261,'09.06'!B261:P519,15,0)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5"/>
        <v>0</v>
      </c>
      <c r="M261" s="76"/>
      <c r="N261" s="67">
        <f t="shared" si="12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VLOOKUP(B262,'09.06'!B262:P520,15,0)</f>
        <v>4</v>
      </c>
      <c r="E262" s="20"/>
      <c r="F262" s="20"/>
      <c r="G262" s="20"/>
      <c r="H262" s="20"/>
      <c r="I262" s="20"/>
      <c r="J262" s="20"/>
      <c r="K262" s="20"/>
      <c r="L262" s="67">
        <f t="shared" si="15"/>
        <v>3</v>
      </c>
      <c r="M262" s="76">
        <v>1</v>
      </c>
      <c r="N262" s="67">
        <f t="shared" si="12"/>
        <v>0</v>
      </c>
      <c r="O262" s="20"/>
      <c r="P262" s="67">
        <v>3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2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178" activePane="bottomRight" state="frozen"/>
      <selection pane="topRight" activeCell="C1" sqref="C1"/>
      <selection pane="bottomLeft" activeCell="A7" sqref="A7"/>
      <selection pane="bottomRight" activeCell="P254" sqref="P254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339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VLOOKUP(B8,'10.06'!B8:P266,15,0)</f>
        <v>0</v>
      </c>
      <c r="E8" s="21"/>
      <c r="F8" s="21"/>
      <c r="G8" s="21">
        <v>8</v>
      </c>
      <c r="H8" s="21"/>
      <c r="I8" s="20"/>
      <c r="J8" s="20"/>
      <c r="K8" s="20"/>
      <c r="L8" s="67">
        <f t="shared" ref="L8:L71" si="0">D8+G8+H8-I8-J8-K8-M8</f>
        <v>-4</v>
      </c>
      <c r="M8" s="76">
        <v>12</v>
      </c>
      <c r="N8" s="67">
        <f t="shared" ref="N8:N71" si="1">P8-L8</f>
        <v>4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VLOOKUP(B9,'10.06'!B9:P267,15,0)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VLOOKUP(B10,'10.06'!B10:P268,15,0)</f>
        <v>0</v>
      </c>
      <c r="E10" s="21"/>
      <c r="F10" s="21"/>
      <c r="G10" s="21">
        <v>16</v>
      </c>
      <c r="H10" s="21"/>
      <c r="I10" s="20"/>
      <c r="J10" s="20"/>
      <c r="K10" s="20">
        <v>1</v>
      </c>
      <c r="L10" s="67">
        <f t="shared" si="0"/>
        <v>0</v>
      </c>
      <c r="M10" s="76">
        <v>15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VLOOKUP(B11,'10.06'!B11:P269,15,0)</f>
        <v>0</v>
      </c>
      <c r="E11" s="21"/>
      <c r="F11" s="21"/>
      <c r="G11" s="21">
        <v>8</v>
      </c>
      <c r="H11" s="21"/>
      <c r="I11" s="20"/>
      <c r="J11" s="20"/>
      <c r="K11" s="20"/>
      <c r="L11" s="67">
        <f t="shared" si="0"/>
        <v>0</v>
      </c>
      <c r="M11" s="76">
        <v>8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VLOOKUP(B12,'10.06'!B12:P270,15,0)</f>
        <v>0</v>
      </c>
      <c r="E12" s="21"/>
      <c r="F12" s="21"/>
      <c r="G12" s="21">
        <v>18</v>
      </c>
      <c r="H12" s="21"/>
      <c r="I12" s="20"/>
      <c r="J12" s="20"/>
      <c r="K12" s="20">
        <v>2</v>
      </c>
      <c r="L12" s="67">
        <f t="shared" si="0"/>
        <v>0</v>
      </c>
      <c r="M12" s="76">
        <v>16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VLOOKUP(B13,'10.06'!B13:P271,15,0)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VLOOKUP(B14,'10.06'!B14:P272,15,0)</f>
        <v>0</v>
      </c>
      <c r="E14" s="21"/>
      <c r="F14" s="21"/>
      <c r="G14" s="21">
        <v>8</v>
      </c>
      <c r="H14" s="21"/>
      <c r="I14" s="20"/>
      <c r="J14" s="20"/>
      <c r="K14" s="20"/>
      <c r="L14" s="67">
        <f t="shared" si="0"/>
        <v>0</v>
      </c>
      <c r="M14" s="76">
        <v>8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VLOOKUP(B15,'10.06'!B15:P273,15,0)</f>
        <v>0</v>
      </c>
      <c r="E15" s="21"/>
      <c r="F15" s="21"/>
      <c r="G15" s="21">
        <v>14</v>
      </c>
      <c r="H15" s="21"/>
      <c r="I15" s="20"/>
      <c r="J15" s="20"/>
      <c r="K15" s="20">
        <v>1</v>
      </c>
      <c r="L15" s="67">
        <f t="shared" si="0"/>
        <v>0</v>
      </c>
      <c r="M15" s="21">
        <v>13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VLOOKUP(B16,'10.06'!B16:P274,15,0)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VLOOKUP(B17,'10.06'!B17:P275,15,0)</f>
        <v>0</v>
      </c>
      <c r="E17" s="21"/>
      <c r="F17" s="21"/>
      <c r="G17" s="21">
        <v>18</v>
      </c>
      <c r="H17" s="21"/>
      <c r="I17" s="20"/>
      <c r="J17" s="20"/>
      <c r="K17" s="20">
        <v>1</v>
      </c>
      <c r="L17" s="67">
        <f t="shared" si="0"/>
        <v>0</v>
      </c>
      <c r="M17" s="21">
        <v>17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VLOOKUP(B18,'10.06'!B18:P276,15,0)</f>
        <v>0</v>
      </c>
      <c r="E18" s="21"/>
      <c r="F18" s="21"/>
      <c r="G18" s="21">
        <v>12</v>
      </c>
      <c r="H18" s="21"/>
      <c r="I18" s="20"/>
      <c r="J18" s="20"/>
      <c r="K18" s="20">
        <v>1</v>
      </c>
      <c r="L18" s="67">
        <f t="shared" si="0"/>
        <v>0</v>
      </c>
      <c r="M18" s="21">
        <v>11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VLOOKUP(B19,'10.06'!B19:P277,15,0)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VLOOKUP(B20,'10.06'!B20:P278,15,0)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VLOOKUP(B21,'10.06'!B21:P279,15,0)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VLOOKUP(B22,'10.06'!B22:P280,15,0)</f>
        <v>3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>
        <v>3</v>
      </c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VLOOKUP(B23,'10.06'!B23:P281,15,0)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VLOOKUP(B24,'10.06'!B24:P282,15,0)</f>
        <v>0</v>
      </c>
      <c r="E24" s="21"/>
      <c r="F24" s="21"/>
      <c r="G24" s="21">
        <v>12</v>
      </c>
      <c r="H24" s="21"/>
      <c r="I24" s="20"/>
      <c r="J24" s="20"/>
      <c r="K24" s="20">
        <v>3</v>
      </c>
      <c r="L24" s="67">
        <f t="shared" si="0"/>
        <v>0</v>
      </c>
      <c r="M24" s="21">
        <v>9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VLOOKUP(B25,'10.06'!B25:P283,15,0)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VLOOKUP(B26,'10.06'!B26:P284,15,0)</f>
        <v>0</v>
      </c>
      <c r="E26" s="21"/>
      <c r="F26" s="21"/>
      <c r="G26" s="21">
        <v>18</v>
      </c>
      <c r="H26" s="21"/>
      <c r="I26" s="20"/>
      <c r="J26" s="20">
        <v>1</v>
      </c>
      <c r="K26" s="20">
        <v>4</v>
      </c>
      <c r="L26" s="67">
        <f t="shared" si="0"/>
        <v>0</v>
      </c>
      <c r="M26" s="21">
        <v>13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VLOOKUP(B27,'10.06'!B27:P285,15,0)</f>
        <v>1</v>
      </c>
      <c r="E27" s="21"/>
      <c r="F27" s="21"/>
      <c r="G27" s="21">
        <v>18</v>
      </c>
      <c r="H27" s="21"/>
      <c r="I27" s="20"/>
      <c r="J27" s="20"/>
      <c r="K27" s="20"/>
      <c r="L27" s="67">
        <f t="shared" si="0"/>
        <v>1</v>
      </c>
      <c r="M27" s="21">
        <v>18</v>
      </c>
      <c r="N27" s="67">
        <f t="shared" si="1"/>
        <v>-1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VLOOKUP(B28,'10.06'!B28:P286,15,0)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VLOOKUP(B29,'10.06'!B29:P287,15,0)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VLOOKUP(B30,'10.06'!B30:P288,15,0)</f>
        <v>0</v>
      </c>
      <c r="E30" s="21"/>
      <c r="F30" s="21"/>
      <c r="G30" s="21">
        <v>8</v>
      </c>
      <c r="H30" s="21"/>
      <c r="I30" s="20"/>
      <c r="J30" s="20"/>
      <c r="K30" s="20">
        <v>2</v>
      </c>
      <c r="L30" s="67">
        <f t="shared" si="0"/>
        <v>0</v>
      </c>
      <c r="M30" s="21">
        <v>6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VLOOKUP(B31,'10.06'!B31:P289,15,0)</f>
        <v>0</v>
      </c>
      <c r="E31" s="21"/>
      <c r="F31" s="21"/>
      <c r="G31" s="21">
        <v>12</v>
      </c>
      <c r="H31" s="21"/>
      <c r="I31" s="20"/>
      <c r="J31" s="20"/>
      <c r="K31" s="20">
        <v>2</v>
      </c>
      <c r="L31" s="67">
        <f t="shared" si="0"/>
        <v>-2</v>
      </c>
      <c r="M31" s="21">
        <v>12</v>
      </c>
      <c r="N31" s="67">
        <f t="shared" si="1"/>
        <v>2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VLOOKUP(B32,'10.06'!B32:P290,15,0)</f>
        <v>0</v>
      </c>
      <c r="E32" s="21"/>
      <c r="F32" s="21"/>
      <c r="G32" s="21">
        <v>25</v>
      </c>
      <c r="H32" s="21"/>
      <c r="I32" s="20"/>
      <c r="J32" s="20"/>
      <c r="K32" s="20"/>
      <c r="L32" s="67">
        <f t="shared" si="0"/>
        <v>0</v>
      </c>
      <c r="M32" s="21">
        <v>25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VLOOKUP(B33,'10.06'!B33:P291,15,0)</f>
        <v>0</v>
      </c>
      <c r="E33" s="21"/>
      <c r="F33" s="21"/>
      <c r="G33" s="21">
        <v>25</v>
      </c>
      <c r="H33" s="21"/>
      <c r="I33" s="20"/>
      <c r="J33" s="20"/>
      <c r="K33" s="20">
        <v>4</v>
      </c>
      <c r="L33" s="67">
        <f t="shared" si="0"/>
        <v>0</v>
      </c>
      <c r="M33" s="21">
        <v>21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VLOOKUP(B34,'10.06'!B34:P292,15,0)</f>
        <v>0</v>
      </c>
      <c r="E34" s="21"/>
      <c r="F34" s="21"/>
      <c r="G34" s="21">
        <v>8</v>
      </c>
      <c r="H34" s="21"/>
      <c r="I34" s="20"/>
      <c r="J34" s="20"/>
      <c r="K34" s="20"/>
      <c r="L34" s="67">
        <f t="shared" si="0"/>
        <v>0</v>
      </c>
      <c r="M34" s="21">
        <v>8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VLOOKUP(B35,'10.06'!B35:P293,15,0)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VLOOKUP(B36,'10.06'!B36:P294,15,0)</f>
        <v>0</v>
      </c>
      <c r="E36" s="21"/>
      <c r="F36" s="21"/>
      <c r="G36" s="21"/>
      <c r="H36" s="21"/>
      <c r="I36" s="20"/>
      <c r="J36" s="20"/>
      <c r="K36" s="20"/>
      <c r="L36" s="67">
        <f t="shared" si="0"/>
        <v>-8</v>
      </c>
      <c r="M36" s="21">
        <v>8</v>
      </c>
      <c r="N36" s="67">
        <f t="shared" si="1"/>
        <v>8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VLOOKUP(B37,'10.06'!B37:P295,15,0)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VLOOKUP(B38,'10.06'!B38:P296,15,0)</f>
        <v>0</v>
      </c>
      <c r="E38" s="21"/>
      <c r="F38" s="21"/>
      <c r="G38" s="21">
        <v>12</v>
      </c>
      <c r="H38" s="21"/>
      <c r="I38" s="20"/>
      <c r="J38" s="20"/>
      <c r="K38" s="20"/>
      <c r="L38" s="67">
        <f t="shared" si="0"/>
        <v>0</v>
      </c>
      <c r="M38" s="21">
        <v>12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VLOOKUP(B39,'10.06'!B39:P297,15,0)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VLOOKUP(B40,'10.06'!B40:P298,15,0)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VLOOKUP(B41,'10.06'!B41:P299,15,0)</f>
        <v>4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>
        <v>4</v>
      </c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VLOOKUP(B42,'10.06'!B42:P300,15,0)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VLOOKUP(B43,'10.06'!B43:P301,15,0)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VLOOKUP(B44,'10.06'!B44:P302,15,0)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VLOOKUP(B45,'10.06'!B45:P303,15,0)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VLOOKUP(B46,'10.06'!B46:P304,15,0)</f>
        <v>0</v>
      </c>
      <c r="E46" s="21"/>
      <c r="F46" s="21"/>
      <c r="G46" s="21">
        <v>12</v>
      </c>
      <c r="H46" s="21"/>
      <c r="I46" s="20"/>
      <c r="J46" s="20"/>
      <c r="K46" s="20">
        <v>1</v>
      </c>
      <c r="L46" s="67">
        <f t="shared" si="0"/>
        <v>0</v>
      </c>
      <c r="M46" s="21">
        <v>11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VLOOKUP(B47,'10.06'!B47:P305,15,0)</f>
        <v>0</v>
      </c>
      <c r="E47" s="21"/>
      <c r="F47" s="21"/>
      <c r="G47" s="21">
        <v>12</v>
      </c>
      <c r="H47" s="21"/>
      <c r="I47" s="20"/>
      <c r="J47" s="20"/>
      <c r="K47" s="20">
        <v>3</v>
      </c>
      <c r="L47" s="67">
        <f t="shared" si="0"/>
        <v>0</v>
      </c>
      <c r="M47" s="21">
        <v>9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VLOOKUP(B48,'10.06'!B48:P306,15,0)</f>
        <v>0</v>
      </c>
      <c r="E48" s="21"/>
      <c r="F48" s="21"/>
      <c r="G48" s="21">
        <v>8</v>
      </c>
      <c r="H48" s="21"/>
      <c r="I48" s="20"/>
      <c r="J48" s="20"/>
      <c r="K48" s="20">
        <v>5</v>
      </c>
      <c r="L48" s="67">
        <f t="shared" si="0"/>
        <v>-4</v>
      </c>
      <c r="M48" s="21">
        <v>7</v>
      </c>
      <c r="N48" s="67">
        <f t="shared" si="1"/>
        <v>4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VLOOKUP(B49,'10.06'!B49:P307,15,0)</f>
        <v>0</v>
      </c>
      <c r="E49" s="21"/>
      <c r="F49" s="21"/>
      <c r="G49" s="21">
        <v>8</v>
      </c>
      <c r="H49" s="21"/>
      <c r="I49" s="20"/>
      <c r="J49" s="20"/>
      <c r="K49" s="20">
        <v>7</v>
      </c>
      <c r="L49" s="67">
        <f t="shared" si="0"/>
        <v>-4</v>
      </c>
      <c r="M49" s="21">
        <v>5</v>
      </c>
      <c r="N49" s="67">
        <f t="shared" si="1"/>
        <v>4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VLOOKUP(B50,'10.06'!B50:P308,15,0)</f>
        <v>0</v>
      </c>
      <c r="E50" s="21"/>
      <c r="F50" s="21"/>
      <c r="G50" s="21">
        <v>8</v>
      </c>
      <c r="H50" s="21"/>
      <c r="I50" s="20"/>
      <c r="J50" s="20"/>
      <c r="K50" s="20"/>
      <c r="L50" s="67">
        <f t="shared" si="0"/>
        <v>0</v>
      </c>
      <c r="M50" s="21">
        <v>8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VLOOKUP(B51,'10.06'!B51:P309,15,0)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VLOOKUP(B52,'10.06'!B52:P310,15,0)</f>
        <v>0</v>
      </c>
      <c r="E52" s="21"/>
      <c r="F52" s="21"/>
      <c r="G52" s="21">
        <v>8</v>
      </c>
      <c r="H52" s="21"/>
      <c r="I52" s="20"/>
      <c r="J52" s="20"/>
      <c r="K52" s="20"/>
      <c r="L52" s="67">
        <f t="shared" si="0"/>
        <v>0</v>
      </c>
      <c r="M52" s="21">
        <v>8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VLOOKUP(B53,'10.06'!B53:P311,15,0)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VLOOKUP(B54,'10.06'!B54:P312,15,0)</f>
        <v>0</v>
      </c>
      <c r="E54" s="21"/>
      <c r="F54" s="21"/>
      <c r="G54" s="21">
        <v>8</v>
      </c>
      <c r="H54" s="21"/>
      <c r="I54" s="20"/>
      <c r="J54" s="20"/>
      <c r="K54" s="20">
        <v>3</v>
      </c>
      <c r="L54" s="67">
        <f t="shared" si="0"/>
        <v>-4</v>
      </c>
      <c r="M54" s="21">
        <v>9</v>
      </c>
      <c r="N54" s="67">
        <f t="shared" si="1"/>
        <v>4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VLOOKUP(B55,'10.06'!B55:P313,15,0)</f>
        <v>0</v>
      </c>
      <c r="E55" s="21"/>
      <c r="F55" s="21"/>
      <c r="G55" s="21">
        <v>8</v>
      </c>
      <c r="H55" s="21"/>
      <c r="I55" s="20"/>
      <c r="J55" s="20"/>
      <c r="K55" s="20"/>
      <c r="L55" s="67">
        <f t="shared" si="0"/>
        <v>0</v>
      </c>
      <c r="M55" s="76">
        <v>8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VLOOKUP(B56,'10.06'!B56:P314,15,0)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VLOOKUP(B57,'10.06'!B57:P315,15,0)</f>
        <v>0</v>
      </c>
      <c r="E57" s="21"/>
      <c r="F57" s="21"/>
      <c r="G57" s="21">
        <v>8</v>
      </c>
      <c r="H57" s="21"/>
      <c r="I57" s="20"/>
      <c r="J57" s="20"/>
      <c r="K57" s="20"/>
      <c r="L57" s="67">
        <f t="shared" si="0"/>
        <v>-4</v>
      </c>
      <c r="M57" s="76">
        <v>12</v>
      </c>
      <c r="N57" s="67">
        <f t="shared" si="1"/>
        <v>4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VLOOKUP(B58,'10.06'!B58:P316,15,0)</f>
        <v>0</v>
      </c>
      <c r="E58" s="21"/>
      <c r="F58" s="21"/>
      <c r="G58" s="21">
        <v>8</v>
      </c>
      <c r="H58" s="21"/>
      <c r="I58" s="20"/>
      <c r="J58" s="20"/>
      <c r="K58" s="20">
        <v>1</v>
      </c>
      <c r="L58" s="67">
        <f t="shared" si="0"/>
        <v>0</v>
      </c>
      <c r="M58" s="76">
        <v>7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VLOOKUP(B59,'10.06'!B59:P317,15,0)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VLOOKUP(B60,'10.06'!B60:P318,15,0)</f>
        <v>0</v>
      </c>
      <c r="E60" s="21"/>
      <c r="F60" s="21"/>
      <c r="G60" s="21">
        <v>18</v>
      </c>
      <c r="H60" s="21"/>
      <c r="I60" s="20"/>
      <c r="J60" s="20"/>
      <c r="K60" s="20">
        <v>3</v>
      </c>
      <c r="L60" s="67">
        <f t="shared" si="0"/>
        <v>0</v>
      </c>
      <c r="M60" s="76">
        <v>15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VLOOKUP(B61,'10.06'!B61:P319,15,0)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VLOOKUP(B62,'10.06'!B62:P320,15,0)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VLOOKUP(B63,'10.06'!B63:P321,15,0)</f>
        <v>0</v>
      </c>
      <c r="E63" s="21"/>
      <c r="F63" s="21"/>
      <c r="G63" s="21">
        <v>14</v>
      </c>
      <c r="H63" s="21"/>
      <c r="I63" s="20"/>
      <c r="J63" s="20"/>
      <c r="K63" s="20">
        <v>1</v>
      </c>
      <c r="L63" s="67">
        <f t="shared" si="0"/>
        <v>0</v>
      </c>
      <c r="M63" s="76">
        <v>13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VLOOKUP(B64,'10.06'!B64:P322,15,0)</f>
        <v>0</v>
      </c>
      <c r="E64" s="21"/>
      <c r="F64" s="21"/>
      <c r="G64" s="21">
        <v>8</v>
      </c>
      <c r="H64" s="21"/>
      <c r="I64" s="20"/>
      <c r="J64" s="20"/>
      <c r="K64" s="20"/>
      <c r="L64" s="67">
        <f t="shared" si="0"/>
        <v>0</v>
      </c>
      <c r="M64" s="76">
        <v>8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VLOOKUP(B65,'10.06'!B65:P323,15,0)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VLOOKUP(B66,'10.06'!B66:P324,15,0)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VLOOKUP(B67,'10.06'!B67:P325,15,0)</f>
        <v>0</v>
      </c>
      <c r="E67" s="21"/>
      <c r="F67" s="21"/>
      <c r="G67" s="21">
        <v>32</v>
      </c>
      <c r="H67" s="21"/>
      <c r="I67" s="20"/>
      <c r="J67" s="20"/>
      <c r="K67" s="20">
        <v>5</v>
      </c>
      <c r="L67" s="67">
        <f t="shared" si="0"/>
        <v>0</v>
      </c>
      <c r="M67" s="76">
        <v>27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VLOOKUP(B68,'10.06'!B68:P326,15,0)</f>
        <v>0</v>
      </c>
      <c r="E68" s="21"/>
      <c r="F68" s="21"/>
      <c r="G68" s="21">
        <v>16</v>
      </c>
      <c r="H68" s="21"/>
      <c r="I68" s="20"/>
      <c r="J68" s="20"/>
      <c r="K68" s="20"/>
      <c r="L68" s="67">
        <f t="shared" si="0"/>
        <v>0</v>
      </c>
      <c r="M68" s="76">
        <v>16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VLOOKUP(B69,'10.06'!B69:P327,15,0)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VLOOKUP(B70,'10.06'!B70:P328,15,0)</f>
        <v>0</v>
      </c>
      <c r="E70" s="21"/>
      <c r="F70" s="21"/>
      <c r="G70" s="21">
        <v>10</v>
      </c>
      <c r="H70" s="21"/>
      <c r="I70" s="20"/>
      <c r="J70" s="20"/>
      <c r="K70" s="20">
        <v>2</v>
      </c>
      <c r="L70" s="67">
        <f t="shared" si="0"/>
        <v>0</v>
      </c>
      <c r="M70" s="76">
        <v>8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VLOOKUP(B71,'10.06'!B71:P329,15,0)</f>
        <v>0</v>
      </c>
      <c r="E71" s="21"/>
      <c r="F71" s="21"/>
      <c r="G71" s="21">
        <v>12</v>
      </c>
      <c r="H71" s="21"/>
      <c r="I71" s="20"/>
      <c r="J71" s="20"/>
      <c r="K71" s="20">
        <v>4</v>
      </c>
      <c r="L71" s="67">
        <f t="shared" si="0"/>
        <v>0</v>
      </c>
      <c r="M71" s="76">
        <v>8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VLOOKUP(B72,'10.06'!B72:P330,15,0)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VLOOKUP(B73,'10.06'!B73:P331,15,0)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VLOOKUP(B74,'10.06'!B74:P332,15,0)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VLOOKUP(B75,'10.06'!B75:P333,15,0)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VLOOKUP(B76,'10.06'!B76:P334,15,0)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VLOOKUP(B77,'10.06'!B77:P335,15,0)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VLOOKUP(B78,'10.06'!B78:P336,15,0)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VLOOKUP(B79,'10.06'!B79:P337,15,0)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VLOOKUP(B80,'10.06'!B80:P338,15,0)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VLOOKUP(B81,'10.06'!B81:P339,15,0)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VLOOKUP(B82,'10.06'!B82:P340,15,0)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VLOOKUP(B83,'10.06'!B83:P341,15,0)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VLOOKUP(B84,'10.06'!B84:P342,15,0)</f>
        <v>0</v>
      </c>
      <c r="E84" s="21"/>
      <c r="F84" s="21"/>
      <c r="G84" s="21">
        <v>10</v>
      </c>
      <c r="H84" s="21"/>
      <c r="I84" s="20"/>
      <c r="J84" s="20"/>
      <c r="K84" s="20"/>
      <c r="L84" s="67">
        <f>D84+G84+H84-I84-J84-K84-M84</f>
        <v>0</v>
      </c>
      <c r="M84" s="76">
        <v>10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VLOOKUP(B85,'10.06'!B85:P343,15,0)</f>
        <v>0</v>
      </c>
      <c r="E85" s="21"/>
      <c r="F85" s="21"/>
      <c r="G85" s="21">
        <v>8</v>
      </c>
      <c r="H85" s="21"/>
      <c r="I85" s="20"/>
      <c r="J85" s="20"/>
      <c r="K85" s="20">
        <v>1</v>
      </c>
      <c r="L85" s="67">
        <f t="shared" ref="L85:L110" si="4">D85+G85+H85-I85-J85-K85-M85</f>
        <v>0</v>
      </c>
      <c r="M85" s="76">
        <v>7</v>
      </c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VLOOKUP(B86,'10.06'!B86:P344,15,0)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VLOOKUP(B87,'10.06'!B87:P345,15,0)</f>
        <v>0</v>
      </c>
      <c r="E87" s="21"/>
      <c r="F87" s="21"/>
      <c r="G87" s="21">
        <v>10</v>
      </c>
      <c r="H87" s="21"/>
      <c r="I87" s="20"/>
      <c r="J87" s="20"/>
      <c r="K87" s="20">
        <v>2</v>
      </c>
      <c r="L87" s="67">
        <f t="shared" si="4"/>
        <v>0</v>
      </c>
      <c r="M87" s="76">
        <v>8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VLOOKUP(B88,'10.06'!B88:P346,15,0)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VLOOKUP(B89,'10.06'!B89:P347,15,0)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VLOOKUP(B90,'10.06'!B90:P348,15,0)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VLOOKUP(B91,'10.06'!B91:P349,15,0)</f>
        <v>0</v>
      </c>
      <c r="E91" s="21"/>
      <c r="F91" s="21"/>
      <c r="G91" s="21">
        <v>300</v>
      </c>
      <c r="H91" s="21"/>
      <c r="I91" s="20"/>
      <c r="J91" s="20"/>
      <c r="K91" s="20">
        <v>12</v>
      </c>
      <c r="L91" s="67">
        <f>D91+G91+H91-I91-J91-K91-M91-M92*3-M93*5</f>
        <v>0</v>
      </c>
      <c r="M91" s="76">
        <v>30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VLOOKUP(B92,'10.06'!B92:P350,15,0)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26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VLOOKUP(B93,'10.06'!B93:P351,15,0)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36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VLOOKUP(B94,'10.06'!B94:P352,15,0)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VLOOKUP(B95,'10.06'!B95:P353,15,0)</f>
        <v>0</v>
      </c>
      <c r="E95" s="21"/>
      <c r="F95" s="21"/>
      <c r="G95" s="21">
        <v>8</v>
      </c>
      <c r="H95" s="21"/>
      <c r="I95" s="20"/>
      <c r="J95" s="20"/>
      <c r="K95" s="20"/>
      <c r="L95" s="67">
        <f t="shared" si="4"/>
        <v>0</v>
      </c>
      <c r="M95" s="76">
        <v>8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VLOOKUP(B96,'10.06'!B96:P354,15,0)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VLOOKUP(B97,'10.06'!B97:P355,15,0)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VLOOKUP(B98,'10.06'!B98:P356,15,0)</f>
        <v>0</v>
      </c>
      <c r="E98" s="21"/>
      <c r="F98" s="21"/>
      <c r="G98" s="21">
        <v>8</v>
      </c>
      <c r="H98" s="21"/>
      <c r="I98" s="20"/>
      <c r="J98" s="20"/>
      <c r="K98" s="20">
        <v>3</v>
      </c>
      <c r="L98" s="67">
        <f t="shared" si="4"/>
        <v>0</v>
      </c>
      <c r="M98" s="76">
        <v>5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VLOOKUP(B99,'10.06'!B99:P357,15,0)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VLOOKUP(B100,'10.06'!B100:P358,15,0)</f>
        <v>0</v>
      </c>
      <c r="E100" s="21"/>
      <c r="F100" s="21"/>
      <c r="G100" s="21">
        <v>15</v>
      </c>
      <c r="H100" s="21"/>
      <c r="I100" s="20"/>
      <c r="J100" s="20"/>
      <c r="K100" s="20">
        <v>1</v>
      </c>
      <c r="L100" s="67">
        <f t="shared" si="4"/>
        <v>0</v>
      </c>
      <c r="M100" s="76">
        <v>14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VLOOKUP(B101,'10.06'!B101:P359,15,0)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VLOOKUP(B102,'10.06'!B102:P360,15,0)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VLOOKUP(B103,'10.06'!B103:P361,15,0)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VLOOKUP(B104,'10.06'!B104:P362,15,0)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VLOOKUP(B105,'10.06'!B105:P363,15,0)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VLOOKUP(B106,'10.06'!B106:P364,15,0)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VLOOKUP(B107,'10.06'!B107:P365,15,0)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VLOOKUP(B108,'10.06'!B108:P366,15,0)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VLOOKUP(B109,'10.06'!B109:P367,15,0)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VLOOKUP(B110,'10.06'!B110:P368,15,0)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VLOOKUP(B111,'10.06'!B111:P369,15,0)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VLOOKUP(B112,'10.06'!B112:P370,15,0)</f>
        <v>0</v>
      </c>
      <c r="E112" s="21"/>
      <c r="F112" s="21"/>
      <c r="G112" s="21">
        <v>7</v>
      </c>
      <c r="H112" s="21"/>
      <c r="I112" s="20"/>
      <c r="J112" s="20"/>
      <c r="K112" s="20"/>
      <c r="L112" s="67">
        <f>D112+G112+H112-I112-J112-K112-M112</f>
        <v>0</v>
      </c>
      <c r="M112" s="76">
        <v>7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VLOOKUP(B113,'10.06'!B113:P371,15,0)</f>
        <v>0</v>
      </c>
      <c r="E113" s="21"/>
      <c r="F113" s="21"/>
      <c r="G113" s="21">
        <v>8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8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VLOOKUP(B114,'10.06'!B114:P372,15,0)</f>
        <v>0</v>
      </c>
      <c r="E114" s="21"/>
      <c r="F114" s="21"/>
      <c r="G114" s="21">
        <v>7</v>
      </c>
      <c r="H114" s="21"/>
      <c r="I114" s="20"/>
      <c r="J114" s="20"/>
      <c r="K114" s="20"/>
      <c r="L114" s="67">
        <f t="shared" si="6"/>
        <v>0</v>
      </c>
      <c r="M114" s="76">
        <v>7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VLOOKUP(B115,'10.06'!B115:P373,15,0)</f>
        <v>0</v>
      </c>
      <c r="E115" s="21"/>
      <c r="F115" s="21"/>
      <c r="G115" s="21">
        <v>7</v>
      </c>
      <c r="H115" s="21"/>
      <c r="I115" s="20"/>
      <c r="J115" s="20"/>
      <c r="K115" s="20"/>
      <c r="L115" s="67">
        <f t="shared" si="6"/>
        <v>0</v>
      </c>
      <c r="M115" s="76">
        <v>7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VLOOKUP(B116,'10.06'!B116:P374,15,0)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VLOOKUP(B117,'10.06'!B117:P375,15,0)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VLOOKUP(B118,'10.06'!B118:P376,15,0)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VLOOKUP(B119,'10.06'!B119:P377,15,0)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VLOOKUP(B120,'10.06'!B120:P378,15,0)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VLOOKUP(B121,'10.06'!B121:P379,15,0)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VLOOKUP(B122,'10.06'!B122:P380,15,0)</f>
        <v>0</v>
      </c>
      <c r="E122" s="21"/>
      <c r="F122" s="21"/>
      <c r="G122" s="21">
        <v>7</v>
      </c>
      <c r="H122" s="21"/>
      <c r="I122" s="20"/>
      <c r="J122" s="20"/>
      <c r="K122" s="20"/>
      <c r="L122" s="67">
        <f t="shared" si="6"/>
        <v>0</v>
      </c>
      <c r="M122" s="76">
        <v>7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/>
      <c r="E123" s="21"/>
      <c r="F123" s="21"/>
      <c r="G123" s="21"/>
      <c r="H123" s="21"/>
      <c r="I123" s="20"/>
      <c r="J123" s="20"/>
      <c r="K123" s="20"/>
      <c r="L123" s="67">
        <f t="shared" si="6"/>
        <v>0</v>
      </c>
      <c r="M123" s="76"/>
      <c r="N123" s="67">
        <f t="shared" si="5"/>
        <v>0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VLOOKUP(B124,'10.06'!B124:P382,15,0)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VLOOKUP(B125,'10.06'!B125:P383,15,0)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VLOOKUP(B126,'10.06'!B126:P384,15,0)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VLOOKUP(B127,'10.06'!B127:P385,15,0)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VLOOKUP(B128,'10.06'!B128:P386,15,0)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VLOOKUP(B129,'10.06'!B129:P387,15,0)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VLOOKUP(B130,'10.06'!B130:P388,15,0)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VLOOKUP(B131,'10.06'!B131:P389,15,0)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VLOOKUP(B132,'10.06'!B132:P390,15,0)</f>
        <v>0</v>
      </c>
      <c r="E132" s="21"/>
      <c r="F132" s="21"/>
      <c r="G132" s="21">
        <v>8</v>
      </c>
      <c r="H132" s="21"/>
      <c r="I132" s="20"/>
      <c r="J132" s="20"/>
      <c r="K132" s="20"/>
      <c r="L132" s="67">
        <f t="shared" si="7"/>
        <v>6</v>
      </c>
      <c r="M132" s="76">
        <v>2</v>
      </c>
      <c r="N132" s="67">
        <f t="shared" si="5"/>
        <v>0</v>
      </c>
      <c r="O132" s="20"/>
      <c r="P132" s="67">
        <v>6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VLOOKUP(B133,'10.06'!B133:P391,15,0)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VLOOKUP(B134,'10.06'!B134:P392,15,0)</f>
        <v>0</v>
      </c>
      <c r="E134" s="21"/>
      <c r="F134" s="21"/>
      <c r="G134" s="21">
        <v>8</v>
      </c>
      <c r="H134" s="21"/>
      <c r="I134" s="20"/>
      <c r="J134" s="20"/>
      <c r="K134" s="20"/>
      <c r="L134" s="67">
        <f t="shared" si="7"/>
        <v>5</v>
      </c>
      <c r="M134" s="76">
        <v>3</v>
      </c>
      <c r="N134" s="67">
        <f t="shared" si="5"/>
        <v>0</v>
      </c>
      <c r="O134" s="20"/>
      <c r="P134" s="67">
        <v>5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VLOOKUP(B135,'10.06'!B135:P393,15,0)</f>
        <v>1</v>
      </c>
      <c r="E135" s="21"/>
      <c r="F135" s="21"/>
      <c r="G135" s="21">
        <v>1</v>
      </c>
      <c r="H135" s="21"/>
      <c r="I135" s="20"/>
      <c r="J135" s="20">
        <v>1</v>
      </c>
      <c r="K135" s="20"/>
      <c r="L135" s="67">
        <f t="shared" si="7"/>
        <v>0</v>
      </c>
      <c r="M135" s="76">
        <v>1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VLOOKUP(B136,'10.06'!B136:P394,15,0)</f>
        <v>2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1</v>
      </c>
      <c r="M136" s="76">
        <v>3</v>
      </c>
      <c r="N136" s="67">
        <f t="shared" si="5"/>
        <v>-1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VLOOKUP(B137,'10.06'!B137:P395,15,0)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VLOOKUP(B138,'10.06'!B138:P396,15,0)</f>
        <v>0</v>
      </c>
      <c r="E138" s="21"/>
      <c r="F138" s="21"/>
      <c r="G138" s="21">
        <v>6</v>
      </c>
      <c r="H138" s="21"/>
      <c r="I138" s="20"/>
      <c r="J138" s="20"/>
      <c r="K138" s="20"/>
      <c r="L138" s="67">
        <f t="shared" si="7"/>
        <v>3</v>
      </c>
      <c r="M138" s="76">
        <v>3</v>
      </c>
      <c r="N138" s="67">
        <f t="shared" si="5"/>
        <v>0</v>
      </c>
      <c r="O138" s="20"/>
      <c r="P138" s="67">
        <v>3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VLOOKUP(B139,'10.06'!B139:P397,15,0)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VLOOKUP(B140,'10.06'!B140:P398,15,0)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VLOOKUP(B141,'10.06'!B141:P399,15,0)</f>
        <v>3</v>
      </c>
      <c r="E141" s="21"/>
      <c r="F141" s="21"/>
      <c r="G141" s="21">
        <v>2</v>
      </c>
      <c r="H141" s="21"/>
      <c r="I141" s="20"/>
      <c r="J141" s="20">
        <v>2</v>
      </c>
      <c r="K141" s="20"/>
      <c r="L141" s="67">
        <f t="shared" si="7"/>
        <v>2</v>
      </c>
      <c r="M141" s="76">
        <v>1</v>
      </c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VLOOKUP(B142,'10.06'!B142:P400,15,0)</f>
        <v>6</v>
      </c>
      <c r="E142" s="21"/>
      <c r="F142" s="21"/>
      <c r="G142" s="21">
        <v>4</v>
      </c>
      <c r="H142" s="21"/>
      <c r="I142" s="20"/>
      <c r="J142" s="20">
        <v>4</v>
      </c>
      <c r="K142" s="20"/>
      <c r="L142" s="67">
        <f t="shared" si="7"/>
        <v>4</v>
      </c>
      <c r="M142" s="76">
        <v>2</v>
      </c>
      <c r="N142" s="67">
        <f t="shared" si="5"/>
        <v>0</v>
      </c>
      <c r="O142" s="20"/>
      <c r="P142" s="67">
        <v>4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VLOOKUP(B143,'10.06'!B143:P401,15,0)</f>
        <v>2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7"/>
        <v>1</v>
      </c>
      <c r="M143" s="76">
        <v>1</v>
      </c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VLOOKUP(B144,'10.06'!B144:P402,15,0)</f>
        <v>4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2</v>
      </c>
      <c r="M144" s="76">
        <v>4</v>
      </c>
      <c r="N144" s="67">
        <f t="shared" si="5"/>
        <v>0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VLOOKUP(B145,'10.06'!B145:P403,15,0)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VLOOKUP(B146,'10.06'!B146:P404,15,0)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VLOOKUP(B147,'10.06'!B147:P405,15,0)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VLOOKUP(B148,'10.06'!B148:P406,15,0)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VLOOKUP(B149,'10.06'!B149:P407,15,0)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2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VLOOKUP(B150,'10.06'!B150:P408,15,0)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VLOOKUP(B151,'10.06'!B151:P409,15,0)</f>
        <v>0</v>
      </c>
      <c r="E151" s="21"/>
      <c r="F151" s="21"/>
      <c r="G151" s="21">
        <v>2</v>
      </c>
      <c r="H151" s="21"/>
      <c r="I151" s="20"/>
      <c r="J151" s="20"/>
      <c r="K151" s="20"/>
      <c r="L151" s="67">
        <f>D151+G151+H151-I151-J151-K151-M151</f>
        <v>2</v>
      </c>
      <c r="M151" s="76"/>
      <c r="N151" s="67">
        <f t="shared" si="8"/>
        <v>0</v>
      </c>
      <c r="O151" s="20"/>
      <c r="P151" s="67">
        <v>2</v>
      </c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VLOOKUP(B152,'10.06'!B152:P410,15,0)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VLOOKUP(B153,'10.06'!B153:P411,15,0)</f>
        <v>2</v>
      </c>
      <c r="E153" s="21"/>
      <c r="F153" s="21"/>
      <c r="G153" s="21">
        <v>1</v>
      </c>
      <c r="H153" s="21"/>
      <c r="I153" s="20"/>
      <c r="J153" s="20">
        <v>2</v>
      </c>
      <c r="K153" s="20"/>
      <c r="L153" s="67">
        <f t="shared" si="9"/>
        <v>0</v>
      </c>
      <c r="M153" s="76">
        <v>1</v>
      </c>
      <c r="N153" s="67">
        <f t="shared" si="8"/>
        <v>0</v>
      </c>
      <c r="O153" s="20"/>
      <c r="P153" s="67"/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VLOOKUP(B154,'10.06'!B154:P412,15,0)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VLOOKUP(B155,'10.06'!B155:P413,15,0)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VLOOKUP(B156,'10.06'!B156:P414,15,0)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VLOOKUP(B157,'10.06'!B157:P415,15,0)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VLOOKUP(B158,'10.06'!B158:P416,15,0)</f>
        <v>1</v>
      </c>
      <c r="E158" s="21"/>
      <c r="F158" s="21"/>
      <c r="G158" s="21"/>
      <c r="H158" s="21"/>
      <c r="I158" s="20"/>
      <c r="J158" s="20"/>
      <c r="K158" s="20"/>
      <c r="L158" s="67">
        <f t="shared" si="9"/>
        <v>1</v>
      </c>
      <c r="M158" s="76"/>
      <c r="N158" s="67">
        <f t="shared" si="8"/>
        <v>0</v>
      </c>
      <c r="O158" s="20"/>
      <c r="P158" s="67">
        <v>1</v>
      </c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VLOOKUP(B159,'10.06'!B159:P417,15,0)</f>
        <v>1</v>
      </c>
      <c r="E159" s="21"/>
      <c r="F159" s="21"/>
      <c r="G159" s="21">
        <v>4</v>
      </c>
      <c r="H159" s="21"/>
      <c r="I159" s="20"/>
      <c r="J159" s="20"/>
      <c r="K159" s="20"/>
      <c r="L159" s="67">
        <f t="shared" si="9"/>
        <v>3</v>
      </c>
      <c r="M159" s="76">
        <v>2</v>
      </c>
      <c r="N159" s="67">
        <f t="shared" si="8"/>
        <v>0</v>
      </c>
      <c r="O159" s="20"/>
      <c r="P159" s="67">
        <v>3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VLOOKUP(B160,'10.06'!B160:P418,15,0)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VLOOKUP(B161,'10.06'!B161:P419,15,0)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VLOOKUP(B162,'10.06'!B162:P420,15,0)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VLOOKUP(B163,'10.06'!B163:P421,15,0)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VLOOKUP(B164,'10.06'!B164:P422,15,0)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VLOOKUP(B165,'10.06'!B165:P423,15,0)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VLOOKUP(B166,'10.06'!B166:P424,15,0)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VLOOKUP(B167,'10.06'!B167:P425,15,0)</f>
        <v>0</v>
      </c>
      <c r="E167" s="21"/>
      <c r="F167" s="21"/>
      <c r="G167" s="21">
        <v>2</v>
      </c>
      <c r="H167" s="21"/>
      <c r="I167" s="20"/>
      <c r="J167" s="20"/>
      <c r="K167" s="20"/>
      <c r="L167" s="67">
        <f t="shared" si="9"/>
        <v>1</v>
      </c>
      <c r="M167" s="76">
        <v>1</v>
      </c>
      <c r="N167" s="67">
        <f t="shared" si="8"/>
        <v>0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VLOOKUP(B168,'10.06'!B168:P426,15,0)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VLOOKUP(B169,'10.06'!B169:P427,15,0)</f>
        <v>0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0</v>
      </c>
      <c r="M169" s="76">
        <v>1</v>
      </c>
      <c r="N169" s="67">
        <f t="shared" si="8"/>
        <v>0</v>
      </c>
      <c r="O169" s="20"/>
      <c r="P169" s="67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VLOOKUP(B170,'10.06'!B170:P428,15,0)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VLOOKUP(B171,'10.06'!B171:P429,15,0)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VLOOKUP(B172,'10.06'!B172:P430,15,0)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VLOOKUP(B173,'10.06'!B173:P431,15,0)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VLOOKUP(B174,'10.06'!B174:P432,15,0)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VLOOKUP(B175,'10.06'!B175:P433,15,0)</f>
        <v>0</v>
      </c>
      <c r="E175" s="21"/>
      <c r="F175" s="21"/>
      <c r="G175" s="21">
        <v>1</v>
      </c>
      <c r="H175" s="21"/>
      <c r="I175" s="20"/>
      <c r="J175" s="20"/>
      <c r="K175" s="20"/>
      <c r="L175" s="67">
        <f t="shared" si="9"/>
        <v>0</v>
      </c>
      <c r="M175" s="76">
        <v>1</v>
      </c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VLOOKUP(B176,'10.06'!B176:P434,15,0)</f>
        <v>0</v>
      </c>
      <c r="E176" s="21"/>
      <c r="F176" s="21"/>
      <c r="G176" s="21">
        <v>1</v>
      </c>
      <c r="H176" s="21"/>
      <c r="I176" s="20"/>
      <c r="J176" s="20"/>
      <c r="K176" s="20"/>
      <c r="L176" s="67">
        <f t="shared" si="9"/>
        <v>0</v>
      </c>
      <c r="M176" s="76">
        <v>1</v>
      </c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VLOOKUP(B177,'10.06'!B177:P435,15,0)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VLOOKUP(B178,'10.06'!B178:P436,15,0)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VLOOKUP(B179,'10.06'!B179:P437,15,0)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VLOOKUP(B180,'10.06'!B180:P438,15,0)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VLOOKUP(B181,'10.06'!B181:P439,15,0)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9"/>
        <v>0</v>
      </c>
      <c r="M182" s="76"/>
      <c r="N182" s="67">
        <f t="shared" si="8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VLOOKUP(B183,'10.06'!B183:P441,15,0)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VLOOKUP(B184,'10.06'!B184:P442,15,0)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8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VLOOKUP(B185,'10.06'!B185:P443,15,0)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0"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VLOOKUP(B186,'10.06'!B186:P444,15,0)</f>
        <v>0</v>
      </c>
      <c r="E186" s="21"/>
      <c r="F186" s="21"/>
      <c r="G186" s="21">
        <v>18</v>
      </c>
      <c r="H186" s="21"/>
      <c r="I186" s="20"/>
      <c r="J186" s="20"/>
      <c r="K186" s="20"/>
      <c r="L186" s="67">
        <f t="shared" si="10"/>
        <v>11</v>
      </c>
      <c r="M186" s="76">
        <v>7</v>
      </c>
      <c r="N186" s="67">
        <f t="shared" si="8"/>
        <v>-1</v>
      </c>
      <c r="O186" s="20"/>
      <c r="P186" s="67">
        <v>10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VLOOKUP(B187,'10.06'!B187:P445,15,0)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/>
      <c r="N187" s="67">
        <f t="shared" si="8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VLOOKUP(B188,'10.06'!B188:P446,15,0)</f>
        <v>7</v>
      </c>
      <c r="E188" s="21"/>
      <c r="F188" s="21"/>
      <c r="G188" s="21"/>
      <c r="H188" s="21"/>
      <c r="I188" s="20"/>
      <c r="J188" s="20"/>
      <c r="K188" s="20"/>
      <c r="L188" s="67">
        <f t="shared" si="10"/>
        <v>4</v>
      </c>
      <c r="M188" s="76">
        <v>3</v>
      </c>
      <c r="N188" s="67">
        <f t="shared" si="8"/>
        <v>0</v>
      </c>
      <c r="O188" s="20"/>
      <c r="P188" s="67">
        <v>4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VLOOKUP(B189,'10.06'!B189:P447,15,0)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/>
      <c r="N189" s="67">
        <f t="shared" si="8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VLOOKUP(B190,'10.06'!B190:P448,15,0)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VLOOKUP(B191,'10.06'!B191:P449,15,0)</f>
        <v>8</v>
      </c>
      <c r="E191" s="21"/>
      <c r="F191" s="21"/>
      <c r="G191" s="21"/>
      <c r="H191" s="21"/>
      <c r="I191" s="20"/>
      <c r="J191" s="20"/>
      <c r="K191" s="20"/>
      <c r="L191" s="67">
        <f t="shared" si="10"/>
        <v>3</v>
      </c>
      <c r="M191" s="76">
        <v>5</v>
      </c>
      <c r="N191" s="67">
        <f t="shared" si="8"/>
        <v>0</v>
      </c>
      <c r="O191" s="20"/>
      <c r="P191" s="67">
        <v>3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VLOOKUP(B192,'10.06'!B192:P450,15,0)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VLOOKUP(B193,'10.06'!B193:P451,15,0)</f>
        <v>7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>
        <v>7</v>
      </c>
      <c r="N193" s="67">
        <f t="shared" si="8"/>
        <v>0</v>
      </c>
      <c r="O193" s="20"/>
      <c r="P193" s="67"/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VLOOKUP(B194,'10.06'!B194:P452,15,0)</f>
        <v>3</v>
      </c>
      <c r="E194" s="21"/>
      <c r="F194" s="21"/>
      <c r="G194" s="21">
        <v>6</v>
      </c>
      <c r="H194" s="21"/>
      <c r="I194" s="20"/>
      <c r="J194" s="20"/>
      <c r="K194" s="20"/>
      <c r="L194" s="67">
        <f t="shared" si="10"/>
        <v>0</v>
      </c>
      <c r="M194" s="76">
        <v>9</v>
      </c>
      <c r="N194" s="67">
        <f t="shared" si="8"/>
        <v>0</v>
      </c>
      <c r="O194" s="20"/>
      <c r="P194" s="67"/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VLOOKUP(B195,'10.06'!B195:P453,15,0)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/>
      <c r="N195" s="67">
        <f t="shared" si="8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VLOOKUP(B196,'10.06'!B196:P454,15,0)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VLOOKUP(B197,'10.06'!B197:P455,15,0)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VLOOKUP(B198,'10.06'!B198:P456,15,0)</f>
        <v>0</v>
      </c>
      <c r="E198" s="20"/>
      <c r="F198" s="20"/>
      <c r="G198" s="20">
        <v>64</v>
      </c>
      <c r="H198" s="20"/>
      <c r="I198" s="20"/>
      <c r="J198" s="20"/>
      <c r="K198" s="20"/>
      <c r="L198" s="67">
        <f>D198+G198+H198-I198-J198-K198-M198</f>
        <v>61</v>
      </c>
      <c r="M198" s="76">
        <v>3</v>
      </c>
      <c r="N198" s="67">
        <f t="shared" si="8"/>
        <v>-6</v>
      </c>
      <c r="O198" s="20"/>
      <c r="P198" s="67">
        <v>55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VLOOKUP(B199,'10.06'!B199:P457,15,0)</f>
        <v>17</v>
      </c>
      <c r="E199" s="20"/>
      <c r="F199" s="20"/>
      <c r="G199" s="20"/>
      <c r="H199" s="20"/>
      <c r="I199" s="20"/>
      <c r="J199" s="20"/>
      <c r="K199" s="20"/>
      <c r="L199" s="67">
        <f t="shared" ref="L199:L221" si="11">D199+G199+H199-I199-J199-K199-M199</f>
        <v>8</v>
      </c>
      <c r="M199" s="76">
        <v>9</v>
      </c>
      <c r="N199" s="67">
        <f t="shared" si="8"/>
        <v>-1</v>
      </c>
      <c r="O199" s="20"/>
      <c r="P199" s="67">
        <v>7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VLOOKUP(B200,'10.06'!B200:P458,15,0)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1"/>
        <v>0</v>
      </c>
      <c r="M200" s="76"/>
      <c r="N200" s="67">
        <f t="shared" si="8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VLOOKUP(B201,'10.06'!B201:P459,15,0)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VLOOKUP(B202,'10.06'!B202:P460,15,0)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VLOOKUP(B203,'10.06'!B203:P461,15,0)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VLOOKUP(B204,'10.06'!B204:P462,15,0)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VLOOKUP(B205,'10.06'!B205:P463,15,0)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VLOOKUP(B206,'10.06'!B206:P464,15,0)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VLOOKUP(B207,'10.06'!B207:P465,15,0)</f>
        <v>31</v>
      </c>
      <c r="E207" s="20"/>
      <c r="F207" s="20"/>
      <c r="G207" s="20"/>
      <c r="H207" s="20"/>
      <c r="I207" s="20"/>
      <c r="J207" s="20"/>
      <c r="K207" s="20"/>
      <c r="L207" s="67">
        <f t="shared" si="11"/>
        <v>8</v>
      </c>
      <c r="M207" s="76">
        <v>23</v>
      </c>
      <c r="N207" s="67">
        <f t="shared" si="8"/>
        <v>-3</v>
      </c>
      <c r="O207" s="20"/>
      <c r="P207" s="67">
        <v>5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VLOOKUP(B208,'10.06'!B208:P466,15,0)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/>
      <c r="N208" s="67">
        <f t="shared" si="8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VLOOKUP(B209,'10.06'!B209:P467,15,0)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VLOOKUP(B210,'10.06'!B210:P468,15,0)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VLOOKUP(B211,'10.06'!B211:P469,15,0)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VLOOKUP(B212,'10.06'!B212:P470,15,0)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VLOOKUP(B213,'10.06'!B213:P471,15,0)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ref="N213:N263" si="12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VLOOKUP(B214,'10.06'!B214:P472,15,0)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si="12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VLOOKUP(B215,'10.06'!B215:P473,15,0)</f>
        <v>0</v>
      </c>
      <c r="E215" s="20"/>
      <c r="F215" s="20"/>
      <c r="G215" s="20">
        <v>28</v>
      </c>
      <c r="H215" s="20"/>
      <c r="I215" s="20"/>
      <c r="J215" s="20"/>
      <c r="K215" s="20"/>
      <c r="L215" s="67">
        <f t="shared" si="11"/>
        <v>22</v>
      </c>
      <c r="M215" s="76">
        <v>6</v>
      </c>
      <c r="N215" s="67">
        <f t="shared" si="12"/>
        <v>-21</v>
      </c>
      <c r="O215" s="20"/>
      <c r="P215" s="67">
        <v>1</v>
      </c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VLOOKUP(B216,'10.06'!B216:P474,15,0)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1"/>
        <v>0</v>
      </c>
      <c r="M216" s="76"/>
      <c r="N216" s="67">
        <f t="shared" si="12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VLOOKUP(B217,'10.06'!B217:P475,15,0)</f>
        <v>1</v>
      </c>
      <c r="E217" s="20"/>
      <c r="F217" s="20"/>
      <c r="G217" s="20">
        <v>28</v>
      </c>
      <c r="H217" s="20"/>
      <c r="I217" s="20"/>
      <c r="J217" s="20"/>
      <c r="K217" s="20"/>
      <c r="L217" s="67">
        <f t="shared" si="11"/>
        <v>22</v>
      </c>
      <c r="M217" s="76">
        <v>7</v>
      </c>
      <c r="N217" s="67">
        <f t="shared" si="12"/>
        <v>-16</v>
      </c>
      <c r="O217" s="20"/>
      <c r="P217" s="67">
        <v>6</v>
      </c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VLOOKUP(B218,'10.06'!B218:P476,15,0)</f>
        <v>0</v>
      </c>
      <c r="E218" s="20"/>
      <c r="F218" s="20"/>
      <c r="G218" s="20">
        <v>28</v>
      </c>
      <c r="H218" s="20"/>
      <c r="I218" s="20"/>
      <c r="J218" s="20"/>
      <c r="K218" s="20"/>
      <c r="L218" s="67">
        <f t="shared" si="11"/>
        <v>19</v>
      </c>
      <c r="M218" s="76">
        <v>9</v>
      </c>
      <c r="N218" s="67">
        <f t="shared" si="12"/>
        <v>-17</v>
      </c>
      <c r="O218" s="20"/>
      <c r="P218" s="67">
        <v>2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VLOOKUP(B219,'10.06'!B219:P477,15,0)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1"/>
        <v>0</v>
      </c>
      <c r="M219" s="76"/>
      <c r="N219" s="67">
        <f t="shared" si="12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VLOOKUP(B220,'10.06'!B220:P478,15,0)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VLOOKUP(B221,'10.06'!B221:P479,15,0)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VLOOKUP(B222,'10.06'!B222:P480,15,0)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15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VLOOKUP(B223,'10.06'!B223:P481,15,0)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3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VLOOKUP(B224,'10.06'!B224:P482,15,0)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VLOOKUP(B225,'10.06'!B225:P483,15,0)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2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VLOOKUP(B226,'10.06'!B226:P484,15,0)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VLOOKUP(B227,'10.06'!B227:P485,15,0)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VLOOKUP(B228,'10.06'!B228:P486,15,0)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VLOOKUP(B229,'10.06'!B229:P487,15,0)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2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VLOOKUP(B230,'10.06'!B230:P488,15,0)</f>
        <v>21</v>
      </c>
      <c r="E230" s="20"/>
      <c r="F230" s="20"/>
      <c r="G230" s="20"/>
      <c r="H230" s="20"/>
      <c r="I230" s="20"/>
      <c r="J230" s="20"/>
      <c r="K230" s="20"/>
      <c r="L230" s="67">
        <f t="shared" ref="L230:L236" si="13">D230+G230+H230-I230-J230-K230-M230</f>
        <v>6</v>
      </c>
      <c r="M230" s="76">
        <v>15</v>
      </c>
      <c r="N230" s="67">
        <f t="shared" si="12"/>
        <v>0</v>
      </c>
      <c r="O230" s="20"/>
      <c r="P230" s="67">
        <v>6</v>
      </c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VLOOKUP(B231,'10.06'!B231:P489,15,0)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3"/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VLOOKUP(B232,'10.06'!B232:P490,15,0)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VLOOKUP(B233,'10.06'!B233:P491,15,0)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VLOOKUP(B234,'10.06'!B234:P492,15,0)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VLOOKUP(B235,'10.06'!B235:P493,15,0)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VLOOKUP(B236,'10.06'!B236:P494,15,0)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VLOOKUP(B237,'10.06'!B237:P495,15,0)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2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VLOOKUP(B238,'10.06'!B238:P496,15,0)</f>
        <v>25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25</v>
      </c>
      <c r="M238" s="76"/>
      <c r="N238" s="67">
        <f t="shared" si="12"/>
        <v>0</v>
      </c>
      <c r="O238" s="20"/>
      <c r="P238" s="67">
        <v>25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VLOOKUP(B239,'10.06'!B239:P497,15,0)</f>
        <v>23</v>
      </c>
      <c r="E239" s="20"/>
      <c r="F239" s="20"/>
      <c r="G239" s="20"/>
      <c r="H239" s="20"/>
      <c r="I239" s="20"/>
      <c r="J239" s="20"/>
      <c r="K239" s="20"/>
      <c r="L239" s="67">
        <f t="shared" ref="L239:L248" si="14">D239+G239+H239-I239-J239-K239-M239</f>
        <v>17</v>
      </c>
      <c r="M239" s="76">
        <v>6</v>
      </c>
      <c r="N239" s="67">
        <f t="shared" si="12"/>
        <v>0</v>
      </c>
      <c r="O239" s="20"/>
      <c r="P239" s="67">
        <v>17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VLOOKUP(B240,'10.06'!B240:P498,15,0)</f>
        <v>16</v>
      </c>
      <c r="E240" s="20"/>
      <c r="F240" s="20"/>
      <c r="G240" s="20"/>
      <c r="H240" s="20"/>
      <c r="I240" s="20"/>
      <c r="J240" s="20"/>
      <c r="K240" s="20"/>
      <c r="L240" s="67">
        <f t="shared" si="14"/>
        <v>16</v>
      </c>
      <c r="M240" s="76"/>
      <c r="N240" s="67">
        <f t="shared" si="12"/>
        <v>0</v>
      </c>
      <c r="O240" s="20"/>
      <c r="P240" s="67">
        <v>16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VLOOKUP(B241,'10.06'!B241:P499,15,0)</f>
        <v>5</v>
      </c>
      <c r="E241" s="20"/>
      <c r="F241" s="20"/>
      <c r="G241" s="20"/>
      <c r="H241" s="20"/>
      <c r="I241" s="20"/>
      <c r="J241" s="20"/>
      <c r="K241" s="20"/>
      <c r="L241" s="67">
        <f t="shared" si="14"/>
        <v>5</v>
      </c>
      <c r="M241" s="76"/>
      <c r="N241" s="67">
        <f t="shared" si="12"/>
        <v>0</v>
      </c>
      <c r="O241" s="20"/>
      <c r="P241" s="67">
        <v>5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VLOOKUP(B242,'10.06'!B242:P500,15,0)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VLOOKUP(B243,'10.06'!B243:P501,15,0)</f>
        <v>58</v>
      </c>
      <c r="E243" s="20"/>
      <c r="F243" s="20"/>
      <c r="G243" s="20"/>
      <c r="H243" s="20"/>
      <c r="I243" s="20"/>
      <c r="J243" s="20"/>
      <c r="K243" s="20"/>
      <c r="L243" s="67">
        <f t="shared" si="14"/>
        <v>39</v>
      </c>
      <c r="M243" s="76">
        <v>19</v>
      </c>
      <c r="N243" s="67">
        <f t="shared" si="12"/>
        <v>0</v>
      </c>
      <c r="O243" s="20"/>
      <c r="P243" s="67">
        <v>39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VLOOKUP(B244,'10.06'!B244:P502,15,0)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4"/>
        <v>0</v>
      </c>
      <c r="M244" s="76"/>
      <c r="N244" s="67">
        <f t="shared" si="12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VLOOKUP(B245,'10.06'!B245:P503,15,0)</f>
        <v>17</v>
      </c>
      <c r="E245" s="20"/>
      <c r="F245" s="20"/>
      <c r="G245" s="20"/>
      <c r="H245" s="20"/>
      <c r="I245" s="20"/>
      <c r="J245" s="20"/>
      <c r="K245" s="20"/>
      <c r="L245" s="67">
        <f t="shared" si="14"/>
        <v>16</v>
      </c>
      <c r="M245" s="76">
        <v>1</v>
      </c>
      <c r="N245" s="67">
        <f t="shared" si="12"/>
        <v>0</v>
      </c>
      <c r="O245" s="20"/>
      <c r="P245" s="67">
        <v>16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VLOOKUP(B246,'10.06'!B246:P504,15,0)</f>
        <v>14</v>
      </c>
      <c r="E246" s="20"/>
      <c r="F246" s="20"/>
      <c r="G246" s="20"/>
      <c r="H246" s="20"/>
      <c r="I246" s="20"/>
      <c r="J246" s="20"/>
      <c r="K246" s="20"/>
      <c r="L246" s="67">
        <f t="shared" si="14"/>
        <v>11</v>
      </c>
      <c r="M246" s="76">
        <v>3</v>
      </c>
      <c r="N246" s="67">
        <f t="shared" si="12"/>
        <v>0</v>
      </c>
      <c r="O246" s="20"/>
      <c r="P246" s="67">
        <v>11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VLOOKUP(B247,'10.06'!B247:P505,15,0)</f>
        <v>27</v>
      </c>
      <c r="E247" s="20"/>
      <c r="F247" s="20"/>
      <c r="G247" s="20"/>
      <c r="H247" s="20"/>
      <c r="I247" s="20"/>
      <c r="J247" s="20"/>
      <c r="K247" s="20"/>
      <c r="L247" s="67">
        <f t="shared" si="14"/>
        <v>27</v>
      </c>
      <c r="M247" s="76"/>
      <c r="N247" s="67">
        <f t="shared" si="12"/>
        <v>0</v>
      </c>
      <c r="O247" s="20"/>
      <c r="P247" s="67">
        <v>27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VLOOKUP(B248,'10.06'!B248:P506,15,0)</f>
        <v>20</v>
      </c>
      <c r="E248" s="20"/>
      <c r="F248" s="20"/>
      <c r="G248" s="20"/>
      <c r="H248" s="20"/>
      <c r="I248" s="20"/>
      <c r="J248" s="20"/>
      <c r="K248" s="20"/>
      <c r="L248" s="67">
        <f t="shared" si="14"/>
        <v>14</v>
      </c>
      <c r="M248" s="76">
        <v>6</v>
      </c>
      <c r="N248" s="67">
        <f t="shared" si="12"/>
        <v>0</v>
      </c>
      <c r="O248" s="20"/>
      <c r="P248" s="67">
        <v>14</v>
      </c>
    </row>
    <row r="249" spans="1:16" x14ac:dyDescent="0.25">
      <c r="A249" s="17"/>
      <c r="B249" s="18" t="s">
        <v>313</v>
      </c>
      <c r="C249" s="19"/>
      <c r="D249" s="67">
        <f>VLOOKUP(B249,'10.06'!B249:P507,15,0)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2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VLOOKUP(B250,'10.06'!B250:P508,15,0)</f>
        <v>14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14</v>
      </c>
      <c r="M250" s="76"/>
      <c r="N250" s="67">
        <f t="shared" si="12"/>
        <v>0</v>
      </c>
      <c r="O250" s="20"/>
      <c r="P250" s="67">
        <v>14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VLOOKUP(B251,'10.06'!B251:P509,15,0)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12</v>
      </c>
      <c r="M251" s="76">
        <v>1</v>
      </c>
      <c r="N251" s="67">
        <f t="shared" si="12"/>
        <v>0</v>
      </c>
      <c r="O251" s="20"/>
      <c r="P251" s="67">
        <v>12</v>
      </c>
    </row>
    <row r="252" spans="1:16" x14ac:dyDescent="0.25">
      <c r="A252" s="17"/>
      <c r="B252" s="18" t="s">
        <v>316</v>
      </c>
      <c r="C252" s="19"/>
      <c r="D252" s="67">
        <f>VLOOKUP(B252,'10.06'!B252:P510,15,0)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2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VLOOKUP(B253,'10.06'!B253:P511,15,0)</f>
        <v>12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9</v>
      </c>
      <c r="M253" s="76">
        <v>3</v>
      </c>
      <c r="N253" s="67">
        <f t="shared" si="12"/>
        <v>0</v>
      </c>
      <c r="O253" s="20"/>
      <c r="P253" s="67">
        <v>9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VLOOKUP(B254,'10.06'!B254:P512,15,0)</f>
        <v>66</v>
      </c>
      <c r="E254" s="20"/>
      <c r="F254" s="20"/>
      <c r="G254" s="20"/>
      <c r="H254" s="20"/>
      <c r="I254" s="20"/>
      <c r="J254" s="20"/>
      <c r="K254" s="20"/>
      <c r="L254" s="67">
        <f t="shared" ref="L254:L262" si="15">D254+G254+H254-I254-J254-K254-M254</f>
        <v>61</v>
      </c>
      <c r="M254" s="76">
        <v>5</v>
      </c>
      <c r="N254" s="67">
        <f t="shared" si="12"/>
        <v>0</v>
      </c>
      <c r="O254" s="20"/>
      <c r="P254" s="67">
        <v>61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VLOOKUP(B255,'10.06'!B255:P513,15,0)</f>
        <v>26</v>
      </c>
      <c r="E255" s="20"/>
      <c r="F255" s="20"/>
      <c r="G255" s="20"/>
      <c r="H255" s="20"/>
      <c r="I255" s="20"/>
      <c r="J255" s="20"/>
      <c r="K255" s="20"/>
      <c r="L255" s="67">
        <f t="shared" si="15"/>
        <v>21</v>
      </c>
      <c r="M255" s="76">
        <v>5</v>
      </c>
      <c r="N255" s="67">
        <f t="shared" si="12"/>
        <v>0</v>
      </c>
      <c r="O255" s="20"/>
      <c r="P255" s="67">
        <v>21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VLOOKUP(B256,'10.06'!B256:P514,15,0)</f>
        <v>10</v>
      </c>
      <c r="E256" s="20"/>
      <c r="F256" s="20"/>
      <c r="G256" s="20"/>
      <c r="H256" s="20"/>
      <c r="I256" s="20"/>
      <c r="J256" s="20"/>
      <c r="K256" s="20"/>
      <c r="L256" s="67">
        <f t="shared" si="15"/>
        <v>9</v>
      </c>
      <c r="M256" s="76">
        <v>1</v>
      </c>
      <c r="N256" s="67">
        <f t="shared" si="12"/>
        <v>0</v>
      </c>
      <c r="O256" s="20"/>
      <c r="P256" s="67">
        <v>9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VLOOKUP(B257,'10.06'!B257:P515,15,0)</f>
        <v>9</v>
      </c>
      <c r="E257" s="20"/>
      <c r="F257" s="20"/>
      <c r="G257" s="20"/>
      <c r="H257" s="20"/>
      <c r="I257" s="20"/>
      <c r="J257" s="20"/>
      <c r="K257" s="20"/>
      <c r="L257" s="67">
        <f t="shared" si="15"/>
        <v>7</v>
      </c>
      <c r="M257" s="76">
        <v>2</v>
      </c>
      <c r="N257" s="67">
        <f t="shared" si="12"/>
        <v>0</v>
      </c>
      <c r="O257" s="20"/>
      <c r="P257" s="67">
        <v>7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VLOOKUP(B258,'10.06'!B258:P516,15,0)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VLOOKUP(B259,'10.06'!B259:P517,15,0)</f>
        <v>8</v>
      </c>
      <c r="E259" s="20"/>
      <c r="F259" s="20"/>
      <c r="G259" s="20"/>
      <c r="H259" s="20"/>
      <c r="I259" s="20"/>
      <c r="J259" s="20"/>
      <c r="K259" s="20"/>
      <c r="L259" s="67">
        <f t="shared" si="15"/>
        <v>7</v>
      </c>
      <c r="M259" s="76">
        <v>1</v>
      </c>
      <c r="N259" s="67">
        <f t="shared" si="12"/>
        <v>0</v>
      </c>
      <c r="O259" s="20"/>
      <c r="P259" s="67">
        <v>7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VLOOKUP(B260,'10.06'!B260:P518,15,0)</f>
        <v>13</v>
      </c>
      <c r="E260" s="20"/>
      <c r="F260" s="20"/>
      <c r="G260" s="20"/>
      <c r="H260" s="20"/>
      <c r="I260" s="20"/>
      <c r="J260" s="20"/>
      <c r="K260" s="20"/>
      <c r="L260" s="67">
        <f t="shared" si="15"/>
        <v>13</v>
      </c>
      <c r="M260" s="76"/>
      <c r="N260" s="67">
        <f t="shared" si="12"/>
        <v>0</v>
      </c>
      <c r="O260" s="20"/>
      <c r="P260" s="67">
        <v>13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VLOOKUP(B261,'10.06'!B261:P519,15,0)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5"/>
        <v>0</v>
      </c>
      <c r="M261" s="76"/>
      <c r="N261" s="67">
        <f t="shared" si="12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VLOOKUP(B262,'10.06'!B262:P520,15,0)</f>
        <v>3</v>
      </c>
      <c r="E262" s="20"/>
      <c r="F262" s="20"/>
      <c r="G262" s="20"/>
      <c r="H262" s="20"/>
      <c r="I262" s="20"/>
      <c r="J262" s="20"/>
      <c r="K262" s="20"/>
      <c r="L262" s="67">
        <f t="shared" si="15"/>
        <v>2</v>
      </c>
      <c r="M262" s="76">
        <v>1</v>
      </c>
      <c r="N262" s="67">
        <f t="shared" si="12"/>
        <v>0</v>
      </c>
      <c r="O262" s="20"/>
      <c r="P262" s="67">
        <v>2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2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250" activePane="bottomRight" state="frozen"/>
      <selection activeCell="R161" sqref="R161"/>
      <selection pane="topRight" activeCell="R161" sqref="R161"/>
      <selection pane="bottomLeft" activeCell="R161" sqref="R161"/>
      <selection pane="bottomRight" activeCell="R161" sqref="R161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340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VLOOKUP(B8,'11.06'!B8:P266,15,0)</f>
        <v>0</v>
      </c>
      <c r="E8" s="21"/>
      <c r="F8" s="21"/>
      <c r="G8" s="21">
        <v>4</v>
      </c>
      <c r="H8" s="21"/>
      <c r="I8" s="20"/>
      <c r="J8" s="20"/>
      <c r="K8" s="20">
        <v>1</v>
      </c>
      <c r="L8" s="67">
        <f t="shared" ref="L8:L71" si="0">D8+G8+H8-I8-J8-K8-M8</f>
        <v>0</v>
      </c>
      <c r="M8" s="76">
        <v>3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VLOOKUP(B9,'11.06'!B9:P267,15,0)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VLOOKUP(B10,'11.06'!B10:P268,15,0)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VLOOKUP(B11,'11.06'!B11:P269,15,0)</f>
        <v>0</v>
      </c>
      <c r="E11" s="21"/>
      <c r="F11" s="21"/>
      <c r="G11" s="21">
        <v>6</v>
      </c>
      <c r="H11" s="21"/>
      <c r="I11" s="20"/>
      <c r="J11" s="20"/>
      <c r="K11" s="20">
        <v>1</v>
      </c>
      <c r="L11" s="67">
        <f t="shared" si="0"/>
        <v>0</v>
      </c>
      <c r="M11" s="76">
        <v>5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VLOOKUP(B12,'11.06'!B12:P270,15,0)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VLOOKUP(B13,'11.06'!B13:P271,15,0)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VLOOKUP(B14,'11.06'!B14:P272,15,0)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VLOOKUP(B15,'11.06'!B15:P273,15,0)</f>
        <v>0</v>
      </c>
      <c r="E15" s="21"/>
      <c r="F15" s="21"/>
      <c r="G15" s="21">
        <v>6</v>
      </c>
      <c r="H15" s="21"/>
      <c r="I15" s="20"/>
      <c r="J15" s="20"/>
      <c r="K15" s="20">
        <v>1</v>
      </c>
      <c r="L15" s="67">
        <f t="shared" si="0"/>
        <v>0</v>
      </c>
      <c r="M15" s="21">
        <v>5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VLOOKUP(B16,'11.06'!B16:P274,15,0)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VLOOKUP(B17,'11.06'!B17:P275,15,0)</f>
        <v>0</v>
      </c>
      <c r="E17" s="21"/>
      <c r="F17" s="21"/>
      <c r="G17" s="21">
        <v>6</v>
      </c>
      <c r="H17" s="21"/>
      <c r="I17" s="20"/>
      <c r="J17" s="20">
        <v>1</v>
      </c>
      <c r="K17" s="20">
        <v>1</v>
      </c>
      <c r="L17" s="67">
        <f t="shared" si="0"/>
        <v>0</v>
      </c>
      <c r="M17" s="21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VLOOKUP(B18,'11.06'!B18:P276,15,0)</f>
        <v>0</v>
      </c>
      <c r="E18" s="21"/>
      <c r="F18" s="21"/>
      <c r="G18" s="21">
        <v>6</v>
      </c>
      <c r="H18" s="21"/>
      <c r="I18" s="20"/>
      <c r="J18" s="20"/>
      <c r="K18" s="20">
        <v>2</v>
      </c>
      <c r="L18" s="67">
        <f t="shared" si="0"/>
        <v>0</v>
      </c>
      <c r="M18" s="21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VLOOKUP(B19,'11.06'!B19:P277,15,0)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VLOOKUP(B20,'11.06'!B20:P278,15,0)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VLOOKUP(B21,'11.06'!B21:P279,15,0)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VLOOKUP(B22,'11.06'!B22:P280,15,0)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VLOOKUP(B23,'11.06'!B23:P281,15,0)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VLOOKUP(B24,'11.06'!B24:P282,15,0)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-1</v>
      </c>
      <c r="M24" s="21">
        <v>5</v>
      </c>
      <c r="N24" s="67">
        <f t="shared" si="1"/>
        <v>1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VLOOKUP(B25,'11.06'!B25:P283,15,0)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VLOOKUP(B26,'11.06'!B26:P284,15,0)</f>
        <v>0</v>
      </c>
      <c r="E26" s="21"/>
      <c r="F26" s="21"/>
      <c r="G26" s="21">
        <v>6</v>
      </c>
      <c r="H26" s="21"/>
      <c r="I26" s="20"/>
      <c r="J26" s="20"/>
      <c r="K26" s="20">
        <v>1</v>
      </c>
      <c r="L26" s="67">
        <f t="shared" si="0"/>
        <v>0</v>
      </c>
      <c r="M26" s="21">
        <v>5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VLOOKUP(B27,'11.06'!B27:P285,15,0)</f>
        <v>0</v>
      </c>
      <c r="E27" s="21"/>
      <c r="F27" s="21"/>
      <c r="G27" s="21"/>
      <c r="H27" s="21"/>
      <c r="I27" s="20"/>
      <c r="J27" s="20"/>
      <c r="K27" s="20"/>
      <c r="L27" s="67">
        <f t="shared" si="0"/>
        <v>0</v>
      </c>
      <c r="M27" s="21"/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VLOOKUP(B28,'11.06'!B28:P286,15,0)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VLOOKUP(B29,'11.06'!B29:P287,15,0)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VLOOKUP(B30,'11.06'!B30:P288,15,0)</f>
        <v>0</v>
      </c>
      <c r="E30" s="21"/>
      <c r="F30" s="21"/>
      <c r="G30" s="21">
        <v>4</v>
      </c>
      <c r="H30" s="21"/>
      <c r="I30" s="20"/>
      <c r="J30" s="20"/>
      <c r="K30" s="20">
        <v>1</v>
      </c>
      <c r="L30" s="67">
        <f t="shared" si="0"/>
        <v>0</v>
      </c>
      <c r="M30" s="21">
        <v>3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VLOOKUP(B31,'11.06'!B31:P289,15,0)</f>
        <v>0</v>
      </c>
      <c r="E31" s="21"/>
      <c r="F31" s="21"/>
      <c r="G31" s="21">
        <v>6</v>
      </c>
      <c r="H31" s="21"/>
      <c r="I31" s="20"/>
      <c r="J31" s="20"/>
      <c r="K31" s="20"/>
      <c r="L31" s="67">
        <f t="shared" si="0"/>
        <v>0</v>
      </c>
      <c r="M31" s="21">
        <v>6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VLOOKUP(B32,'11.06'!B32:P290,15,0)</f>
        <v>0</v>
      </c>
      <c r="E32" s="21"/>
      <c r="F32" s="21"/>
      <c r="G32" s="21">
        <v>6</v>
      </c>
      <c r="H32" s="21"/>
      <c r="I32" s="20"/>
      <c r="J32" s="20"/>
      <c r="K32" s="20">
        <v>1</v>
      </c>
      <c r="L32" s="67">
        <f t="shared" si="0"/>
        <v>0</v>
      </c>
      <c r="M32" s="21">
        <v>5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VLOOKUP(B33,'11.06'!B33:P291,15,0)</f>
        <v>0</v>
      </c>
      <c r="E33" s="21"/>
      <c r="F33" s="21"/>
      <c r="G33" s="21">
        <v>6</v>
      </c>
      <c r="H33" s="21"/>
      <c r="I33" s="20"/>
      <c r="J33" s="20"/>
      <c r="K33" s="20"/>
      <c r="L33" s="67">
        <f t="shared" si="0"/>
        <v>0</v>
      </c>
      <c r="M33" s="21">
        <v>6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VLOOKUP(B34,'11.06'!B34:P292,15,0)</f>
        <v>0</v>
      </c>
      <c r="E34" s="21"/>
      <c r="F34" s="21"/>
      <c r="G34" s="21"/>
      <c r="H34" s="21"/>
      <c r="I34" s="20"/>
      <c r="J34" s="20"/>
      <c r="K34" s="20"/>
      <c r="L34" s="67">
        <f t="shared" si="0"/>
        <v>0</v>
      </c>
      <c r="M34" s="21"/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VLOOKUP(B35,'11.06'!B35:P293,15,0)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VLOOKUP(B36,'11.06'!B36:P294,15,0)</f>
        <v>0</v>
      </c>
      <c r="E36" s="21"/>
      <c r="F36" s="21"/>
      <c r="G36" s="21">
        <v>4</v>
      </c>
      <c r="H36" s="21"/>
      <c r="I36" s="20"/>
      <c r="J36" s="20"/>
      <c r="K36" s="20"/>
      <c r="L36" s="67">
        <f t="shared" si="0"/>
        <v>0</v>
      </c>
      <c r="M36" s="21">
        <v>4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VLOOKUP(B37,'11.06'!B37:P295,15,0)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VLOOKUP(B38,'11.06'!B38:P296,15,0)</f>
        <v>0</v>
      </c>
      <c r="E38" s="21"/>
      <c r="F38" s="21"/>
      <c r="G38" s="21">
        <v>4</v>
      </c>
      <c r="H38" s="21"/>
      <c r="I38" s="20"/>
      <c r="J38" s="20"/>
      <c r="K38" s="20">
        <v>1</v>
      </c>
      <c r="L38" s="67">
        <f t="shared" si="0"/>
        <v>0</v>
      </c>
      <c r="M38" s="21">
        <v>3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VLOOKUP(B39,'11.06'!B39:P297,15,0)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VLOOKUP(B40,'11.06'!B40:P298,15,0)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VLOOKUP(B41,'11.06'!B41:P299,15,0)</f>
        <v>0</v>
      </c>
      <c r="E41" s="21"/>
      <c r="F41" s="21"/>
      <c r="G41" s="21">
        <v>12</v>
      </c>
      <c r="H41" s="21"/>
      <c r="I41" s="20"/>
      <c r="J41" s="20"/>
      <c r="K41" s="20"/>
      <c r="L41" s="67">
        <f t="shared" si="0"/>
        <v>11</v>
      </c>
      <c r="M41" s="21">
        <v>1</v>
      </c>
      <c r="N41" s="67">
        <f t="shared" si="1"/>
        <v>0</v>
      </c>
      <c r="O41" s="20"/>
      <c r="P41" s="67">
        <v>11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VLOOKUP(B42,'11.06'!B42:P300,15,0)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VLOOKUP(B43,'11.06'!B43:P301,15,0)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VLOOKUP(B44,'11.06'!B44:P302,15,0)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VLOOKUP(B45,'11.06'!B45:P303,15,0)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VLOOKUP(B46,'11.06'!B46:P304,15,0)</f>
        <v>0</v>
      </c>
      <c r="E46" s="21"/>
      <c r="F46" s="21"/>
      <c r="G46" s="21">
        <v>4</v>
      </c>
      <c r="H46" s="21"/>
      <c r="I46" s="20"/>
      <c r="J46" s="20"/>
      <c r="K46" s="20">
        <v>3</v>
      </c>
      <c r="L46" s="67">
        <f t="shared" si="0"/>
        <v>0</v>
      </c>
      <c r="M46" s="21">
        <v>1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VLOOKUP(B47,'11.06'!B47:P305,15,0)</f>
        <v>0</v>
      </c>
      <c r="E47" s="21"/>
      <c r="F47" s="21"/>
      <c r="G47" s="21">
        <v>4</v>
      </c>
      <c r="H47" s="21"/>
      <c r="I47" s="20"/>
      <c r="J47" s="20"/>
      <c r="K47" s="20"/>
      <c r="L47" s="67">
        <f t="shared" si="0"/>
        <v>0</v>
      </c>
      <c r="M47" s="21">
        <v>4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VLOOKUP(B48,'11.06'!B48:P306,15,0)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1</v>
      </c>
      <c r="M48" s="21">
        <v>3</v>
      </c>
      <c r="N48" s="67">
        <f t="shared" si="1"/>
        <v>-1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VLOOKUP(B49,'11.06'!B49:P307,15,0)</f>
        <v>0</v>
      </c>
      <c r="E49" s="21"/>
      <c r="F49" s="21"/>
      <c r="G49" s="21">
        <v>4</v>
      </c>
      <c r="H49" s="21"/>
      <c r="I49" s="20"/>
      <c r="J49" s="20"/>
      <c r="K49" s="20">
        <v>4</v>
      </c>
      <c r="L49" s="67">
        <f t="shared" si="0"/>
        <v>0</v>
      </c>
      <c r="M49" s="21"/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VLOOKUP(B50,'11.06'!B50:P308,15,0)</f>
        <v>0</v>
      </c>
      <c r="E50" s="21"/>
      <c r="F50" s="21"/>
      <c r="G50" s="21"/>
      <c r="H50" s="21"/>
      <c r="I50" s="20"/>
      <c r="J50" s="20"/>
      <c r="K50" s="20"/>
      <c r="L50" s="67">
        <f t="shared" si="0"/>
        <v>0</v>
      </c>
      <c r="M50" s="21"/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VLOOKUP(B51,'11.06'!B51:P309,15,0)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VLOOKUP(B52,'11.06'!B52:P310,15,0)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VLOOKUP(B53,'11.06'!B53:P311,15,0)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VLOOKUP(B54,'11.06'!B54:P312,15,0)</f>
        <v>0</v>
      </c>
      <c r="E54" s="21"/>
      <c r="F54" s="21"/>
      <c r="G54" s="21">
        <v>4</v>
      </c>
      <c r="H54" s="21"/>
      <c r="I54" s="20"/>
      <c r="J54" s="20"/>
      <c r="K54" s="20">
        <v>3</v>
      </c>
      <c r="L54" s="67">
        <f t="shared" si="0"/>
        <v>0</v>
      </c>
      <c r="M54" s="21">
        <v>1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VLOOKUP(B55,'11.06'!B55:P313,15,0)</f>
        <v>0</v>
      </c>
      <c r="E55" s="21"/>
      <c r="F55" s="21"/>
      <c r="G55" s="21">
        <v>6</v>
      </c>
      <c r="H55" s="21"/>
      <c r="I55" s="20"/>
      <c r="J55" s="20"/>
      <c r="K55" s="20">
        <v>1</v>
      </c>
      <c r="L55" s="67">
        <f t="shared" si="0"/>
        <v>0</v>
      </c>
      <c r="M55" s="76">
        <v>5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VLOOKUP(B56,'11.06'!B56:P314,15,0)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VLOOKUP(B57,'11.06'!B57:P315,15,0)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VLOOKUP(B58,'11.06'!B58:P316,15,0)</f>
        <v>0</v>
      </c>
      <c r="E58" s="21"/>
      <c r="F58" s="21"/>
      <c r="G58" s="21">
        <v>4</v>
      </c>
      <c r="H58" s="21"/>
      <c r="I58" s="20"/>
      <c r="J58" s="20"/>
      <c r="K58" s="20">
        <v>2</v>
      </c>
      <c r="L58" s="67">
        <f t="shared" si="0"/>
        <v>0</v>
      </c>
      <c r="M58" s="76">
        <v>2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VLOOKUP(B59,'11.06'!B59:P317,15,0)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VLOOKUP(B60,'11.06'!B60:P318,15,0)</f>
        <v>0</v>
      </c>
      <c r="E60" s="21"/>
      <c r="F60" s="21"/>
      <c r="G60" s="21">
        <v>6</v>
      </c>
      <c r="H60" s="21"/>
      <c r="I60" s="20"/>
      <c r="J60" s="20"/>
      <c r="K60" s="20"/>
      <c r="L60" s="67">
        <f t="shared" si="0"/>
        <v>0</v>
      </c>
      <c r="M60" s="76">
        <v>6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VLOOKUP(B61,'11.06'!B61:P319,15,0)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VLOOKUP(B62,'11.06'!B62:P320,15,0)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VLOOKUP(B63,'11.06'!B63:P321,15,0)</f>
        <v>0</v>
      </c>
      <c r="E63" s="21"/>
      <c r="F63" s="21"/>
      <c r="G63" s="21">
        <v>6</v>
      </c>
      <c r="H63" s="21"/>
      <c r="I63" s="20"/>
      <c r="J63" s="20"/>
      <c r="K63" s="20">
        <v>5</v>
      </c>
      <c r="L63" s="67">
        <f t="shared" si="0"/>
        <v>0</v>
      </c>
      <c r="M63" s="76">
        <v>1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VLOOKUP(B64,'11.06'!B64:P322,15,0)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VLOOKUP(B65,'11.06'!B65:P323,15,0)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VLOOKUP(B66,'11.06'!B66:P324,15,0)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VLOOKUP(B67,'11.06'!B67:P325,15,0)</f>
        <v>0</v>
      </c>
      <c r="E67" s="21"/>
      <c r="F67" s="21"/>
      <c r="G67" s="21">
        <v>16</v>
      </c>
      <c r="H67" s="21"/>
      <c r="I67" s="20"/>
      <c r="J67" s="20"/>
      <c r="K67" s="20">
        <v>3</v>
      </c>
      <c r="L67" s="67">
        <f t="shared" si="0"/>
        <v>0</v>
      </c>
      <c r="M67" s="76">
        <v>13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VLOOKUP(B68,'11.06'!B68:P326,15,0)</f>
        <v>0</v>
      </c>
      <c r="E68" s="21"/>
      <c r="F68" s="21"/>
      <c r="G68" s="21">
        <v>4</v>
      </c>
      <c r="H68" s="21"/>
      <c r="I68" s="20"/>
      <c r="J68" s="20"/>
      <c r="K68" s="20">
        <v>1</v>
      </c>
      <c r="L68" s="67">
        <f t="shared" si="0"/>
        <v>0</v>
      </c>
      <c r="M68" s="76">
        <v>3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VLOOKUP(B69,'11.06'!B69:P327,15,0)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VLOOKUP(B70,'11.06'!B70:P328,15,0)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VLOOKUP(B71,'11.06'!B71:P329,15,0)</f>
        <v>0</v>
      </c>
      <c r="E71" s="21"/>
      <c r="F71" s="21"/>
      <c r="G71" s="21">
        <v>4</v>
      </c>
      <c r="H71" s="21"/>
      <c r="I71" s="20"/>
      <c r="J71" s="20"/>
      <c r="K71" s="20">
        <v>3</v>
      </c>
      <c r="L71" s="67">
        <f t="shared" si="0"/>
        <v>0</v>
      </c>
      <c r="M71" s="76">
        <v>1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VLOOKUP(B72,'11.06'!B72:P330,15,0)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VLOOKUP(B73,'11.06'!B73:P331,15,0)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VLOOKUP(B74,'11.06'!B74:P332,15,0)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VLOOKUP(B75,'11.06'!B75:P333,15,0)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VLOOKUP(B76,'11.06'!B76:P334,15,0)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VLOOKUP(B77,'11.06'!B77:P335,15,0)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VLOOKUP(B78,'11.06'!B78:P336,15,0)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VLOOKUP(B79,'11.06'!B79:P337,15,0)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VLOOKUP(B80,'11.06'!B80:P338,15,0)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VLOOKUP(B81,'11.06'!B81:P339,15,0)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VLOOKUP(B82,'11.06'!B82:P340,15,0)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VLOOKUP(B83,'11.06'!B83:P341,15,0)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VLOOKUP(B84,'11.06'!B84:P342,15,0)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VLOOKUP(B85,'11.06'!B85:P343,15,0)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VLOOKUP(B86,'11.06'!B86:P344,15,0)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VLOOKUP(B87,'11.06'!B87:P345,15,0)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VLOOKUP(B88,'11.06'!B88:P346,15,0)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VLOOKUP(B89,'11.06'!B89:P347,15,0)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VLOOKUP(B90,'11.06'!B90:P348,15,0)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VLOOKUP(B91,'11.06'!B91:P349,15,0)</f>
        <v>0</v>
      </c>
      <c r="E91" s="21"/>
      <c r="F91" s="21"/>
      <c r="G91" s="21">
        <v>100</v>
      </c>
      <c r="H91" s="21"/>
      <c r="I91" s="20"/>
      <c r="J91" s="20"/>
      <c r="K91" s="20"/>
      <c r="L91" s="67">
        <f>D91+G91+H91-I91-J91-K91-M91-M92*3-M93*5</f>
        <v>1</v>
      </c>
      <c r="M91" s="76">
        <v>6</v>
      </c>
      <c r="N91" s="67">
        <f t="shared" si="5"/>
        <v>-1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VLOOKUP(B92,'11.06'!B92:P350,15,0)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6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VLOOKUP(B93,'11.06'!B93:P351,15,0)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15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VLOOKUP(B94,'11.06'!B94:P352,15,0)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VLOOKUP(B95,'11.06'!B95:P353,15,0)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VLOOKUP(B96,'11.06'!B96:P354,15,0)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VLOOKUP(B97,'11.06'!B97:P355,15,0)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VLOOKUP(B98,'11.06'!B98:P356,15,0)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VLOOKUP(B99,'11.06'!B99:P357,15,0)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VLOOKUP(B100,'11.06'!B100:P358,15,0)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VLOOKUP(B101,'11.06'!B101:P359,15,0)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VLOOKUP(B102,'11.06'!B102:P360,15,0)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VLOOKUP(B103,'11.06'!B103:P361,15,0)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VLOOKUP(B104,'11.06'!B104:P362,15,0)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VLOOKUP(B105,'11.06'!B105:P363,15,0)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VLOOKUP(B106,'11.06'!B106:P364,15,0)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VLOOKUP(B107,'11.06'!B107:P365,15,0)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VLOOKUP(B108,'11.06'!B108:P366,15,0)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VLOOKUP(B109,'11.06'!B109:P367,15,0)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VLOOKUP(B110,'11.06'!B110:P368,15,0)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VLOOKUP(B111,'11.06'!B111:P369,15,0)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VLOOKUP(B112,'11.06'!B112:P370,15,0)</f>
        <v>0</v>
      </c>
      <c r="E112" s="21"/>
      <c r="F112" s="21"/>
      <c r="G112" s="21"/>
      <c r="H112" s="21"/>
      <c r="I112" s="20"/>
      <c r="J112" s="20"/>
      <c r="K112" s="20"/>
      <c r="L112" s="67">
        <f>D112+G112+H112-I112-J112-K112-M112</f>
        <v>-3</v>
      </c>
      <c r="M112" s="76">
        <v>3</v>
      </c>
      <c r="N112" s="67">
        <f t="shared" si="5"/>
        <v>3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VLOOKUP(B113,'11.06'!B113:P371,15,0)</f>
        <v>0</v>
      </c>
      <c r="E113" s="21"/>
      <c r="F113" s="21"/>
      <c r="G113" s="21"/>
      <c r="H113" s="21"/>
      <c r="I113" s="20"/>
      <c r="J113" s="20"/>
      <c r="K113" s="20"/>
      <c r="L113" s="67">
        <f t="shared" ref="L113:L123" si="6">D113+G113+H113-I113-J113-K113-M113</f>
        <v>-4</v>
      </c>
      <c r="M113" s="76">
        <v>4</v>
      </c>
      <c r="N113" s="67">
        <f t="shared" si="5"/>
        <v>4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VLOOKUP(B114,'11.06'!B114:P372,15,0)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VLOOKUP(B115,'11.06'!B115:P373,15,0)</f>
        <v>0</v>
      </c>
      <c r="E115" s="21"/>
      <c r="F115" s="21"/>
      <c r="G115" s="21"/>
      <c r="H115" s="21"/>
      <c r="I115" s="20"/>
      <c r="J115" s="20"/>
      <c r="K115" s="20"/>
      <c r="L115" s="67">
        <f t="shared" si="6"/>
        <v>-4</v>
      </c>
      <c r="M115" s="76">
        <v>4</v>
      </c>
      <c r="N115" s="67">
        <f t="shared" si="5"/>
        <v>4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VLOOKUP(B116,'11.06'!B116:P374,15,0)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VLOOKUP(B117,'11.06'!B117:P375,15,0)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VLOOKUP(B118,'11.06'!B118:P376,15,0)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VLOOKUP(B119,'11.06'!B119:P377,15,0)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VLOOKUP(B120,'11.06'!B120:P378,15,0)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VLOOKUP(B121,'11.06'!B121:P379,15,0)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VLOOKUP(B122,'11.06'!B122:P380,15,0)</f>
        <v>0</v>
      </c>
      <c r="E122" s="21"/>
      <c r="F122" s="21"/>
      <c r="G122" s="21"/>
      <c r="H122" s="21"/>
      <c r="I122" s="20"/>
      <c r="J122" s="20"/>
      <c r="K122" s="20"/>
      <c r="L122" s="67">
        <f t="shared" si="6"/>
        <v>-3</v>
      </c>
      <c r="M122" s="76">
        <v>3</v>
      </c>
      <c r="N122" s="67">
        <f t="shared" si="5"/>
        <v>3</v>
      </c>
      <c r="O122" s="20"/>
      <c r="P122" s="67"/>
    </row>
    <row r="123" spans="1:16" x14ac:dyDescent="0.25">
      <c r="A123" s="32"/>
      <c r="B123" s="33"/>
      <c r="C123" s="34"/>
      <c r="D123" s="67" t="e">
        <f>VLOOKUP(B123,'11.06'!B123:P381,15,0)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VLOOKUP(B124,'11.06'!B124:P382,15,0)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VLOOKUP(B125,'11.06'!B125:P383,15,0)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VLOOKUP(B126,'11.06'!B126:P384,15,0)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VLOOKUP(B127,'11.06'!B127:P385,15,0)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VLOOKUP(B128,'11.06'!B128:P386,15,0)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VLOOKUP(B129,'11.06'!B129:P387,15,0)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VLOOKUP(B130,'11.06'!B130:P388,15,0)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VLOOKUP(B131,'11.06'!B131:P389,15,0)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VLOOKUP(B132,'11.06'!B132:P390,15,0)</f>
        <v>6</v>
      </c>
      <c r="E132" s="21"/>
      <c r="F132" s="21"/>
      <c r="G132" s="21"/>
      <c r="H132" s="21"/>
      <c r="I132" s="20"/>
      <c r="J132" s="20"/>
      <c r="K132" s="20"/>
      <c r="L132" s="67">
        <f t="shared" si="7"/>
        <v>5</v>
      </c>
      <c r="M132" s="76">
        <v>1</v>
      </c>
      <c r="N132" s="67">
        <f t="shared" si="5"/>
        <v>0</v>
      </c>
      <c r="O132" s="20"/>
      <c r="P132" s="67">
        <v>5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VLOOKUP(B133,'11.06'!B133:P391,15,0)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VLOOKUP(B134,'11.06'!B134:P392,15,0)</f>
        <v>5</v>
      </c>
      <c r="E134" s="21"/>
      <c r="F134" s="21"/>
      <c r="G134" s="21"/>
      <c r="H134" s="21"/>
      <c r="I134" s="20"/>
      <c r="J134" s="20"/>
      <c r="K134" s="20"/>
      <c r="L134" s="67">
        <f t="shared" si="7"/>
        <v>5</v>
      </c>
      <c r="M134" s="76"/>
      <c r="N134" s="67">
        <f t="shared" si="5"/>
        <v>0</v>
      </c>
      <c r="O134" s="20"/>
      <c r="P134" s="67">
        <v>5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VLOOKUP(B135,'11.06'!B135:P393,15,0)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0</v>
      </c>
      <c r="M135" s="76">
        <v>1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VLOOKUP(B136,'11.06'!B136:P394,15,0)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0</v>
      </c>
      <c r="M136" s="76">
        <v>2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VLOOKUP(B137,'11.06'!B137:P395,15,0)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-1</v>
      </c>
      <c r="M137" s="76">
        <v>1</v>
      </c>
      <c r="N137" s="67">
        <f t="shared" si="5"/>
        <v>1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VLOOKUP(B138,'11.06'!B138:P396,15,0)</f>
        <v>3</v>
      </c>
      <c r="E138" s="21"/>
      <c r="F138" s="21"/>
      <c r="G138" s="21"/>
      <c r="H138" s="21"/>
      <c r="I138" s="20"/>
      <c r="J138" s="20"/>
      <c r="K138" s="20"/>
      <c r="L138" s="67">
        <f t="shared" si="7"/>
        <v>3</v>
      </c>
      <c r="M138" s="76"/>
      <c r="N138" s="67">
        <f t="shared" si="5"/>
        <v>-2</v>
      </c>
      <c r="O138" s="20"/>
      <c r="P138" s="67">
        <v>1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VLOOKUP(B139,'11.06'!B139:P397,15,0)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VLOOKUP(B140,'11.06'!B140:P398,15,0)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VLOOKUP(B141,'11.06'!B141:P399,15,0)</f>
        <v>2</v>
      </c>
      <c r="E141" s="21"/>
      <c r="F141" s="21"/>
      <c r="G141" s="21">
        <v>2</v>
      </c>
      <c r="H141" s="21"/>
      <c r="I141" s="20"/>
      <c r="J141" s="20">
        <v>2</v>
      </c>
      <c r="K141" s="20"/>
      <c r="L141" s="67">
        <f t="shared" si="7"/>
        <v>2</v>
      </c>
      <c r="M141" s="76"/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VLOOKUP(B142,'11.06'!B142:P400,15,0)</f>
        <v>4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7"/>
        <v>7</v>
      </c>
      <c r="M142" s="76">
        <v>1</v>
      </c>
      <c r="N142" s="67">
        <f t="shared" si="5"/>
        <v>0</v>
      </c>
      <c r="O142" s="20"/>
      <c r="P142" s="67">
        <v>7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VLOOKUP(B143,'11.06'!B143:P401,15,0)</f>
        <v>1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2</v>
      </c>
      <c r="M143" s="76"/>
      <c r="N143" s="67">
        <f t="shared" si="5"/>
        <v>0</v>
      </c>
      <c r="O143" s="20"/>
      <c r="P143" s="67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VLOOKUP(B144,'11.06'!B144:P402,15,0)</f>
        <v>2</v>
      </c>
      <c r="E144" s="21"/>
      <c r="F144" s="21"/>
      <c r="G144" s="21">
        <v>2</v>
      </c>
      <c r="H144" s="21"/>
      <c r="I144" s="20"/>
      <c r="J144" s="20">
        <v>1</v>
      </c>
      <c r="K144" s="20"/>
      <c r="L144" s="67">
        <f t="shared" si="7"/>
        <v>2</v>
      </c>
      <c r="M144" s="76">
        <v>1</v>
      </c>
      <c r="N144" s="67">
        <f t="shared" si="5"/>
        <v>0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VLOOKUP(B145,'11.06'!B145:P403,15,0)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VLOOKUP(B146,'11.06'!B146:P404,15,0)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VLOOKUP(B147,'11.06'!B147:P405,15,0)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VLOOKUP(B148,'11.06'!B148:P406,15,0)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VLOOKUP(B149,'11.06'!B149:P407,15,0)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2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VLOOKUP(B150,'11.06'!B150:P408,15,0)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VLOOKUP(B151,'11.06'!B151:P409,15,0)</f>
        <v>2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2</v>
      </c>
      <c r="M151" s="76"/>
      <c r="N151" s="67">
        <f t="shared" si="8"/>
        <v>0</v>
      </c>
      <c r="O151" s="20"/>
      <c r="P151" s="67">
        <v>2</v>
      </c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VLOOKUP(B152,'11.06'!B152:P410,15,0)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VLOOKUP(B153,'11.06'!B153:P411,15,0)</f>
        <v>0</v>
      </c>
      <c r="E153" s="21"/>
      <c r="F153" s="21"/>
      <c r="G153" s="21"/>
      <c r="H153" s="21"/>
      <c r="I153" s="20"/>
      <c r="J153" s="20"/>
      <c r="K153" s="20"/>
      <c r="L153" s="67">
        <f t="shared" si="9"/>
        <v>0</v>
      </c>
      <c r="M153" s="76"/>
      <c r="N153" s="67">
        <f t="shared" si="8"/>
        <v>0</v>
      </c>
      <c r="O153" s="20"/>
      <c r="P153" s="67"/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VLOOKUP(B154,'11.06'!B154:P412,15,0)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VLOOKUP(B155,'11.06'!B155:P413,15,0)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VLOOKUP(B156,'11.06'!B156:P414,15,0)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VLOOKUP(B157,'11.06'!B157:P415,15,0)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VLOOKUP(B158,'11.06'!B158:P416,15,0)</f>
        <v>1</v>
      </c>
      <c r="E158" s="21"/>
      <c r="F158" s="21"/>
      <c r="G158" s="21"/>
      <c r="H158" s="21"/>
      <c r="I158" s="20"/>
      <c r="J158" s="20"/>
      <c r="K158" s="20"/>
      <c r="L158" s="67">
        <f t="shared" si="9"/>
        <v>1</v>
      </c>
      <c r="M158" s="76"/>
      <c r="N158" s="67">
        <f t="shared" si="8"/>
        <v>0</v>
      </c>
      <c r="O158" s="20"/>
      <c r="P158" s="67">
        <v>1</v>
      </c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VLOOKUP(B159,'11.06'!B159:P417,15,0)</f>
        <v>3</v>
      </c>
      <c r="E159" s="21"/>
      <c r="F159" s="21"/>
      <c r="G159" s="21"/>
      <c r="H159" s="21"/>
      <c r="I159" s="20"/>
      <c r="J159" s="20"/>
      <c r="K159" s="20"/>
      <c r="L159" s="67">
        <f t="shared" si="9"/>
        <v>2</v>
      </c>
      <c r="M159" s="76">
        <v>1</v>
      </c>
      <c r="N159" s="67">
        <f t="shared" si="8"/>
        <v>0</v>
      </c>
      <c r="O159" s="20"/>
      <c r="P159" s="67">
        <v>2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VLOOKUP(B160,'11.06'!B160:P418,15,0)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VLOOKUP(B161,'11.06'!B161:P419,15,0)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VLOOKUP(B162,'11.06'!B162:P420,15,0)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VLOOKUP(B163,'11.06'!B163:P421,15,0)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VLOOKUP(B164,'11.06'!B164:P422,15,0)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VLOOKUP(B165,'11.06'!B165:P423,15,0)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VLOOKUP(B166,'11.06'!B166:P424,15,0)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VLOOKUP(B167,'11.06'!B167:P425,15,0)</f>
        <v>1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9"/>
        <v>1</v>
      </c>
      <c r="M167" s="76">
        <v>1</v>
      </c>
      <c r="N167" s="67">
        <f t="shared" si="8"/>
        <v>0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VLOOKUP(B168,'11.06'!B168:P426,15,0)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VLOOKUP(B169,'11.06'!B169:P427,15,0)</f>
        <v>0</v>
      </c>
      <c r="E169" s="21"/>
      <c r="F169" s="21"/>
      <c r="G169" s="21">
        <v>2</v>
      </c>
      <c r="H169" s="21"/>
      <c r="I169" s="20"/>
      <c r="J169" s="20"/>
      <c r="K169" s="20"/>
      <c r="L169" s="67">
        <f t="shared" si="9"/>
        <v>1</v>
      </c>
      <c r="M169" s="76">
        <v>1</v>
      </c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VLOOKUP(B170,'11.06'!B170:P428,15,0)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VLOOKUP(B171,'11.06'!B171:P429,15,0)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VLOOKUP(B172,'11.06'!B172:P430,15,0)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VLOOKUP(B173,'11.06'!B173:P431,15,0)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VLOOKUP(B174,'11.06'!B174:P432,15,0)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VLOOKUP(B175,'11.06'!B175:P433,15,0)</f>
        <v>0</v>
      </c>
      <c r="E175" s="21"/>
      <c r="F175" s="21"/>
      <c r="G175" s="21">
        <v>1</v>
      </c>
      <c r="H175" s="21"/>
      <c r="I175" s="20"/>
      <c r="J175" s="20"/>
      <c r="K175" s="20"/>
      <c r="L175" s="67">
        <f t="shared" si="9"/>
        <v>1</v>
      </c>
      <c r="M175" s="76"/>
      <c r="N175" s="67">
        <f t="shared" si="8"/>
        <v>0</v>
      </c>
      <c r="O175" s="20"/>
      <c r="P175" s="67">
        <v>1</v>
      </c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VLOOKUP(B176,'11.06'!B176:P434,15,0)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VLOOKUP(B177,'11.06'!B177:P435,15,0)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VLOOKUP(B178,'11.06'!B178:P436,15,0)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VLOOKUP(B179,'11.06'!B179:P437,15,0)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VLOOKUP(B180,'11.06'!B180:P438,15,0)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VLOOKUP(B181,'11.06'!B181:P439,15,0)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/>
      <c r="B182" s="33"/>
      <c r="C182" s="34"/>
      <c r="D182" s="67"/>
      <c r="E182" s="21"/>
      <c r="F182" s="21"/>
      <c r="G182" s="21"/>
      <c r="H182" s="21"/>
      <c r="I182" s="20"/>
      <c r="J182" s="20"/>
      <c r="K182" s="20"/>
      <c r="L182" s="67">
        <f t="shared" si="9"/>
        <v>0</v>
      </c>
      <c r="M182" s="76"/>
      <c r="N182" s="67">
        <f t="shared" si="8"/>
        <v>0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VLOOKUP(B183,'11.06'!B183:P441,15,0)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VLOOKUP(B184,'11.06'!B184:P442,15,0)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8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VLOOKUP(B185,'11.06'!B185:P443,15,0)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0"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VLOOKUP(B186,'11.06'!B186:P444,15,0)</f>
        <v>10</v>
      </c>
      <c r="E186" s="21"/>
      <c r="F186" s="21"/>
      <c r="G186" s="21"/>
      <c r="H186" s="21"/>
      <c r="I186" s="20"/>
      <c r="J186" s="20"/>
      <c r="K186" s="20">
        <v>6</v>
      </c>
      <c r="L186" s="67">
        <f t="shared" si="10"/>
        <v>0</v>
      </c>
      <c r="M186" s="76">
        <v>4</v>
      </c>
      <c r="N186" s="67">
        <f t="shared" si="8"/>
        <v>0</v>
      </c>
      <c r="O186" s="20"/>
      <c r="P186" s="67"/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VLOOKUP(B187,'11.06'!B187:P445,15,0)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/>
      <c r="N187" s="67">
        <f t="shared" si="8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VLOOKUP(B188,'11.06'!B188:P446,15,0)</f>
        <v>4</v>
      </c>
      <c r="E188" s="21"/>
      <c r="F188" s="21"/>
      <c r="G188" s="21"/>
      <c r="H188" s="21"/>
      <c r="I188" s="20"/>
      <c r="J188" s="20"/>
      <c r="K188" s="20"/>
      <c r="L188" s="67">
        <f t="shared" si="10"/>
        <v>3</v>
      </c>
      <c r="M188" s="76">
        <v>1</v>
      </c>
      <c r="N188" s="67">
        <f t="shared" si="8"/>
        <v>0</v>
      </c>
      <c r="O188" s="20"/>
      <c r="P188" s="67">
        <v>3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VLOOKUP(B189,'11.06'!B189:P447,15,0)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/>
      <c r="N189" s="67">
        <f t="shared" si="8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VLOOKUP(B190,'11.06'!B190:P448,15,0)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VLOOKUP(B191,'11.06'!B191:P449,15,0)</f>
        <v>3</v>
      </c>
      <c r="E191" s="21"/>
      <c r="F191" s="21"/>
      <c r="G191" s="21">
        <v>8</v>
      </c>
      <c r="H191" s="21"/>
      <c r="I191" s="20"/>
      <c r="J191" s="20"/>
      <c r="K191" s="20"/>
      <c r="L191" s="67">
        <f t="shared" si="10"/>
        <v>4</v>
      </c>
      <c r="M191" s="76">
        <v>7</v>
      </c>
      <c r="N191" s="67">
        <f t="shared" si="8"/>
        <v>0</v>
      </c>
      <c r="O191" s="20"/>
      <c r="P191" s="67">
        <v>4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VLOOKUP(B192,'11.06'!B192:P450,15,0)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VLOOKUP(B193,'11.06'!B193:P451,15,0)</f>
        <v>0</v>
      </c>
      <c r="E193" s="21"/>
      <c r="F193" s="21"/>
      <c r="G193" s="21">
        <v>6</v>
      </c>
      <c r="H193" s="21"/>
      <c r="I193" s="20"/>
      <c r="J193" s="20"/>
      <c r="K193" s="20"/>
      <c r="L193" s="67">
        <f t="shared" si="10"/>
        <v>2</v>
      </c>
      <c r="M193" s="76">
        <v>4</v>
      </c>
      <c r="N193" s="67">
        <f t="shared" si="8"/>
        <v>0</v>
      </c>
      <c r="O193" s="20"/>
      <c r="P193" s="67">
        <v>2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VLOOKUP(B194,'11.06'!B194:P452,15,0)</f>
        <v>0</v>
      </c>
      <c r="E194" s="21"/>
      <c r="F194" s="21"/>
      <c r="G194" s="21"/>
      <c r="H194" s="21"/>
      <c r="I194" s="20"/>
      <c r="J194" s="20"/>
      <c r="K194" s="20"/>
      <c r="L194" s="67">
        <f t="shared" si="10"/>
        <v>0</v>
      </c>
      <c r="M194" s="76"/>
      <c r="N194" s="67">
        <f t="shared" si="8"/>
        <v>0</v>
      </c>
      <c r="O194" s="20"/>
      <c r="P194" s="67"/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VLOOKUP(B195,'11.06'!B195:P453,15,0)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/>
      <c r="N195" s="67">
        <f t="shared" si="8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VLOOKUP(B196,'11.06'!B196:P454,15,0)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VLOOKUP(B197,'11.06'!B197:P455,15,0)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VLOOKUP(B198,'11.06'!B198:P456,15,0)</f>
        <v>55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47</v>
      </c>
      <c r="M198" s="76">
        <v>8</v>
      </c>
      <c r="N198" s="67">
        <f t="shared" si="8"/>
        <v>-9</v>
      </c>
      <c r="O198" s="20"/>
      <c r="P198" s="67">
        <v>38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VLOOKUP(B199,'11.06'!B199:P457,15,0)</f>
        <v>7</v>
      </c>
      <c r="E199" s="20"/>
      <c r="F199" s="20"/>
      <c r="G199" s="20"/>
      <c r="H199" s="20"/>
      <c r="I199" s="20"/>
      <c r="J199" s="20"/>
      <c r="K199" s="20"/>
      <c r="L199" s="67">
        <f t="shared" ref="L199:L221" si="11">D199+G199+H199-I199-J199-K199-M199</f>
        <v>0</v>
      </c>
      <c r="M199" s="76">
        <v>7</v>
      </c>
      <c r="N199" s="67">
        <f t="shared" si="8"/>
        <v>0</v>
      </c>
      <c r="O199" s="20"/>
      <c r="P199" s="67"/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VLOOKUP(B200,'11.06'!B200:P458,15,0)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1"/>
        <v>0</v>
      </c>
      <c r="M200" s="76"/>
      <c r="N200" s="67">
        <f t="shared" si="8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VLOOKUP(B201,'11.06'!B201:P459,15,0)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VLOOKUP(B202,'11.06'!B202:P460,15,0)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VLOOKUP(B203,'11.06'!B203:P461,15,0)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VLOOKUP(B204,'11.06'!B204:P462,15,0)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VLOOKUP(B205,'11.06'!B205:P463,15,0)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VLOOKUP(B206,'11.06'!B206:P464,15,0)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VLOOKUP(B207,'11.06'!B207:P465,15,0)</f>
        <v>5</v>
      </c>
      <c r="E207" s="20"/>
      <c r="F207" s="20"/>
      <c r="G207" s="20"/>
      <c r="H207" s="20"/>
      <c r="I207" s="20"/>
      <c r="J207" s="20"/>
      <c r="K207" s="20">
        <v>5</v>
      </c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VLOOKUP(B208,'11.06'!B208:P466,15,0)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/>
      <c r="N208" s="67">
        <f t="shared" si="8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VLOOKUP(B209,'11.06'!B209:P467,15,0)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VLOOKUP(B210,'11.06'!B210:P468,15,0)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VLOOKUP(B211,'11.06'!B211:P469,15,0)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VLOOKUP(B212,'11.06'!B212:P470,15,0)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VLOOKUP(B213,'11.06'!B213:P471,15,0)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ref="N213:N263" si="12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VLOOKUP(B214,'11.06'!B214:P472,15,0)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si="12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VLOOKUP(B215,'11.06'!B215:P473,15,0)</f>
        <v>1</v>
      </c>
      <c r="E215" s="20"/>
      <c r="F215" s="20"/>
      <c r="G215" s="20"/>
      <c r="H215" s="20"/>
      <c r="I215" s="20"/>
      <c r="J215" s="20"/>
      <c r="K215" s="20"/>
      <c r="L215" s="67">
        <f t="shared" si="11"/>
        <v>1</v>
      </c>
      <c r="M215" s="76"/>
      <c r="N215" s="67">
        <f t="shared" si="12"/>
        <v>-1</v>
      </c>
      <c r="O215" s="20"/>
      <c r="P215" s="67"/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VLOOKUP(B216,'11.06'!B216:P474,15,0)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1"/>
        <v>0</v>
      </c>
      <c r="M216" s="76"/>
      <c r="N216" s="67">
        <f t="shared" si="12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VLOOKUP(B217,'11.06'!B217:P475,15,0)</f>
        <v>6</v>
      </c>
      <c r="E217" s="20"/>
      <c r="F217" s="20"/>
      <c r="G217" s="20"/>
      <c r="H217" s="20"/>
      <c r="I217" s="20"/>
      <c r="J217" s="20"/>
      <c r="K217" s="20"/>
      <c r="L217" s="67">
        <f t="shared" si="11"/>
        <v>4</v>
      </c>
      <c r="M217" s="76">
        <v>2</v>
      </c>
      <c r="N217" s="67">
        <f t="shared" si="12"/>
        <v>-4</v>
      </c>
      <c r="O217" s="20"/>
      <c r="P217" s="67"/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VLOOKUP(B218,'11.06'!B218:P476,15,0)</f>
        <v>2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16</v>
      </c>
      <c r="M218" s="76"/>
      <c r="N218" s="67">
        <f t="shared" si="12"/>
        <v>-7</v>
      </c>
      <c r="O218" s="20"/>
      <c r="P218" s="67">
        <v>9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VLOOKUP(B219,'11.06'!B219:P477,15,0)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1"/>
        <v>0</v>
      </c>
      <c r="M219" s="76"/>
      <c r="N219" s="67">
        <f t="shared" si="12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VLOOKUP(B220,'11.06'!B220:P478,15,0)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VLOOKUP(B221,'11.06'!B221:P479,15,0)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VLOOKUP(B222,'11.06'!B222:P480,15,0)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6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VLOOKUP(B223,'11.06'!B223:P481,15,0)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1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VLOOKUP(B224,'11.06'!B224:P482,15,0)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VLOOKUP(B225,'11.06'!B225:P483,15,0)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2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VLOOKUP(B226,'11.06'!B226:P484,15,0)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VLOOKUP(B227,'11.06'!B227:P485,15,0)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VLOOKUP(B228,'11.06'!B228:P486,15,0)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VLOOKUP(B229,'11.06'!B229:P487,15,0)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2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VLOOKUP(B230,'11.06'!B230:P488,15,0)</f>
        <v>6</v>
      </c>
      <c r="E230" s="20"/>
      <c r="F230" s="20"/>
      <c r="G230" s="20"/>
      <c r="H230" s="20"/>
      <c r="I230" s="20"/>
      <c r="J230" s="20"/>
      <c r="K230" s="20"/>
      <c r="L230" s="67">
        <f t="shared" ref="L230:L236" si="13">D230+G230+H230-I230-J230-K230-M230</f>
        <v>2</v>
      </c>
      <c r="M230" s="76">
        <v>4</v>
      </c>
      <c r="N230" s="67">
        <f t="shared" si="12"/>
        <v>0</v>
      </c>
      <c r="O230" s="20"/>
      <c r="P230" s="67">
        <v>2</v>
      </c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VLOOKUP(B231,'11.06'!B231:P489,15,0)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3"/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VLOOKUP(B232,'11.06'!B232:P490,15,0)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VLOOKUP(B233,'11.06'!B233:P491,15,0)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VLOOKUP(B234,'11.06'!B234:P492,15,0)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VLOOKUP(B235,'11.06'!B235:P493,15,0)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VLOOKUP(B236,'11.06'!B236:P494,15,0)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VLOOKUP(B237,'11.06'!B237:P495,15,0)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2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VLOOKUP(B238,'11.06'!B238:P496,15,0)</f>
        <v>25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25</v>
      </c>
      <c r="M238" s="76"/>
      <c r="N238" s="67">
        <f t="shared" si="12"/>
        <v>0</v>
      </c>
      <c r="O238" s="20"/>
      <c r="P238" s="67">
        <v>25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VLOOKUP(B239,'11.06'!B239:P497,15,0)</f>
        <v>17</v>
      </c>
      <c r="E239" s="20"/>
      <c r="F239" s="20"/>
      <c r="G239" s="20"/>
      <c r="H239" s="20"/>
      <c r="I239" s="20"/>
      <c r="J239" s="20"/>
      <c r="K239" s="20"/>
      <c r="L239" s="67">
        <f t="shared" ref="L239:L248" si="14">D239+G239+H239-I239-J239-K239-M239</f>
        <v>16</v>
      </c>
      <c r="M239" s="76">
        <v>1</v>
      </c>
      <c r="N239" s="67">
        <f t="shared" si="12"/>
        <v>0</v>
      </c>
      <c r="O239" s="20"/>
      <c r="P239" s="67">
        <v>16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VLOOKUP(B240,'11.06'!B240:P498,15,0)</f>
        <v>16</v>
      </c>
      <c r="E240" s="20"/>
      <c r="F240" s="20"/>
      <c r="G240" s="20"/>
      <c r="H240" s="20"/>
      <c r="I240" s="20"/>
      <c r="J240" s="20"/>
      <c r="K240" s="20"/>
      <c r="L240" s="67">
        <f t="shared" si="14"/>
        <v>16</v>
      </c>
      <c r="M240" s="76"/>
      <c r="N240" s="67">
        <f t="shared" si="12"/>
        <v>0</v>
      </c>
      <c r="O240" s="20"/>
      <c r="P240" s="67">
        <v>16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VLOOKUP(B241,'11.06'!B241:P499,15,0)</f>
        <v>5</v>
      </c>
      <c r="E241" s="20"/>
      <c r="F241" s="20"/>
      <c r="G241" s="20"/>
      <c r="H241" s="20"/>
      <c r="I241" s="20"/>
      <c r="J241" s="20"/>
      <c r="K241" s="20"/>
      <c r="L241" s="67">
        <f t="shared" si="14"/>
        <v>4</v>
      </c>
      <c r="M241" s="76">
        <v>1</v>
      </c>
      <c r="N241" s="67">
        <f t="shared" si="12"/>
        <v>0</v>
      </c>
      <c r="O241" s="20"/>
      <c r="P241" s="67">
        <v>4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VLOOKUP(B242,'11.06'!B242:P500,15,0)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VLOOKUP(B243,'11.06'!B243:P501,15,0)</f>
        <v>39</v>
      </c>
      <c r="E243" s="20"/>
      <c r="F243" s="20"/>
      <c r="G243" s="20"/>
      <c r="H243" s="20"/>
      <c r="I243" s="20"/>
      <c r="J243" s="20"/>
      <c r="K243" s="20"/>
      <c r="L243" s="67">
        <f t="shared" si="14"/>
        <v>37</v>
      </c>
      <c r="M243" s="76">
        <v>2</v>
      </c>
      <c r="N243" s="67">
        <f t="shared" si="12"/>
        <v>0</v>
      </c>
      <c r="O243" s="20"/>
      <c r="P243" s="67">
        <v>37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VLOOKUP(B244,'11.06'!B244:P502,15,0)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4"/>
        <v>0</v>
      </c>
      <c r="M244" s="76"/>
      <c r="N244" s="67">
        <f t="shared" si="12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VLOOKUP(B245,'11.06'!B245:P503,15,0)</f>
        <v>16</v>
      </c>
      <c r="E245" s="20"/>
      <c r="F245" s="20"/>
      <c r="G245" s="20"/>
      <c r="H245" s="20"/>
      <c r="I245" s="20"/>
      <c r="J245" s="20"/>
      <c r="K245" s="20"/>
      <c r="L245" s="67">
        <f t="shared" si="14"/>
        <v>15</v>
      </c>
      <c r="M245" s="76">
        <v>1</v>
      </c>
      <c r="N245" s="67">
        <f t="shared" si="12"/>
        <v>0</v>
      </c>
      <c r="O245" s="20"/>
      <c r="P245" s="67">
        <v>15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VLOOKUP(B246,'11.06'!B246:P504,15,0)</f>
        <v>11</v>
      </c>
      <c r="E246" s="20"/>
      <c r="F246" s="20"/>
      <c r="G246" s="20"/>
      <c r="H246" s="20"/>
      <c r="I246" s="20"/>
      <c r="J246" s="20"/>
      <c r="K246" s="20"/>
      <c r="L246" s="67">
        <f t="shared" si="14"/>
        <v>10</v>
      </c>
      <c r="M246" s="76">
        <v>1</v>
      </c>
      <c r="N246" s="67">
        <f t="shared" si="12"/>
        <v>0</v>
      </c>
      <c r="O246" s="20"/>
      <c r="P246" s="67">
        <v>10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VLOOKUP(B247,'11.06'!B247:P505,15,0)</f>
        <v>27</v>
      </c>
      <c r="E247" s="20"/>
      <c r="F247" s="20"/>
      <c r="G247" s="20"/>
      <c r="H247" s="20"/>
      <c r="I247" s="20"/>
      <c r="J247" s="20"/>
      <c r="K247" s="20"/>
      <c r="L247" s="67">
        <f t="shared" si="14"/>
        <v>27</v>
      </c>
      <c r="M247" s="76"/>
      <c r="N247" s="67">
        <f t="shared" si="12"/>
        <v>0</v>
      </c>
      <c r="O247" s="20"/>
      <c r="P247" s="67">
        <v>27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VLOOKUP(B248,'11.06'!B248:P506,15,0)</f>
        <v>14</v>
      </c>
      <c r="E248" s="20"/>
      <c r="F248" s="20"/>
      <c r="G248" s="20"/>
      <c r="H248" s="20"/>
      <c r="I248" s="20"/>
      <c r="J248" s="20"/>
      <c r="K248" s="20"/>
      <c r="L248" s="67">
        <f t="shared" si="14"/>
        <v>14</v>
      </c>
      <c r="M248" s="76"/>
      <c r="N248" s="67">
        <f t="shared" si="12"/>
        <v>0</v>
      </c>
      <c r="O248" s="20"/>
      <c r="P248" s="67">
        <v>14</v>
      </c>
    </row>
    <row r="249" spans="1:16" x14ac:dyDescent="0.25">
      <c r="A249" s="17"/>
      <c r="B249" s="18" t="s">
        <v>313</v>
      </c>
      <c r="C249" s="19"/>
      <c r="D249" s="67">
        <f>VLOOKUP(B249,'11.06'!B249:P507,15,0)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2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VLOOKUP(B250,'11.06'!B250:P508,15,0)</f>
        <v>14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14</v>
      </c>
      <c r="M250" s="76"/>
      <c r="N250" s="67">
        <f t="shared" si="12"/>
        <v>0</v>
      </c>
      <c r="O250" s="20"/>
      <c r="P250" s="67">
        <v>14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VLOOKUP(B251,'11.06'!B251:P509,15,0)</f>
        <v>12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12</v>
      </c>
      <c r="M251" s="76"/>
      <c r="N251" s="67">
        <f t="shared" si="12"/>
        <v>0</v>
      </c>
      <c r="O251" s="20"/>
      <c r="P251" s="67">
        <v>12</v>
      </c>
    </row>
    <row r="252" spans="1:16" x14ac:dyDescent="0.25">
      <c r="A252" s="17"/>
      <c r="B252" s="18" t="s">
        <v>316</v>
      </c>
      <c r="C252" s="19"/>
      <c r="D252" s="67">
        <f>VLOOKUP(B252,'11.06'!B252:P510,15,0)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2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VLOOKUP(B253,'11.06'!B253:P511,15,0)</f>
        <v>9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8</v>
      </c>
      <c r="M253" s="76">
        <v>1</v>
      </c>
      <c r="N253" s="67">
        <f t="shared" si="12"/>
        <v>0</v>
      </c>
      <c r="O253" s="20"/>
      <c r="P253" s="67">
        <v>8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VLOOKUP(B254,'11.06'!B254:P512,15,0)</f>
        <v>61</v>
      </c>
      <c r="E254" s="20"/>
      <c r="F254" s="20"/>
      <c r="G254" s="20"/>
      <c r="H254" s="20"/>
      <c r="I254" s="20"/>
      <c r="J254" s="20"/>
      <c r="K254" s="20"/>
      <c r="L254" s="67">
        <f t="shared" ref="L254:L262" si="15">D254+G254+H254-I254-J254-K254-M254</f>
        <v>56</v>
      </c>
      <c r="M254" s="76">
        <v>5</v>
      </c>
      <c r="N254" s="67">
        <f t="shared" si="12"/>
        <v>0</v>
      </c>
      <c r="O254" s="20"/>
      <c r="P254" s="67">
        <v>56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VLOOKUP(B255,'11.06'!B255:P513,15,0)</f>
        <v>21</v>
      </c>
      <c r="E255" s="20"/>
      <c r="F255" s="20"/>
      <c r="G255" s="20"/>
      <c r="H255" s="20"/>
      <c r="I255" s="20"/>
      <c r="J255" s="20"/>
      <c r="K255" s="20"/>
      <c r="L255" s="67">
        <f t="shared" si="15"/>
        <v>21</v>
      </c>
      <c r="M255" s="76"/>
      <c r="N255" s="67">
        <f t="shared" si="12"/>
        <v>0</v>
      </c>
      <c r="O255" s="20"/>
      <c r="P255" s="67">
        <v>21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VLOOKUP(B256,'11.06'!B256:P514,15,0)</f>
        <v>9</v>
      </c>
      <c r="E256" s="20"/>
      <c r="F256" s="20"/>
      <c r="G256" s="20"/>
      <c r="H256" s="20"/>
      <c r="I256" s="20"/>
      <c r="J256" s="20"/>
      <c r="K256" s="20"/>
      <c r="L256" s="67">
        <f t="shared" si="15"/>
        <v>8</v>
      </c>
      <c r="M256" s="76">
        <v>1</v>
      </c>
      <c r="N256" s="67">
        <f t="shared" si="12"/>
        <v>0</v>
      </c>
      <c r="O256" s="20"/>
      <c r="P256" s="67">
        <v>8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VLOOKUP(B257,'11.06'!B257:P515,15,0)</f>
        <v>7</v>
      </c>
      <c r="E257" s="20"/>
      <c r="F257" s="20"/>
      <c r="G257" s="20"/>
      <c r="H257" s="20"/>
      <c r="I257" s="20"/>
      <c r="J257" s="20"/>
      <c r="K257" s="20"/>
      <c r="L257" s="67">
        <f t="shared" si="15"/>
        <v>6</v>
      </c>
      <c r="M257" s="76">
        <v>1</v>
      </c>
      <c r="N257" s="67">
        <f t="shared" si="12"/>
        <v>0</v>
      </c>
      <c r="O257" s="20"/>
      <c r="P257" s="67">
        <v>6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VLOOKUP(B258,'11.06'!B258:P516,15,0)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VLOOKUP(B259,'11.06'!B259:P517,15,0)</f>
        <v>7</v>
      </c>
      <c r="E259" s="20"/>
      <c r="F259" s="20"/>
      <c r="G259" s="20"/>
      <c r="H259" s="20"/>
      <c r="I259" s="20"/>
      <c r="J259" s="20"/>
      <c r="K259" s="20"/>
      <c r="L259" s="67">
        <f t="shared" si="15"/>
        <v>7</v>
      </c>
      <c r="M259" s="76"/>
      <c r="N259" s="67">
        <f t="shared" si="12"/>
        <v>0</v>
      </c>
      <c r="O259" s="20"/>
      <c r="P259" s="67">
        <v>7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VLOOKUP(B260,'11.06'!B260:P518,15,0)</f>
        <v>13</v>
      </c>
      <c r="E260" s="20"/>
      <c r="F260" s="20"/>
      <c r="G260" s="20"/>
      <c r="H260" s="20"/>
      <c r="I260" s="20"/>
      <c r="J260" s="20"/>
      <c r="K260" s="20"/>
      <c r="L260" s="67">
        <f t="shared" si="15"/>
        <v>12</v>
      </c>
      <c r="M260" s="76">
        <v>1</v>
      </c>
      <c r="N260" s="67">
        <f t="shared" si="12"/>
        <v>-1</v>
      </c>
      <c r="O260" s="20"/>
      <c r="P260" s="67">
        <v>11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VLOOKUP(B261,'11.06'!B261:P519,15,0)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5"/>
        <v>0</v>
      </c>
      <c r="M261" s="76"/>
      <c r="N261" s="67">
        <f t="shared" si="12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VLOOKUP(B262,'11.06'!B262:P520,15,0)</f>
        <v>2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>
        <v>2</v>
      </c>
      <c r="N262" s="67">
        <f t="shared" si="12"/>
        <v>1</v>
      </c>
      <c r="O262" s="20"/>
      <c r="P262" s="67">
        <v>1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2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254" activePane="bottomRight" state="frozen"/>
      <selection activeCell="I269" sqref="I269"/>
      <selection pane="topRight" activeCell="I269" sqref="I269"/>
      <selection pane="bottomLeft" activeCell="I269" sqref="I269"/>
      <selection pane="bottomRight" activeCell="I269" sqref="I269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341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VLOOKUP(B8,'12.06'!B8:P266,15,0)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VLOOKUP(B9,'12.06'!B9:P267,15,0)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VLOOKUP(B10,'12.06'!B10:P268,15,0)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VLOOKUP(B11,'12.06'!B11:P269,15,0)</f>
        <v>0</v>
      </c>
      <c r="E11" s="21"/>
      <c r="F11" s="21"/>
      <c r="G11" s="21">
        <v>6</v>
      </c>
      <c r="H11" s="21"/>
      <c r="I11" s="20"/>
      <c r="J11" s="20"/>
      <c r="K11" s="20">
        <v>1</v>
      </c>
      <c r="L11" s="67">
        <f t="shared" si="0"/>
        <v>0</v>
      </c>
      <c r="M11" s="76">
        <v>5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VLOOKUP(B12,'12.06'!B12:P270,15,0)</f>
        <v>0</v>
      </c>
      <c r="E12" s="21"/>
      <c r="F12" s="21"/>
      <c r="G12" s="21">
        <v>4</v>
      </c>
      <c r="H12" s="21"/>
      <c r="I12" s="20"/>
      <c r="J12" s="20"/>
      <c r="K12" s="20">
        <v>1</v>
      </c>
      <c r="L12" s="67">
        <f t="shared" si="0"/>
        <v>0</v>
      </c>
      <c r="M12" s="76">
        <v>3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VLOOKUP(B13,'12.06'!B13:P271,15,0)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VLOOKUP(B14,'12.06'!B14:P272,15,0)</f>
        <v>0</v>
      </c>
      <c r="E14" s="21"/>
      <c r="F14" s="21"/>
      <c r="G14" s="21">
        <v>4</v>
      </c>
      <c r="H14" s="21"/>
      <c r="I14" s="20"/>
      <c r="J14" s="20"/>
      <c r="K14" s="20">
        <v>1</v>
      </c>
      <c r="L14" s="67">
        <f t="shared" si="0"/>
        <v>0</v>
      </c>
      <c r="M14" s="76">
        <v>3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VLOOKUP(B15,'12.06'!B15:P273,15,0)</f>
        <v>0</v>
      </c>
      <c r="E15" s="21"/>
      <c r="F15" s="21"/>
      <c r="G15" s="21">
        <v>6</v>
      </c>
      <c r="H15" s="21"/>
      <c r="I15" s="20"/>
      <c r="J15" s="20"/>
      <c r="K15" s="20">
        <v>2</v>
      </c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VLOOKUP(B16,'12.06'!B16:P274,15,0)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VLOOKUP(B17,'12.06'!B17:P275,15,0)</f>
        <v>0</v>
      </c>
      <c r="E17" s="21"/>
      <c r="F17" s="21"/>
      <c r="G17" s="21">
        <v>6</v>
      </c>
      <c r="H17" s="21"/>
      <c r="I17" s="20"/>
      <c r="J17" s="20"/>
      <c r="K17" s="20">
        <v>2</v>
      </c>
      <c r="L17" s="67">
        <f t="shared" si="0"/>
        <v>0</v>
      </c>
      <c r="M17" s="21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VLOOKUP(B18,'12.06'!B18:P276,15,0)</f>
        <v>0</v>
      </c>
      <c r="E18" s="21"/>
      <c r="F18" s="21"/>
      <c r="G18" s="21">
        <v>6</v>
      </c>
      <c r="H18" s="21"/>
      <c r="I18" s="20"/>
      <c r="J18" s="20"/>
      <c r="K18" s="20">
        <v>1</v>
      </c>
      <c r="L18" s="67">
        <f t="shared" si="0"/>
        <v>0</v>
      </c>
      <c r="M18" s="21">
        <v>5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VLOOKUP(B19,'12.06'!B19:P277,15,0)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VLOOKUP(B20,'12.06'!B20:P278,15,0)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VLOOKUP(B21,'12.06'!B21:P279,15,0)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VLOOKUP(B22,'12.06'!B22:P280,15,0)</f>
        <v>0</v>
      </c>
      <c r="E22" s="21"/>
      <c r="F22" s="21"/>
      <c r="G22" s="21">
        <v>12</v>
      </c>
      <c r="H22" s="21"/>
      <c r="I22" s="20"/>
      <c r="J22" s="20"/>
      <c r="K22" s="20"/>
      <c r="L22" s="67">
        <f t="shared" si="0"/>
        <v>5</v>
      </c>
      <c r="M22" s="21">
        <v>7</v>
      </c>
      <c r="N22" s="67">
        <f t="shared" si="1"/>
        <v>0</v>
      </c>
      <c r="O22" s="20"/>
      <c r="P22" s="67">
        <v>5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VLOOKUP(B23,'12.06'!B23:P281,15,0)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VLOOKUP(B24,'12.06'!B24:P282,15,0)</f>
        <v>0</v>
      </c>
      <c r="E24" s="21"/>
      <c r="F24" s="21"/>
      <c r="G24" s="21">
        <v>9</v>
      </c>
      <c r="H24" s="21"/>
      <c r="I24" s="20"/>
      <c r="J24" s="20"/>
      <c r="K24" s="20">
        <v>5</v>
      </c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VLOOKUP(B25,'12.06'!B25:P283,15,0)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VLOOKUP(B26,'12.06'!B26:P284,15,0)</f>
        <v>0</v>
      </c>
      <c r="E26" s="21"/>
      <c r="F26" s="21"/>
      <c r="G26" s="21">
        <v>6</v>
      </c>
      <c r="H26" s="21"/>
      <c r="I26" s="20"/>
      <c r="J26" s="20"/>
      <c r="K26" s="20"/>
      <c r="L26" s="67">
        <f t="shared" si="0"/>
        <v>0</v>
      </c>
      <c r="M26" s="21">
        <v>6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VLOOKUP(B27,'12.06'!B27:P285,15,0)</f>
        <v>0</v>
      </c>
      <c r="E27" s="21"/>
      <c r="F27" s="21"/>
      <c r="G27" s="21"/>
      <c r="H27" s="21"/>
      <c r="I27" s="20"/>
      <c r="J27" s="20"/>
      <c r="K27" s="20"/>
      <c r="L27" s="67">
        <f t="shared" si="0"/>
        <v>0</v>
      </c>
      <c r="M27" s="21"/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VLOOKUP(B28,'12.06'!B28:P286,15,0)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VLOOKUP(B29,'12.06'!B29:P287,15,0)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VLOOKUP(B30,'12.06'!B30:P288,15,0)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VLOOKUP(B31,'12.06'!B31:P289,15,0)</f>
        <v>0</v>
      </c>
      <c r="E31" s="21"/>
      <c r="F31" s="21"/>
      <c r="G31" s="21">
        <v>6</v>
      </c>
      <c r="H31" s="21"/>
      <c r="I31" s="20"/>
      <c r="J31" s="20">
        <v>1</v>
      </c>
      <c r="K31" s="20"/>
      <c r="L31" s="67">
        <f t="shared" si="0"/>
        <v>0</v>
      </c>
      <c r="M31" s="21">
        <v>5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VLOOKUP(B32,'12.06'!B32:P290,15,0)</f>
        <v>0</v>
      </c>
      <c r="E32" s="21"/>
      <c r="F32" s="21"/>
      <c r="G32" s="21">
        <v>10</v>
      </c>
      <c r="H32" s="21"/>
      <c r="I32" s="20"/>
      <c r="J32" s="20"/>
      <c r="K32" s="20"/>
      <c r="L32" s="67">
        <f t="shared" si="0"/>
        <v>0</v>
      </c>
      <c r="M32" s="21">
        <v>10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VLOOKUP(B33,'12.06'!B33:P291,15,0)</f>
        <v>0</v>
      </c>
      <c r="E33" s="21"/>
      <c r="F33" s="21"/>
      <c r="G33" s="21">
        <v>10</v>
      </c>
      <c r="H33" s="21"/>
      <c r="I33" s="20"/>
      <c r="J33" s="20"/>
      <c r="K33" s="20"/>
      <c r="L33" s="67">
        <f t="shared" si="0"/>
        <v>0</v>
      </c>
      <c r="M33" s="21">
        <v>10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VLOOKUP(B34,'12.06'!B34:P292,15,0)</f>
        <v>0</v>
      </c>
      <c r="E34" s="21"/>
      <c r="F34" s="21"/>
      <c r="G34" s="21">
        <v>4</v>
      </c>
      <c r="H34" s="21"/>
      <c r="I34" s="20"/>
      <c r="J34" s="20"/>
      <c r="K34" s="20">
        <v>2</v>
      </c>
      <c r="L34" s="67">
        <f t="shared" si="0"/>
        <v>0</v>
      </c>
      <c r="M34" s="21">
        <v>2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VLOOKUP(B35,'12.06'!B35:P293,15,0)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VLOOKUP(B36,'12.06'!B36:P294,15,0)</f>
        <v>0</v>
      </c>
      <c r="E36" s="21"/>
      <c r="F36" s="21"/>
      <c r="G36" s="21">
        <v>4</v>
      </c>
      <c r="H36" s="21"/>
      <c r="I36" s="20"/>
      <c r="J36" s="20"/>
      <c r="K36" s="20"/>
      <c r="L36" s="67">
        <f t="shared" si="0"/>
        <v>0</v>
      </c>
      <c r="M36" s="21">
        <v>4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VLOOKUP(B37,'12.06'!B37:P295,15,0)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VLOOKUP(B38,'12.06'!B38:P296,15,0)</f>
        <v>0</v>
      </c>
      <c r="E38" s="21"/>
      <c r="F38" s="21"/>
      <c r="G38" s="21">
        <v>4</v>
      </c>
      <c r="H38" s="21"/>
      <c r="I38" s="20"/>
      <c r="J38" s="20"/>
      <c r="K38" s="20">
        <v>1</v>
      </c>
      <c r="L38" s="67">
        <f t="shared" si="0"/>
        <v>0</v>
      </c>
      <c r="M38" s="21">
        <v>3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VLOOKUP(B39,'12.06'!B39:P297,15,0)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VLOOKUP(B40,'12.06'!B40:P298,15,0)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VLOOKUP(B41,'12.06'!B41:P299,15,0)</f>
        <v>11</v>
      </c>
      <c r="E41" s="21"/>
      <c r="F41" s="21"/>
      <c r="G41" s="21"/>
      <c r="H41" s="21"/>
      <c r="I41" s="20"/>
      <c r="J41" s="20"/>
      <c r="K41" s="20"/>
      <c r="L41" s="67">
        <f t="shared" si="0"/>
        <v>6</v>
      </c>
      <c r="M41" s="21">
        <v>5</v>
      </c>
      <c r="N41" s="67">
        <f t="shared" si="1"/>
        <v>0</v>
      </c>
      <c r="O41" s="20"/>
      <c r="P41" s="67">
        <v>6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VLOOKUP(B42,'12.06'!B42:P300,15,0)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VLOOKUP(B43,'12.06'!B43:P301,15,0)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VLOOKUP(B44,'12.06'!B44:P302,15,0)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VLOOKUP(B45,'12.06'!B45:P303,15,0)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VLOOKUP(B46,'12.06'!B46:P304,15,0)</f>
        <v>0</v>
      </c>
      <c r="E46" s="21"/>
      <c r="F46" s="21"/>
      <c r="G46" s="21">
        <v>4</v>
      </c>
      <c r="H46" s="21"/>
      <c r="I46" s="20"/>
      <c r="J46" s="20"/>
      <c r="K46" s="20">
        <v>1</v>
      </c>
      <c r="L46" s="67">
        <f t="shared" si="0"/>
        <v>0</v>
      </c>
      <c r="M46" s="21">
        <v>3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VLOOKUP(B47,'12.06'!B47:P305,15,0)</f>
        <v>0</v>
      </c>
      <c r="E47" s="21"/>
      <c r="F47" s="21"/>
      <c r="G47" s="21">
        <v>4</v>
      </c>
      <c r="H47" s="21"/>
      <c r="I47" s="20"/>
      <c r="J47" s="20"/>
      <c r="K47" s="20">
        <v>1</v>
      </c>
      <c r="L47" s="67">
        <f t="shared" si="0"/>
        <v>0</v>
      </c>
      <c r="M47" s="21">
        <v>3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VLOOKUP(B48,'12.06'!B48:P306,15,0)</f>
        <v>0</v>
      </c>
      <c r="E48" s="21"/>
      <c r="F48" s="21"/>
      <c r="G48" s="21">
        <v>9</v>
      </c>
      <c r="H48" s="21"/>
      <c r="I48" s="20"/>
      <c r="J48" s="20"/>
      <c r="K48" s="20">
        <v>2</v>
      </c>
      <c r="L48" s="67">
        <f t="shared" si="0"/>
        <v>0</v>
      </c>
      <c r="M48" s="21">
        <v>7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VLOOKUP(B49,'12.06'!B49:P307,15,0)</f>
        <v>0</v>
      </c>
      <c r="E49" s="21"/>
      <c r="F49" s="21"/>
      <c r="G49" s="21">
        <v>4</v>
      </c>
      <c r="H49" s="21"/>
      <c r="I49" s="20"/>
      <c r="J49" s="20"/>
      <c r="K49" s="20"/>
      <c r="L49" s="67">
        <f t="shared" si="0"/>
        <v>0</v>
      </c>
      <c r="M49" s="21">
        <v>4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VLOOKUP(B50,'12.06'!B50:P308,15,0)</f>
        <v>0</v>
      </c>
      <c r="E50" s="21"/>
      <c r="F50" s="21"/>
      <c r="G50" s="21">
        <v>1</v>
      </c>
      <c r="H50" s="21"/>
      <c r="I50" s="20"/>
      <c r="J50" s="20"/>
      <c r="K50" s="20"/>
      <c r="L50" s="67">
        <f t="shared" si="0"/>
        <v>1</v>
      </c>
      <c r="M50" s="21"/>
      <c r="N50" s="67">
        <f t="shared" si="1"/>
        <v>-1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VLOOKUP(B51,'12.06'!B51:P309,15,0)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VLOOKUP(B52,'12.06'!B52:P310,15,0)</f>
        <v>0</v>
      </c>
      <c r="E52" s="21"/>
      <c r="F52" s="21"/>
      <c r="G52" s="21">
        <v>4</v>
      </c>
      <c r="H52" s="21"/>
      <c r="I52" s="20"/>
      <c r="J52" s="20"/>
      <c r="K52" s="20">
        <v>2</v>
      </c>
      <c r="L52" s="67">
        <f t="shared" si="0"/>
        <v>-1</v>
      </c>
      <c r="M52" s="21">
        <v>3</v>
      </c>
      <c r="N52" s="67">
        <f t="shared" si="1"/>
        <v>1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VLOOKUP(B53,'12.06'!B53:P311,15,0)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VLOOKUP(B54,'12.06'!B54:P312,15,0)</f>
        <v>0</v>
      </c>
      <c r="E54" s="21"/>
      <c r="F54" s="21"/>
      <c r="G54" s="21">
        <v>4</v>
      </c>
      <c r="H54" s="21"/>
      <c r="I54" s="20"/>
      <c r="J54" s="20"/>
      <c r="K54" s="20"/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VLOOKUP(B55,'12.06'!B55:P313,15,0)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VLOOKUP(B56,'12.06'!B56:P314,15,0)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VLOOKUP(B57,'12.06'!B57:P315,15,0)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VLOOKUP(B58,'12.06'!B58:P316,15,0)</f>
        <v>0</v>
      </c>
      <c r="E58" s="21"/>
      <c r="F58" s="21"/>
      <c r="G58" s="21">
        <v>4</v>
      </c>
      <c r="H58" s="21"/>
      <c r="I58" s="20"/>
      <c r="J58" s="20"/>
      <c r="K58" s="20">
        <v>4</v>
      </c>
      <c r="L58" s="67">
        <f t="shared" si="0"/>
        <v>0</v>
      </c>
      <c r="M58" s="76"/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VLOOKUP(B59,'12.06'!B59:P317,15,0)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VLOOKUP(B60,'12.06'!B60:P318,15,0)</f>
        <v>0</v>
      </c>
      <c r="E60" s="21"/>
      <c r="F60" s="21"/>
      <c r="G60" s="21">
        <v>6</v>
      </c>
      <c r="H60" s="21"/>
      <c r="I60" s="20"/>
      <c r="J60" s="20"/>
      <c r="K60" s="20">
        <v>2</v>
      </c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VLOOKUP(B61,'12.06'!B61:P319,15,0)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VLOOKUP(B62,'12.06'!B62:P320,15,0)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VLOOKUP(B63,'12.06'!B63:P321,15,0)</f>
        <v>0</v>
      </c>
      <c r="E63" s="21"/>
      <c r="F63" s="21"/>
      <c r="G63" s="21">
        <v>6</v>
      </c>
      <c r="H63" s="21"/>
      <c r="I63" s="20"/>
      <c r="J63" s="20"/>
      <c r="K63" s="20">
        <v>2</v>
      </c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VLOOKUP(B64,'12.06'!B64:P322,15,0)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VLOOKUP(B65,'12.06'!B65:P323,15,0)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VLOOKUP(B66,'12.06'!B66:P324,15,0)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VLOOKUP(B67,'12.06'!B67:P325,15,0)</f>
        <v>0</v>
      </c>
      <c r="E67" s="21"/>
      <c r="F67" s="21"/>
      <c r="G67" s="21">
        <v>15</v>
      </c>
      <c r="H67" s="21"/>
      <c r="I67" s="20"/>
      <c r="J67" s="20"/>
      <c r="K67" s="20">
        <v>3</v>
      </c>
      <c r="L67" s="67">
        <f t="shared" si="0"/>
        <v>0</v>
      </c>
      <c r="M67" s="76">
        <v>12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VLOOKUP(B68,'12.06'!B68:P326,15,0)</f>
        <v>0</v>
      </c>
      <c r="E68" s="21"/>
      <c r="F68" s="21"/>
      <c r="G68" s="21">
        <v>4</v>
      </c>
      <c r="H68" s="21"/>
      <c r="I68" s="20"/>
      <c r="J68" s="20"/>
      <c r="K68" s="20">
        <v>1</v>
      </c>
      <c r="L68" s="67">
        <f t="shared" si="0"/>
        <v>0</v>
      </c>
      <c r="M68" s="76">
        <v>3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VLOOKUP(B69,'12.06'!B69:P327,15,0)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VLOOKUP(B70,'12.06'!B70:P328,15,0)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VLOOKUP(B71,'12.06'!B71:P329,15,0)</f>
        <v>0</v>
      </c>
      <c r="E71" s="21"/>
      <c r="F71" s="21"/>
      <c r="G71" s="21">
        <v>4</v>
      </c>
      <c r="H71" s="21"/>
      <c r="I71" s="20"/>
      <c r="J71" s="20"/>
      <c r="K71" s="20">
        <v>2</v>
      </c>
      <c r="L71" s="67">
        <f t="shared" si="0"/>
        <v>0</v>
      </c>
      <c r="M71" s="76">
        <v>2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VLOOKUP(B72,'12.06'!B72:P330,15,0)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VLOOKUP(B73,'12.06'!B73:P331,15,0)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VLOOKUP(B74,'12.06'!B74:P332,15,0)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VLOOKUP(B75,'12.06'!B75:P333,15,0)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VLOOKUP(B76,'12.06'!B76:P334,15,0)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VLOOKUP(B77,'12.06'!B77:P335,15,0)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VLOOKUP(B78,'12.06'!B78:P336,15,0)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VLOOKUP(B79,'12.06'!B79:P337,15,0)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VLOOKUP(B80,'12.06'!B80:P338,15,0)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VLOOKUP(B81,'12.06'!B81:P339,15,0)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VLOOKUP(B82,'12.06'!B82:P340,15,0)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VLOOKUP(B83,'12.06'!B83:P341,15,0)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VLOOKUP(B84,'12.06'!B84:P342,15,0)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VLOOKUP(B85,'12.06'!B85:P343,15,0)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VLOOKUP(B86,'12.06'!B86:P344,15,0)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VLOOKUP(B87,'12.06'!B87:P345,15,0)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VLOOKUP(B88,'12.06'!B88:P346,15,0)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VLOOKUP(B89,'12.06'!B89:P347,15,0)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VLOOKUP(B90,'12.06'!B90:P348,15,0)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VLOOKUP(B91,'12.06'!B91:P349,15,0)</f>
        <v>0</v>
      </c>
      <c r="E91" s="21"/>
      <c r="F91" s="21"/>
      <c r="G91" s="21">
        <v>98</v>
      </c>
      <c r="H91" s="21"/>
      <c r="I91" s="20"/>
      <c r="J91" s="20"/>
      <c r="K91" s="20"/>
      <c r="L91" s="67">
        <f>D91+G91+H91-I91-J91-K91-M91-M92*3-M93*5</f>
        <v>4</v>
      </c>
      <c r="M91" s="76">
        <v>9</v>
      </c>
      <c r="N91" s="67">
        <f t="shared" si="5"/>
        <v>-4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VLOOKUP(B92,'12.06'!B92:P350,15,0)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10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VLOOKUP(B93,'12.06'!B93:P351,15,0)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11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VLOOKUP(B94,'12.06'!B94:P352,15,0)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VLOOKUP(B95,'12.06'!B95:P353,15,0)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VLOOKUP(B96,'12.06'!B96:P354,15,0)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VLOOKUP(B97,'12.06'!B97:P355,15,0)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VLOOKUP(B98,'12.06'!B98:P356,15,0)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VLOOKUP(B99,'12.06'!B99:P357,15,0)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VLOOKUP(B100,'12.06'!B100:P358,15,0)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VLOOKUP(B101,'12.06'!B101:P359,15,0)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VLOOKUP(B102,'12.06'!B102:P360,15,0)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VLOOKUP(B103,'12.06'!B103:P361,15,0)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VLOOKUP(B104,'12.06'!B104:P362,15,0)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VLOOKUP(B105,'12.06'!B105:P363,15,0)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VLOOKUP(B106,'12.06'!B106:P364,15,0)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VLOOKUP(B107,'12.06'!B107:P365,15,0)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VLOOKUP(B108,'12.06'!B108:P366,15,0)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VLOOKUP(B109,'12.06'!B109:P367,15,0)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VLOOKUP(B110,'12.06'!B110:P368,15,0)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VLOOKUP(B111,'12.06'!B111:P369,15,0)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VLOOKUP(B112,'12.06'!B112:P370,15,0)</f>
        <v>0</v>
      </c>
      <c r="E112" s="21"/>
      <c r="F112" s="21"/>
      <c r="G112" s="21">
        <v>3</v>
      </c>
      <c r="H112" s="21"/>
      <c r="I112" s="20"/>
      <c r="J112" s="20"/>
      <c r="K112" s="20"/>
      <c r="L112" s="67">
        <f>D112+G112+H112-I112-J112-K112-M112</f>
        <v>0</v>
      </c>
      <c r="M112" s="76">
        <v>3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VLOOKUP(B113,'12.06'!B113:P371,15,0)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VLOOKUP(B114,'12.06'!B114:P372,15,0)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VLOOKUP(B115,'12.06'!B115:P373,15,0)</f>
        <v>0</v>
      </c>
      <c r="E115" s="21"/>
      <c r="F115" s="21"/>
      <c r="G115" s="21">
        <v>4</v>
      </c>
      <c r="H115" s="21"/>
      <c r="I115" s="20"/>
      <c r="J115" s="20"/>
      <c r="K115" s="20"/>
      <c r="L115" s="67">
        <f t="shared" si="6"/>
        <v>0</v>
      </c>
      <c r="M115" s="76">
        <v>4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VLOOKUP(B116,'12.06'!B116:P374,15,0)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VLOOKUP(B117,'12.06'!B117:P375,15,0)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VLOOKUP(B118,'12.06'!B118:P376,15,0)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VLOOKUP(B119,'12.06'!B119:P377,15,0)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VLOOKUP(B120,'12.06'!B120:P378,15,0)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VLOOKUP(B121,'12.06'!B121:P379,15,0)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VLOOKUP(B122,'12.06'!B122:P380,15,0)</f>
        <v>0</v>
      </c>
      <c r="E122" s="21"/>
      <c r="F122" s="21"/>
      <c r="G122" s="21"/>
      <c r="H122" s="21"/>
      <c r="I122" s="20"/>
      <c r="J122" s="20"/>
      <c r="K122" s="20"/>
      <c r="L122" s="67">
        <f t="shared" si="6"/>
        <v>0</v>
      </c>
      <c r="M122" s="76"/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VLOOKUP(B123,'12.06'!B123:P381,15,0)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VLOOKUP(B124,'12.06'!B124:P382,15,0)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VLOOKUP(B125,'12.06'!B125:P383,15,0)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VLOOKUP(B126,'12.06'!B126:P384,15,0)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VLOOKUP(B127,'12.06'!B127:P385,15,0)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VLOOKUP(B128,'12.06'!B128:P386,15,0)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VLOOKUP(B129,'12.06'!B129:P387,15,0)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VLOOKUP(B130,'12.06'!B130:P388,15,0)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VLOOKUP(B131,'12.06'!B131:P389,15,0)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VLOOKUP(B132,'12.06'!B132:P390,15,0)</f>
        <v>5</v>
      </c>
      <c r="E132" s="21"/>
      <c r="F132" s="21"/>
      <c r="G132" s="21"/>
      <c r="H132" s="21"/>
      <c r="I132" s="20"/>
      <c r="J132" s="20"/>
      <c r="K132" s="20"/>
      <c r="L132" s="67">
        <f t="shared" si="7"/>
        <v>1</v>
      </c>
      <c r="M132" s="76">
        <v>4</v>
      </c>
      <c r="N132" s="67">
        <f t="shared" si="5"/>
        <v>0</v>
      </c>
      <c r="O132" s="20"/>
      <c r="P132" s="67">
        <v>1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VLOOKUP(B133,'12.06'!B133:P391,15,0)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VLOOKUP(B134,'12.06'!B134:P392,15,0)</f>
        <v>5</v>
      </c>
      <c r="E134" s="21"/>
      <c r="F134" s="21"/>
      <c r="G134" s="21"/>
      <c r="H134" s="21"/>
      <c r="I134" s="20"/>
      <c r="J134" s="20"/>
      <c r="K134" s="20"/>
      <c r="L134" s="67">
        <f t="shared" si="7"/>
        <v>0</v>
      </c>
      <c r="M134" s="76">
        <v>5</v>
      </c>
      <c r="N134" s="67">
        <f t="shared" si="5"/>
        <v>0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VLOOKUP(B135,'12.06'!B135:P393,15,0)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0</v>
      </c>
      <c r="M135" s="76">
        <v>1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VLOOKUP(B136,'12.06'!B136:P394,15,0)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0</v>
      </c>
      <c r="M136" s="76">
        <v>2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VLOOKUP(B137,'12.06'!B137:P395,15,0)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VLOOKUP(B138,'12.06'!B138:P396,15,0)</f>
        <v>1</v>
      </c>
      <c r="E138" s="21"/>
      <c r="F138" s="21"/>
      <c r="G138" s="21"/>
      <c r="H138" s="21"/>
      <c r="I138" s="20"/>
      <c r="J138" s="20"/>
      <c r="K138" s="20"/>
      <c r="L138" s="67">
        <f t="shared" si="7"/>
        <v>0</v>
      </c>
      <c r="M138" s="76">
        <v>1</v>
      </c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VLOOKUP(B139,'12.06'!B139:P397,15,0)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VLOOKUP(B140,'12.06'!B140:P398,15,0)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VLOOKUP(B141,'12.06'!B141:P399,15,0)</f>
        <v>2</v>
      </c>
      <c r="E141" s="21"/>
      <c r="F141" s="21"/>
      <c r="G141" s="21">
        <v>2</v>
      </c>
      <c r="H141" s="21"/>
      <c r="I141" s="20"/>
      <c r="J141" s="20">
        <v>1</v>
      </c>
      <c r="K141" s="20"/>
      <c r="L141" s="67">
        <f t="shared" si="7"/>
        <v>3</v>
      </c>
      <c r="M141" s="76"/>
      <c r="N141" s="67">
        <f t="shared" si="5"/>
        <v>0</v>
      </c>
      <c r="O141" s="20"/>
      <c r="P141" s="67">
        <v>3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VLOOKUP(B142,'12.06'!B142:P400,15,0)</f>
        <v>7</v>
      </c>
      <c r="E142" s="21"/>
      <c r="F142" s="21"/>
      <c r="G142" s="21">
        <v>4</v>
      </c>
      <c r="H142" s="21"/>
      <c r="I142" s="20"/>
      <c r="J142" s="20">
        <v>2</v>
      </c>
      <c r="K142" s="20"/>
      <c r="L142" s="67">
        <f t="shared" si="7"/>
        <v>7</v>
      </c>
      <c r="M142" s="76">
        <v>2</v>
      </c>
      <c r="N142" s="67">
        <f t="shared" si="5"/>
        <v>0</v>
      </c>
      <c r="O142" s="20"/>
      <c r="P142" s="67">
        <v>7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VLOOKUP(B143,'12.06'!B143:P401,15,0)</f>
        <v>2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3</v>
      </c>
      <c r="M143" s="76"/>
      <c r="N143" s="67">
        <f t="shared" si="5"/>
        <v>0</v>
      </c>
      <c r="O143" s="20"/>
      <c r="P143" s="67">
        <v>3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VLOOKUP(B144,'12.06'!B144:P402,15,0)</f>
        <v>2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4</v>
      </c>
      <c r="M144" s="76"/>
      <c r="N144" s="67">
        <f t="shared" si="5"/>
        <v>0</v>
      </c>
      <c r="O144" s="20"/>
      <c r="P144" s="67">
        <v>4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VLOOKUP(B145,'12.06'!B145:P403,15,0)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VLOOKUP(B146,'12.06'!B146:P404,15,0)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VLOOKUP(B147,'12.06'!B147:P405,15,0)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VLOOKUP(B148,'12.06'!B148:P406,15,0)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VLOOKUP(B149,'12.06'!B149:P407,15,0)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2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VLOOKUP(B150,'12.06'!B150:P408,15,0)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VLOOKUP(B151,'12.06'!B151:P409,15,0)</f>
        <v>2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2</v>
      </c>
      <c r="M151" s="76"/>
      <c r="N151" s="67">
        <f t="shared" si="8"/>
        <v>0</v>
      </c>
      <c r="O151" s="20"/>
      <c r="P151" s="67">
        <v>2</v>
      </c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VLOOKUP(B152,'12.06'!B152:P410,15,0)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VLOOKUP(B153,'12.06'!B153:P411,15,0)</f>
        <v>0</v>
      </c>
      <c r="E153" s="21"/>
      <c r="F153" s="21"/>
      <c r="G153" s="21">
        <v>2</v>
      </c>
      <c r="H153" s="21"/>
      <c r="I153" s="20"/>
      <c r="J153" s="20"/>
      <c r="K153" s="20"/>
      <c r="L153" s="67">
        <f t="shared" si="9"/>
        <v>2</v>
      </c>
      <c r="M153" s="76"/>
      <c r="N153" s="67">
        <f t="shared" si="8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VLOOKUP(B154,'12.06'!B154:P412,15,0)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VLOOKUP(B155,'12.06'!B155:P413,15,0)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VLOOKUP(B156,'12.06'!B156:P414,15,0)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VLOOKUP(B157,'12.06'!B157:P415,15,0)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VLOOKUP(B158,'12.06'!B158:P416,15,0)</f>
        <v>1</v>
      </c>
      <c r="E158" s="21"/>
      <c r="F158" s="21"/>
      <c r="G158" s="21">
        <v>1</v>
      </c>
      <c r="H158" s="21"/>
      <c r="I158" s="20"/>
      <c r="J158" s="20"/>
      <c r="K158" s="20">
        <v>1</v>
      </c>
      <c r="L158" s="67">
        <f t="shared" si="9"/>
        <v>1</v>
      </c>
      <c r="M158" s="76"/>
      <c r="N158" s="67">
        <f t="shared" si="8"/>
        <v>0</v>
      </c>
      <c r="O158" s="20"/>
      <c r="P158" s="67">
        <v>1</v>
      </c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VLOOKUP(B159,'12.06'!B159:P417,15,0)</f>
        <v>2</v>
      </c>
      <c r="E159" s="21"/>
      <c r="F159" s="21"/>
      <c r="G159" s="21">
        <v>1</v>
      </c>
      <c r="H159" s="21"/>
      <c r="I159" s="20"/>
      <c r="J159" s="20"/>
      <c r="K159" s="20"/>
      <c r="L159" s="67">
        <f t="shared" si="9"/>
        <v>2</v>
      </c>
      <c r="M159" s="76">
        <v>1</v>
      </c>
      <c r="N159" s="67">
        <f t="shared" si="8"/>
        <v>0</v>
      </c>
      <c r="O159" s="20"/>
      <c r="P159" s="67">
        <v>2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VLOOKUP(B160,'12.06'!B160:P418,15,0)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VLOOKUP(B161,'12.06'!B161:P419,15,0)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VLOOKUP(B162,'12.06'!B162:P420,15,0)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VLOOKUP(B163,'12.06'!B163:P421,15,0)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VLOOKUP(B164,'12.06'!B164:P422,15,0)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VLOOKUP(B165,'12.06'!B165:P423,15,0)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VLOOKUP(B166,'12.06'!B166:P424,15,0)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VLOOKUP(B167,'12.06'!B167:P425,15,0)</f>
        <v>1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9"/>
        <v>1</v>
      </c>
      <c r="M167" s="76">
        <v>1</v>
      </c>
      <c r="N167" s="67">
        <f t="shared" si="8"/>
        <v>0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VLOOKUP(B168,'12.06'!B168:P426,15,0)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VLOOKUP(B169,'12.06'!B169:P427,15,0)</f>
        <v>1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2</v>
      </c>
      <c r="M169" s="76"/>
      <c r="N169" s="67">
        <f t="shared" si="8"/>
        <v>0</v>
      </c>
      <c r="O169" s="20"/>
      <c r="P169" s="67">
        <v>2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VLOOKUP(B170,'12.06'!B170:P428,15,0)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VLOOKUP(B171,'12.06'!B171:P429,15,0)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VLOOKUP(B172,'12.06'!B172:P430,15,0)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VLOOKUP(B173,'12.06'!B173:P431,15,0)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VLOOKUP(B174,'12.06'!B174:P432,15,0)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VLOOKUP(B175,'12.06'!B175:P433,15,0)</f>
        <v>1</v>
      </c>
      <c r="E175" s="21"/>
      <c r="F175" s="21"/>
      <c r="G175" s="21"/>
      <c r="H175" s="21"/>
      <c r="I175" s="20"/>
      <c r="J175" s="20"/>
      <c r="K175" s="20"/>
      <c r="L175" s="67">
        <f t="shared" si="9"/>
        <v>1</v>
      </c>
      <c r="M175" s="76"/>
      <c r="N175" s="67">
        <f t="shared" si="8"/>
        <v>0</v>
      </c>
      <c r="O175" s="20"/>
      <c r="P175" s="67">
        <v>1</v>
      </c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VLOOKUP(B176,'12.06'!B176:P434,15,0)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VLOOKUP(B177,'12.06'!B177:P435,15,0)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VLOOKUP(B178,'12.06'!B178:P436,15,0)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VLOOKUP(B179,'12.06'!B179:P437,15,0)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VLOOKUP(B180,'12.06'!B180:P438,15,0)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VLOOKUP(B181,'12.06'!B181:P439,15,0)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/>
      <c r="B182" s="33"/>
      <c r="C182" s="34"/>
      <c r="D182" s="67" t="e">
        <f>VLOOKUP(B182,'12.06'!B182:P440,15,0)</f>
        <v>#N/A</v>
      </c>
      <c r="E182" s="21"/>
      <c r="F182" s="21"/>
      <c r="G182" s="21"/>
      <c r="H182" s="21"/>
      <c r="I182" s="20"/>
      <c r="J182" s="20"/>
      <c r="K182" s="20"/>
      <c r="L182" s="67" t="e">
        <f t="shared" si="9"/>
        <v>#N/A</v>
      </c>
      <c r="M182" s="76"/>
      <c r="N182" s="67" t="e">
        <f t="shared" si="8"/>
        <v>#N/A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VLOOKUP(B183,'12.06'!B183:P441,15,0)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VLOOKUP(B184,'12.06'!B184:P442,15,0)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8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VLOOKUP(B185,'12.06'!B185:P443,15,0)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0"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VLOOKUP(B186,'12.06'!B186:P444,15,0)</f>
        <v>0</v>
      </c>
      <c r="E186" s="21"/>
      <c r="F186" s="21"/>
      <c r="G186" s="21">
        <v>12</v>
      </c>
      <c r="H186" s="21"/>
      <c r="I186" s="20"/>
      <c r="J186" s="20"/>
      <c r="K186" s="20"/>
      <c r="L186" s="67">
        <f t="shared" si="10"/>
        <v>6</v>
      </c>
      <c r="M186" s="76">
        <v>6</v>
      </c>
      <c r="N186" s="67">
        <f t="shared" si="8"/>
        <v>0</v>
      </c>
      <c r="O186" s="20"/>
      <c r="P186" s="67">
        <v>6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VLOOKUP(B187,'12.06'!B187:P445,15,0)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/>
      <c r="N187" s="67">
        <f t="shared" si="8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VLOOKUP(B188,'12.06'!B188:P446,15,0)</f>
        <v>3</v>
      </c>
      <c r="E188" s="21"/>
      <c r="F188" s="21"/>
      <c r="G188" s="21">
        <v>10</v>
      </c>
      <c r="H188" s="21"/>
      <c r="I188" s="20"/>
      <c r="J188" s="20"/>
      <c r="K188" s="20"/>
      <c r="L188" s="67">
        <f t="shared" si="10"/>
        <v>8</v>
      </c>
      <c r="M188" s="76">
        <v>5</v>
      </c>
      <c r="N188" s="67">
        <f t="shared" si="8"/>
        <v>0</v>
      </c>
      <c r="O188" s="20"/>
      <c r="P188" s="67">
        <v>8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VLOOKUP(B189,'12.06'!B189:P447,15,0)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/>
      <c r="N189" s="67">
        <f t="shared" si="8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VLOOKUP(B190,'12.06'!B190:P448,15,0)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VLOOKUP(B191,'12.06'!B191:P449,15,0)</f>
        <v>4</v>
      </c>
      <c r="E191" s="21"/>
      <c r="F191" s="21"/>
      <c r="G191" s="21">
        <v>8</v>
      </c>
      <c r="H191" s="21"/>
      <c r="I191" s="20"/>
      <c r="J191" s="20"/>
      <c r="K191" s="20"/>
      <c r="L191" s="67">
        <f t="shared" si="10"/>
        <v>8</v>
      </c>
      <c r="M191" s="76">
        <v>4</v>
      </c>
      <c r="N191" s="67">
        <f t="shared" si="8"/>
        <v>0</v>
      </c>
      <c r="O191" s="20"/>
      <c r="P191" s="67">
        <v>8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VLOOKUP(B192,'12.06'!B192:P450,15,0)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VLOOKUP(B193,'12.06'!B193:P451,15,0)</f>
        <v>2</v>
      </c>
      <c r="E193" s="21"/>
      <c r="F193" s="21"/>
      <c r="G193" s="21">
        <v>9</v>
      </c>
      <c r="H193" s="21"/>
      <c r="I193" s="20"/>
      <c r="J193" s="20"/>
      <c r="K193" s="20"/>
      <c r="L193" s="67">
        <f t="shared" si="10"/>
        <v>6</v>
      </c>
      <c r="M193" s="76">
        <v>5</v>
      </c>
      <c r="N193" s="67">
        <f t="shared" si="8"/>
        <v>0</v>
      </c>
      <c r="O193" s="20"/>
      <c r="P193" s="67">
        <v>6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VLOOKUP(B194,'12.06'!B194:P452,15,0)</f>
        <v>0</v>
      </c>
      <c r="E194" s="21"/>
      <c r="F194" s="21"/>
      <c r="G194" s="21"/>
      <c r="H194" s="21"/>
      <c r="I194" s="20"/>
      <c r="J194" s="20"/>
      <c r="K194" s="20"/>
      <c r="L194" s="67">
        <f t="shared" si="10"/>
        <v>0</v>
      </c>
      <c r="M194" s="76"/>
      <c r="N194" s="67">
        <f t="shared" si="8"/>
        <v>0</v>
      </c>
      <c r="O194" s="20"/>
      <c r="P194" s="67"/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VLOOKUP(B195,'12.06'!B195:P453,15,0)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/>
      <c r="N195" s="67">
        <f t="shared" si="8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VLOOKUP(B196,'12.06'!B196:P454,15,0)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VLOOKUP(B197,'12.06'!B197:P455,15,0)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VLOOKUP(B198,'12.06'!B198:P456,15,0)</f>
        <v>38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36</v>
      </c>
      <c r="M198" s="76">
        <v>2</v>
      </c>
      <c r="N198" s="67">
        <f t="shared" si="8"/>
        <v>-13</v>
      </c>
      <c r="O198" s="20"/>
      <c r="P198" s="67">
        <v>23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VLOOKUP(B199,'12.06'!B199:P457,15,0)</f>
        <v>0</v>
      </c>
      <c r="E199" s="20"/>
      <c r="F199" s="20"/>
      <c r="G199" s="20">
        <v>20</v>
      </c>
      <c r="H199" s="20"/>
      <c r="I199" s="20"/>
      <c r="J199" s="20"/>
      <c r="K199" s="20"/>
      <c r="L199" s="67">
        <f t="shared" ref="L199:L221" si="11">D199+G199+H199-I199-J199-K199-M199</f>
        <v>17</v>
      </c>
      <c r="M199" s="76">
        <v>3</v>
      </c>
      <c r="N199" s="67">
        <f t="shared" si="8"/>
        <v>0</v>
      </c>
      <c r="O199" s="20"/>
      <c r="P199" s="67">
        <v>17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VLOOKUP(B200,'12.06'!B200:P458,15,0)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1"/>
        <v>0</v>
      </c>
      <c r="M200" s="76"/>
      <c r="N200" s="67">
        <f t="shared" si="8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VLOOKUP(B201,'12.06'!B201:P459,15,0)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VLOOKUP(B202,'12.06'!B202:P460,15,0)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VLOOKUP(B203,'12.06'!B203:P461,15,0)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VLOOKUP(B204,'12.06'!B204:P462,15,0)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VLOOKUP(B205,'12.06'!B205:P463,15,0)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VLOOKUP(B206,'12.06'!B206:P464,15,0)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VLOOKUP(B207,'12.06'!B207:P465,15,0)</f>
        <v>0</v>
      </c>
      <c r="E207" s="20"/>
      <c r="F207" s="20"/>
      <c r="G207" s="20">
        <v>42</v>
      </c>
      <c r="H207" s="20"/>
      <c r="I207" s="20"/>
      <c r="J207" s="20"/>
      <c r="K207" s="20"/>
      <c r="L207" s="67">
        <f t="shared" si="11"/>
        <v>19</v>
      </c>
      <c r="M207" s="76">
        <v>23</v>
      </c>
      <c r="N207" s="67">
        <f t="shared" si="8"/>
        <v>0</v>
      </c>
      <c r="O207" s="20"/>
      <c r="P207" s="67">
        <v>19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VLOOKUP(B208,'12.06'!B208:P466,15,0)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/>
      <c r="N208" s="67">
        <f t="shared" si="8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VLOOKUP(B209,'12.06'!B209:P467,15,0)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VLOOKUP(B210,'12.06'!B210:P468,15,0)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VLOOKUP(B211,'12.06'!B211:P469,15,0)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VLOOKUP(B212,'12.06'!B212:P470,15,0)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VLOOKUP(B213,'12.06'!B213:P471,15,0)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ref="N213:N263" si="12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VLOOKUP(B214,'12.06'!B214:P472,15,0)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si="12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VLOOKUP(B215,'12.06'!B215:P473,15,0)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VLOOKUP(B216,'12.06'!B216:P474,15,0)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1"/>
        <v>0</v>
      </c>
      <c r="M216" s="76"/>
      <c r="N216" s="67">
        <f t="shared" si="12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VLOOKUP(B217,'12.06'!B217:P475,15,0)</f>
        <v>0</v>
      </c>
      <c r="E217" s="20"/>
      <c r="F217" s="20"/>
      <c r="G217" s="20">
        <v>14</v>
      </c>
      <c r="H217" s="20"/>
      <c r="I217" s="20"/>
      <c r="J217" s="20"/>
      <c r="K217" s="20"/>
      <c r="L217" s="67">
        <f t="shared" si="11"/>
        <v>8</v>
      </c>
      <c r="M217" s="76">
        <v>6</v>
      </c>
      <c r="N217" s="67">
        <f t="shared" si="12"/>
        <v>-8</v>
      </c>
      <c r="O217" s="20"/>
      <c r="P217" s="67"/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VLOOKUP(B218,'12.06'!B218:P476,15,0)</f>
        <v>9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20</v>
      </c>
      <c r="M218" s="76">
        <v>3</v>
      </c>
      <c r="N218" s="67">
        <f t="shared" si="12"/>
        <v>-5</v>
      </c>
      <c r="O218" s="20"/>
      <c r="P218" s="67">
        <v>15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VLOOKUP(B219,'12.06'!B219:P477,15,0)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1"/>
        <v>0</v>
      </c>
      <c r="M219" s="76"/>
      <c r="N219" s="67">
        <f t="shared" si="12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VLOOKUP(B220,'12.06'!B220:P478,15,0)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VLOOKUP(B221,'12.06'!B221:P479,15,0)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VLOOKUP(B222,'12.06'!B222:P480,15,0)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7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VLOOKUP(B223,'12.06'!B223:P481,15,0)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1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VLOOKUP(B224,'12.06'!B224:P482,15,0)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VLOOKUP(B225,'12.06'!B225:P483,15,0)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2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VLOOKUP(B226,'12.06'!B226:P484,15,0)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VLOOKUP(B227,'12.06'!B227:P485,15,0)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VLOOKUP(B228,'12.06'!B228:P486,15,0)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VLOOKUP(B229,'12.06'!B229:P487,15,0)</f>
        <v>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0</v>
      </c>
      <c r="M229" s="76"/>
      <c r="N229" s="67">
        <f t="shared" si="12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VLOOKUP(B230,'12.06'!B230:P488,15,0)</f>
        <v>2</v>
      </c>
      <c r="E230" s="20"/>
      <c r="F230" s="20"/>
      <c r="G230" s="20"/>
      <c r="H230" s="20"/>
      <c r="I230" s="20"/>
      <c r="J230" s="20"/>
      <c r="K230" s="20">
        <v>2</v>
      </c>
      <c r="L230" s="67">
        <f t="shared" ref="L230:L236" si="13"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VLOOKUP(B231,'12.06'!B231:P489,15,0)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3"/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VLOOKUP(B232,'12.06'!B232:P490,15,0)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VLOOKUP(B233,'12.06'!B233:P491,15,0)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VLOOKUP(B234,'12.06'!B234:P492,15,0)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VLOOKUP(B235,'12.06'!B235:P493,15,0)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VLOOKUP(B236,'12.06'!B236:P494,15,0)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VLOOKUP(B237,'12.06'!B237:P495,15,0)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2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VLOOKUP(B238,'12.06'!B238:P496,15,0)</f>
        <v>25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25</v>
      </c>
      <c r="M238" s="76"/>
      <c r="N238" s="67">
        <f t="shared" si="12"/>
        <v>0</v>
      </c>
      <c r="O238" s="20"/>
      <c r="P238" s="67">
        <v>25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VLOOKUP(B239,'12.06'!B239:P497,15,0)</f>
        <v>16</v>
      </c>
      <c r="E239" s="20"/>
      <c r="F239" s="20"/>
      <c r="G239" s="20"/>
      <c r="H239" s="20"/>
      <c r="I239" s="20"/>
      <c r="J239" s="20"/>
      <c r="K239" s="20"/>
      <c r="L239" s="67">
        <f t="shared" ref="L239:L248" si="14">D239+G239+H239-I239-J239-K239-M239</f>
        <v>16</v>
      </c>
      <c r="M239" s="76"/>
      <c r="N239" s="67">
        <f t="shared" si="12"/>
        <v>0</v>
      </c>
      <c r="O239" s="20"/>
      <c r="P239" s="67">
        <v>16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VLOOKUP(B240,'12.06'!B240:P498,15,0)</f>
        <v>16</v>
      </c>
      <c r="E240" s="20"/>
      <c r="F240" s="20"/>
      <c r="G240" s="20"/>
      <c r="H240" s="20"/>
      <c r="I240" s="20"/>
      <c r="J240" s="20"/>
      <c r="K240" s="20"/>
      <c r="L240" s="67">
        <f t="shared" si="14"/>
        <v>15</v>
      </c>
      <c r="M240" s="76">
        <v>1</v>
      </c>
      <c r="N240" s="67">
        <f t="shared" si="12"/>
        <v>0</v>
      </c>
      <c r="O240" s="20"/>
      <c r="P240" s="67">
        <v>15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VLOOKUP(B241,'12.06'!B241:P499,15,0)</f>
        <v>4</v>
      </c>
      <c r="E241" s="20"/>
      <c r="F241" s="20"/>
      <c r="G241" s="20"/>
      <c r="H241" s="20"/>
      <c r="I241" s="20"/>
      <c r="J241" s="20"/>
      <c r="K241" s="20"/>
      <c r="L241" s="67">
        <f t="shared" si="14"/>
        <v>4</v>
      </c>
      <c r="M241" s="76"/>
      <c r="N241" s="67">
        <f t="shared" si="12"/>
        <v>0</v>
      </c>
      <c r="O241" s="20"/>
      <c r="P241" s="67">
        <v>4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VLOOKUP(B242,'12.06'!B242:P500,15,0)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VLOOKUP(B243,'12.06'!B243:P501,15,0)</f>
        <v>37</v>
      </c>
      <c r="E243" s="20"/>
      <c r="F243" s="20"/>
      <c r="G243" s="20"/>
      <c r="H243" s="20"/>
      <c r="I243" s="20"/>
      <c r="J243" s="20"/>
      <c r="K243" s="20"/>
      <c r="L243" s="67">
        <f t="shared" si="14"/>
        <v>34</v>
      </c>
      <c r="M243" s="76">
        <v>3</v>
      </c>
      <c r="N243" s="67">
        <f t="shared" si="12"/>
        <v>0</v>
      </c>
      <c r="O243" s="20"/>
      <c r="P243" s="67">
        <v>34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VLOOKUP(B244,'12.06'!B244:P502,15,0)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4"/>
        <v>0</v>
      </c>
      <c r="M244" s="76"/>
      <c r="N244" s="67">
        <f t="shared" si="12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VLOOKUP(B245,'12.06'!B245:P503,15,0)</f>
        <v>15</v>
      </c>
      <c r="E245" s="20"/>
      <c r="F245" s="20"/>
      <c r="G245" s="20"/>
      <c r="H245" s="20"/>
      <c r="I245" s="20"/>
      <c r="J245" s="20"/>
      <c r="K245" s="20"/>
      <c r="L245" s="67">
        <f t="shared" si="14"/>
        <v>15</v>
      </c>
      <c r="M245" s="76"/>
      <c r="N245" s="67">
        <f t="shared" si="12"/>
        <v>0</v>
      </c>
      <c r="O245" s="20"/>
      <c r="P245" s="67">
        <v>15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VLOOKUP(B246,'12.06'!B246:P504,15,0)</f>
        <v>10</v>
      </c>
      <c r="E246" s="20"/>
      <c r="F246" s="20"/>
      <c r="G246" s="20"/>
      <c r="H246" s="20"/>
      <c r="I246" s="20"/>
      <c r="J246" s="20"/>
      <c r="K246" s="20"/>
      <c r="L246" s="67">
        <f t="shared" si="14"/>
        <v>10</v>
      </c>
      <c r="M246" s="76"/>
      <c r="N246" s="67">
        <f t="shared" si="12"/>
        <v>0</v>
      </c>
      <c r="O246" s="20"/>
      <c r="P246" s="67">
        <v>10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VLOOKUP(B247,'12.06'!B247:P505,15,0)</f>
        <v>27</v>
      </c>
      <c r="E247" s="20"/>
      <c r="F247" s="20"/>
      <c r="G247" s="20"/>
      <c r="H247" s="20"/>
      <c r="I247" s="20"/>
      <c r="J247" s="20"/>
      <c r="K247" s="20"/>
      <c r="L247" s="67">
        <f t="shared" si="14"/>
        <v>25</v>
      </c>
      <c r="M247" s="76">
        <v>2</v>
      </c>
      <c r="N247" s="67">
        <f t="shared" si="12"/>
        <v>0</v>
      </c>
      <c r="O247" s="20"/>
      <c r="P247" s="67">
        <v>25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VLOOKUP(B248,'12.06'!B248:P506,15,0)</f>
        <v>14</v>
      </c>
      <c r="E248" s="20"/>
      <c r="F248" s="20"/>
      <c r="G248" s="20"/>
      <c r="H248" s="20"/>
      <c r="I248" s="20"/>
      <c r="J248" s="20"/>
      <c r="K248" s="20"/>
      <c r="L248" s="67">
        <f t="shared" si="14"/>
        <v>14</v>
      </c>
      <c r="M248" s="76"/>
      <c r="N248" s="67">
        <f t="shared" si="12"/>
        <v>0</v>
      </c>
      <c r="O248" s="20"/>
      <c r="P248" s="67">
        <v>14</v>
      </c>
    </row>
    <row r="249" spans="1:16" x14ac:dyDescent="0.25">
      <c r="A249" s="17"/>
      <c r="B249" s="18" t="s">
        <v>313</v>
      </c>
      <c r="C249" s="19"/>
      <c r="D249" s="67">
        <f>VLOOKUP(B249,'12.06'!B249:P507,15,0)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2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VLOOKUP(B250,'12.06'!B250:P508,15,0)</f>
        <v>14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14</v>
      </c>
      <c r="M250" s="76"/>
      <c r="N250" s="67">
        <f t="shared" si="12"/>
        <v>0</v>
      </c>
      <c r="O250" s="20"/>
      <c r="P250" s="67">
        <v>14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VLOOKUP(B251,'12.06'!B251:P509,15,0)</f>
        <v>12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11</v>
      </c>
      <c r="M251" s="76">
        <v>1</v>
      </c>
      <c r="N251" s="67">
        <f t="shared" si="12"/>
        <v>0</v>
      </c>
      <c r="O251" s="20"/>
      <c r="P251" s="67">
        <v>11</v>
      </c>
    </row>
    <row r="252" spans="1:16" x14ac:dyDescent="0.25">
      <c r="A252" s="17"/>
      <c r="B252" s="18" t="s">
        <v>316</v>
      </c>
      <c r="C252" s="19"/>
      <c r="D252" s="67">
        <f>VLOOKUP(B252,'12.06'!B252:P510,15,0)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2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VLOOKUP(B253,'12.06'!B253:P511,15,0)</f>
        <v>8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8</v>
      </c>
      <c r="M253" s="76"/>
      <c r="N253" s="67">
        <f t="shared" si="12"/>
        <v>0</v>
      </c>
      <c r="O253" s="20"/>
      <c r="P253" s="67">
        <v>8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VLOOKUP(B254,'12.06'!B254:P512,15,0)</f>
        <v>56</v>
      </c>
      <c r="E254" s="20"/>
      <c r="F254" s="20"/>
      <c r="G254" s="20"/>
      <c r="H254" s="20"/>
      <c r="I254" s="20"/>
      <c r="J254" s="20"/>
      <c r="K254" s="20"/>
      <c r="L254" s="67">
        <f t="shared" ref="L254:L262" si="15">D254+G254+H254-I254-J254-K254-M254</f>
        <v>51</v>
      </c>
      <c r="M254" s="76">
        <v>5</v>
      </c>
      <c r="N254" s="67">
        <f t="shared" si="12"/>
        <v>0</v>
      </c>
      <c r="O254" s="20"/>
      <c r="P254" s="67">
        <v>51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VLOOKUP(B255,'12.06'!B255:P513,15,0)</f>
        <v>21</v>
      </c>
      <c r="E255" s="20"/>
      <c r="F255" s="20"/>
      <c r="G255" s="20"/>
      <c r="H255" s="20"/>
      <c r="I255" s="20"/>
      <c r="J255" s="20"/>
      <c r="K255" s="20"/>
      <c r="L255" s="67">
        <f t="shared" si="15"/>
        <v>18</v>
      </c>
      <c r="M255" s="76">
        <v>3</v>
      </c>
      <c r="N255" s="67">
        <f t="shared" si="12"/>
        <v>0</v>
      </c>
      <c r="O255" s="20"/>
      <c r="P255" s="67">
        <v>18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VLOOKUP(B256,'12.06'!B256:P514,15,0)</f>
        <v>8</v>
      </c>
      <c r="E256" s="20"/>
      <c r="F256" s="20"/>
      <c r="G256" s="20"/>
      <c r="H256" s="20"/>
      <c r="I256" s="20"/>
      <c r="J256" s="20"/>
      <c r="K256" s="20"/>
      <c r="L256" s="67">
        <f t="shared" si="15"/>
        <v>8</v>
      </c>
      <c r="M256" s="76"/>
      <c r="N256" s="67">
        <f t="shared" si="12"/>
        <v>0</v>
      </c>
      <c r="O256" s="20"/>
      <c r="P256" s="67">
        <v>8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VLOOKUP(B257,'12.06'!B257:P515,15,0)</f>
        <v>6</v>
      </c>
      <c r="E257" s="20"/>
      <c r="F257" s="20"/>
      <c r="G257" s="20"/>
      <c r="H257" s="20"/>
      <c r="I257" s="20"/>
      <c r="J257" s="20"/>
      <c r="K257" s="20"/>
      <c r="L257" s="67">
        <f t="shared" si="15"/>
        <v>6</v>
      </c>
      <c r="M257" s="76"/>
      <c r="N257" s="67">
        <f t="shared" si="12"/>
        <v>0</v>
      </c>
      <c r="O257" s="20"/>
      <c r="P257" s="67">
        <v>6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VLOOKUP(B258,'12.06'!B258:P516,15,0)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VLOOKUP(B259,'12.06'!B259:P517,15,0)</f>
        <v>7</v>
      </c>
      <c r="E259" s="20"/>
      <c r="F259" s="20"/>
      <c r="G259" s="20"/>
      <c r="H259" s="20"/>
      <c r="I259" s="20"/>
      <c r="J259" s="20"/>
      <c r="K259" s="20"/>
      <c r="L259" s="67">
        <f t="shared" si="15"/>
        <v>5</v>
      </c>
      <c r="M259" s="76">
        <v>2</v>
      </c>
      <c r="N259" s="67">
        <f t="shared" si="12"/>
        <v>0</v>
      </c>
      <c r="O259" s="20"/>
      <c r="P259" s="67">
        <v>5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VLOOKUP(B260,'12.06'!B260:P518,15,0)</f>
        <v>11</v>
      </c>
      <c r="E260" s="20"/>
      <c r="F260" s="20"/>
      <c r="G260" s="20"/>
      <c r="H260" s="20"/>
      <c r="I260" s="20"/>
      <c r="J260" s="20"/>
      <c r="K260" s="20"/>
      <c r="L260" s="67">
        <f t="shared" si="15"/>
        <v>9</v>
      </c>
      <c r="M260" s="76">
        <v>2</v>
      </c>
      <c r="N260" s="67">
        <f t="shared" si="12"/>
        <v>0</v>
      </c>
      <c r="O260" s="20"/>
      <c r="P260" s="67">
        <v>9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VLOOKUP(B261,'12.06'!B261:P519,15,0)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5"/>
        <v>0</v>
      </c>
      <c r="M261" s="76"/>
      <c r="N261" s="67">
        <f t="shared" si="12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VLOOKUP(B262,'12.06'!B262:P520,15,0)</f>
        <v>1</v>
      </c>
      <c r="E262" s="20"/>
      <c r="F262" s="20"/>
      <c r="G262" s="20"/>
      <c r="H262" s="20"/>
      <c r="I262" s="20"/>
      <c r="J262" s="20"/>
      <c r="K262" s="20"/>
      <c r="L262" s="67">
        <f t="shared" si="15"/>
        <v>1</v>
      </c>
      <c r="M262" s="76"/>
      <c r="N262" s="67">
        <f t="shared" si="12"/>
        <v>0</v>
      </c>
      <c r="O262" s="20"/>
      <c r="P262" s="67">
        <v>1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2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131" activePane="bottomRight" state="frozen"/>
      <selection activeCell="I269" sqref="I269"/>
      <selection pane="topRight" activeCell="I269" sqref="I269"/>
      <selection pane="bottomLeft" activeCell="I269" sqref="I269"/>
      <selection pane="bottomRight" activeCell="P142" sqref="P142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342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VLOOKUP(B8,'13.06'!B8:P266,15,0)</f>
        <v>0</v>
      </c>
      <c r="E8" s="21"/>
      <c r="F8" s="21"/>
      <c r="G8" s="21">
        <v>4</v>
      </c>
      <c r="H8" s="21"/>
      <c r="I8" s="20"/>
      <c r="J8" s="20">
        <v>1</v>
      </c>
      <c r="K8" s="20">
        <v>1</v>
      </c>
      <c r="L8" s="67">
        <f t="shared" ref="L8:L71" si="0">D8+G8+H8-I8-J8-K8-M8</f>
        <v>0</v>
      </c>
      <c r="M8" s="76">
        <v>2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VLOOKUP(B9,'13.06'!B9:P267,15,0)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VLOOKUP(B10,'13.06'!B10:P268,15,0)</f>
        <v>0</v>
      </c>
      <c r="E10" s="21"/>
      <c r="F10" s="21"/>
      <c r="G10" s="21">
        <v>4</v>
      </c>
      <c r="H10" s="21"/>
      <c r="I10" s="20"/>
      <c r="J10" s="20"/>
      <c r="K10" s="20">
        <v>1</v>
      </c>
      <c r="L10" s="67">
        <f t="shared" si="0"/>
        <v>0</v>
      </c>
      <c r="M10" s="76">
        <v>3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VLOOKUP(B11,'13.06'!B11:P269,15,0)</f>
        <v>0</v>
      </c>
      <c r="E11" s="21"/>
      <c r="F11" s="21"/>
      <c r="G11" s="21">
        <v>6</v>
      </c>
      <c r="H11" s="21"/>
      <c r="I11" s="20"/>
      <c r="J11" s="20"/>
      <c r="K11" s="20">
        <v>1</v>
      </c>
      <c r="L11" s="67">
        <f t="shared" si="0"/>
        <v>0</v>
      </c>
      <c r="M11" s="76">
        <v>5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VLOOKUP(B12,'13.06'!B12:P270,15,0)</f>
        <v>0</v>
      </c>
      <c r="E12" s="21"/>
      <c r="F12" s="21"/>
      <c r="G12" s="21">
        <v>6</v>
      </c>
      <c r="H12" s="21"/>
      <c r="I12" s="20"/>
      <c r="J12" s="20"/>
      <c r="K12" s="20"/>
      <c r="L12" s="67">
        <f t="shared" si="0"/>
        <v>0</v>
      </c>
      <c r="M12" s="76">
        <v>6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VLOOKUP(B13,'13.06'!B13:P271,15,0)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VLOOKUP(B14,'13.06'!B14:P272,15,0)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VLOOKUP(B15,'13.06'!B15:P273,15,0)</f>
        <v>0</v>
      </c>
      <c r="E15" s="21"/>
      <c r="F15" s="21"/>
      <c r="G15" s="21">
        <v>4</v>
      </c>
      <c r="H15" s="21"/>
      <c r="I15" s="20"/>
      <c r="J15" s="20"/>
      <c r="K15" s="20">
        <v>1</v>
      </c>
      <c r="L15" s="67">
        <f t="shared" si="0"/>
        <v>0</v>
      </c>
      <c r="M15" s="21">
        <v>3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VLOOKUP(B16,'13.06'!B16:P274,15,0)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VLOOKUP(B17,'13.06'!B17:P275,15,0)</f>
        <v>0</v>
      </c>
      <c r="E17" s="21"/>
      <c r="F17" s="21"/>
      <c r="G17" s="21">
        <v>6</v>
      </c>
      <c r="H17" s="21"/>
      <c r="I17" s="20"/>
      <c r="J17" s="20"/>
      <c r="K17" s="20"/>
      <c r="L17" s="67">
        <f t="shared" si="0"/>
        <v>0</v>
      </c>
      <c r="M17" s="21">
        <v>6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VLOOKUP(B18,'13.06'!B18:P276,15,0)</f>
        <v>0</v>
      </c>
      <c r="E18" s="21"/>
      <c r="F18" s="21"/>
      <c r="G18" s="21">
        <v>6</v>
      </c>
      <c r="H18" s="21"/>
      <c r="I18" s="20"/>
      <c r="J18" s="20"/>
      <c r="K18" s="20">
        <v>1</v>
      </c>
      <c r="L18" s="67">
        <f t="shared" si="0"/>
        <v>0</v>
      </c>
      <c r="M18" s="21">
        <v>5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VLOOKUP(B19,'13.06'!B19:P277,15,0)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VLOOKUP(B20,'13.06'!B20:P278,15,0)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VLOOKUP(B21,'13.06'!B21:P279,15,0)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VLOOKUP(B22,'13.06'!B22:P280,15,0)</f>
        <v>5</v>
      </c>
      <c r="E22" s="21"/>
      <c r="F22" s="21"/>
      <c r="G22" s="21"/>
      <c r="H22" s="21"/>
      <c r="I22" s="20"/>
      <c r="J22" s="20"/>
      <c r="K22" s="20"/>
      <c r="L22" s="67">
        <f t="shared" si="0"/>
        <v>3</v>
      </c>
      <c r="M22" s="21">
        <v>2</v>
      </c>
      <c r="N22" s="67">
        <f t="shared" si="1"/>
        <v>0</v>
      </c>
      <c r="O22" s="20"/>
      <c r="P22" s="67">
        <v>3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VLOOKUP(B23,'13.06'!B23:P281,15,0)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VLOOKUP(B24,'13.06'!B24:P282,15,0)</f>
        <v>0</v>
      </c>
      <c r="E24" s="21"/>
      <c r="F24" s="21"/>
      <c r="G24" s="21">
        <v>4</v>
      </c>
      <c r="H24" s="21"/>
      <c r="I24" s="20"/>
      <c r="J24" s="20"/>
      <c r="K24" s="20">
        <v>1</v>
      </c>
      <c r="L24" s="67">
        <f t="shared" si="0"/>
        <v>0</v>
      </c>
      <c r="M24" s="21">
        <v>3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VLOOKUP(B25,'13.06'!B25:P283,15,0)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VLOOKUP(B26,'13.06'!B26:P284,15,0)</f>
        <v>0</v>
      </c>
      <c r="E26" s="21"/>
      <c r="F26" s="21"/>
      <c r="G26" s="21">
        <v>6</v>
      </c>
      <c r="H26" s="21"/>
      <c r="I26" s="20"/>
      <c r="J26" s="20"/>
      <c r="K26" s="20">
        <v>2</v>
      </c>
      <c r="L26" s="67">
        <f t="shared" si="0"/>
        <v>0</v>
      </c>
      <c r="M26" s="21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VLOOKUP(B27,'13.06'!B27:P285,15,0)</f>
        <v>0</v>
      </c>
      <c r="E27" s="21"/>
      <c r="F27" s="21"/>
      <c r="G27" s="21">
        <v>20</v>
      </c>
      <c r="H27" s="21"/>
      <c r="I27" s="20"/>
      <c r="J27" s="20"/>
      <c r="K27" s="20"/>
      <c r="L27" s="67">
        <f t="shared" si="0"/>
        <v>15</v>
      </c>
      <c r="M27" s="21">
        <v>5</v>
      </c>
      <c r="N27" s="67">
        <f t="shared" si="1"/>
        <v>0</v>
      </c>
      <c r="O27" s="20"/>
      <c r="P27" s="67">
        <v>15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VLOOKUP(B28,'13.06'!B28:P286,15,0)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VLOOKUP(B29,'13.06'!B29:P287,15,0)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VLOOKUP(B30,'13.06'!B30:P288,15,0)</f>
        <v>0</v>
      </c>
      <c r="E30" s="21"/>
      <c r="F30" s="21"/>
      <c r="G30" s="21">
        <v>4</v>
      </c>
      <c r="H30" s="21"/>
      <c r="I30" s="20"/>
      <c r="J30" s="20"/>
      <c r="K30" s="20">
        <v>1</v>
      </c>
      <c r="L30" s="67">
        <f t="shared" si="0"/>
        <v>0</v>
      </c>
      <c r="M30" s="21">
        <v>3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VLOOKUP(B31,'13.06'!B31:P289,15,0)</f>
        <v>0</v>
      </c>
      <c r="E31" s="21"/>
      <c r="F31" s="21"/>
      <c r="G31" s="21">
        <v>5</v>
      </c>
      <c r="H31" s="21"/>
      <c r="I31" s="20"/>
      <c r="J31" s="20"/>
      <c r="K31" s="20">
        <v>2</v>
      </c>
      <c r="L31" s="67">
        <f t="shared" si="0"/>
        <v>0</v>
      </c>
      <c r="M31" s="21">
        <v>3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VLOOKUP(B32,'13.06'!B32:P290,15,0)</f>
        <v>0</v>
      </c>
      <c r="E32" s="21"/>
      <c r="F32" s="21"/>
      <c r="G32" s="21">
        <v>12</v>
      </c>
      <c r="H32" s="21"/>
      <c r="I32" s="20"/>
      <c r="J32" s="20"/>
      <c r="K32" s="20">
        <v>1</v>
      </c>
      <c r="L32" s="67">
        <f t="shared" si="0"/>
        <v>0</v>
      </c>
      <c r="M32" s="21">
        <v>11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VLOOKUP(B33,'13.06'!B33:P291,15,0)</f>
        <v>0</v>
      </c>
      <c r="E33" s="21"/>
      <c r="F33" s="21"/>
      <c r="G33" s="21">
        <v>12</v>
      </c>
      <c r="H33" s="21"/>
      <c r="I33" s="20"/>
      <c r="J33" s="20"/>
      <c r="K33" s="20">
        <v>1</v>
      </c>
      <c r="L33" s="67">
        <f t="shared" si="0"/>
        <v>0</v>
      </c>
      <c r="M33" s="21">
        <v>11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VLOOKUP(B34,'13.06'!B34:P292,15,0)</f>
        <v>0</v>
      </c>
      <c r="E34" s="21"/>
      <c r="F34" s="21"/>
      <c r="G34" s="21">
        <v>4</v>
      </c>
      <c r="H34" s="21"/>
      <c r="I34" s="20"/>
      <c r="J34" s="20"/>
      <c r="K34" s="20">
        <v>3</v>
      </c>
      <c r="L34" s="67">
        <f t="shared" si="0"/>
        <v>0</v>
      </c>
      <c r="M34" s="21">
        <v>1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VLOOKUP(B35,'13.06'!B35:P293,15,0)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VLOOKUP(B36,'13.06'!B36:P294,15,0)</f>
        <v>0</v>
      </c>
      <c r="E36" s="21"/>
      <c r="F36" s="21"/>
      <c r="G36" s="21">
        <v>4</v>
      </c>
      <c r="H36" s="21"/>
      <c r="I36" s="20"/>
      <c r="J36" s="20"/>
      <c r="K36" s="20">
        <v>1</v>
      </c>
      <c r="L36" s="67">
        <f t="shared" si="0"/>
        <v>0</v>
      </c>
      <c r="M36" s="21">
        <v>3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VLOOKUP(B37,'13.06'!B37:P295,15,0)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VLOOKUP(B38,'13.06'!B38:P296,15,0)</f>
        <v>0</v>
      </c>
      <c r="E38" s="21"/>
      <c r="F38" s="21"/>
      <c r="G38" s="21">
        <v>4</v>
      </c>
      <c r="H38" s="21"/>
      <c r="I38" s="20"/>
      <c r="J38" s="20"/>
      <c r="K38" s="20">
        <v>3</v>
      </c>
      <c r="L38" s="67">
        <f t="shared" si="0"/>
        <v>0</v>
      </c>
      <c r="M38" s="21">
        <v>1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VLOOKUP(B39,'13.06'!B39:P297,15,0)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VLOOKUP(B40,'13.06'!B40:P298,15,0)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VLOOKUP(B41,'13.06'!B41:P299,15,0)</f>
        <v>6</v>
      </c>
      <c r="E41" s="21"/>
      <c r="F41" s="21"/>
      <c r="G41" s="21"/>
      <c r="H41" s="21"/>
      <c r="I41" s="20"/>
      <c r="J41" s="20"/>
      <c r="K41" s="20"/>
      <c r="L41" s="67">
        <f t="shared" si="0"/>
        <v>1</v>
      </c>
      <c r="M41" s="21">
        <v>5</v>
      </c>
      <c r="N41" s="67">
        <f t="shared" si="1"/>
        <v>-1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VLOOKUP(B42,'13.06'!B42:P300,15,0)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VLOOKUP(B43,'13.06'!B43:P301,15,0)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VLOOKUP(B44,'13.06'!B44:P302,15,0)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VLOOKUP(B45,'13.06'!B45:P303,15,0)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VLOOKUP(B46,'13.06'!B46:P304,15,0)</f>
        <v>0</v>
      </c>
      <c r="E46" s="21"/>
      <c r="F46" s="21"/>
      <c r="G46" s="21">
        <v>4</v>
      </c>
      <c r="H46" s="21"/>
      <c r="I46" s="20"/>
      <c r="J46" s="20"/>
      <c r="K46" s="20">
        <v>1</v>
      </c>
      <c r="L46" s="67">
        <f t="shared" si="0"/>
        <v>0</v>
      </c>
      <c r="M46" s="21">
        <v>3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VLOOKUP(B47,'13.06'!B47:P305,15,0)</f>
        <v>0</v>
      </c>
      <c r="E47" s="21"/>
      <c r="F47" s="21"/>
      <c r="G47" s="21">
        <v>4</v>
      </c>
      <c r="H47" s="21"/>
      <c r="I47" s="20"/>
      <c r="J47" s="20"/>
      <c r="K47" s="20">
        <v>3</v>
      </c>
      <c r="L47" s="67">
        <f t="shared" si="0"/>
        <v>0</v>
      </c>
      <c r="M47" s="21">
        <v>1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VLOOKUP(B48,'13.06'!B48:P306,15,0)</f>
        <v>0</v>
      </c>
      <c r="E48" s="21"/>
      <c r="F48" s="21"/>
      <c r="G48" s="21">
        <v>4</v>
      </c>
      <c r="H48" s="21"/>
      <c r="I48" s="20"/>
      <c r="J48" s="20"/>
      <c r="K48" s="20">
        <v>1</v>
      </c>
      <c r="L48" s="67">
        <f t="shared" si="0"/>
        <v>0</v>
      </c>
      <c r="M48" s="21">
        <v>3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VLOOKUP(B49,'13.06'!B49:P307,15,0)</f>
        <v>0</v>
      </c>
      <c r="E49" s="21"/>
      <c r="F49" s="21"/>
      <c r="G49" s="21">
        <v>4</v>
      </c>
      <c r="H49" s="21"/>
      <c r="I49" s="20"/>
      <c r="J49" s="20"/>
      <c r="K49" s="20">
        <v>3</v>
      </c>
      <c r="L49" s="67">
        <f t="shared" si="0"/>
        <v>0</v>
      </c>
      <c r="M49" s="21">
        <v>1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VLOOKUP(B50,'13.06'!B50:P308,15,0)</f>
        <v>0</v>
      </c>
      <c r="E50" s="21"/>
      <c r="F50" s="21"/>
      <c r="G50" s="21"/>
      <c r="H50" s="21"/>
      <c r="I50" s="20"/>
      <c r="J50" s="20"/>
      <c r="K50" s="20"/>
      <c r="L50" s="67">
        <f t="shared" si="0"/>
        <v>0</v>
      </c>
      <c r="M50" s="21"/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VLOOKUP(B51,'13.06'!B51:P309,15,0)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VLOOKUP(B52,'13.06'!B52:P310,15,0)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VLOOKUP(B53,'13.06'!B53:P311,15,0)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VLOOKUP(B54,'13.06'!B54:P312,15,0)</f>
        <v>0</v>
      </c>
      <c r="E54" s="21"/>
      <c r="F54" s="21"/>
      <c r="G54" s="21"/>
      <c r="H54" s="21"/>
      <c r="I54" s="20"/>
      <c r="J54" s="20"/>
      <c r="K54" s="20"/>
      <c r="L54" s="67">
        <f t="shared" si="0"/>
        <v>0</v>
      </c>
      <c r="M54" s="21"/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VLOOKUP(B55,'13.06'!B55:P313,15,0)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VLOOKUP(B56,'13.06'!B56:P314,15,0)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VLOOKUP(B57,'13.06'!B57:P315,15,0)</f>
        <v>0</v>
      </c>
      <c r="E57" s="21"/>
      <c r="F57" s="21"/>
      <c r="G57" s="21">
        <v>4</v>
      </c>
      <c r="H57" s="21"/>
      <c r="I57" s="20"/>
      <c r="J57" s="20"/>
      <c r="K57" s="20">
        <v>1</v>
      </c>
      <c r="L57" s="67">
        <f t="shared" si="0"/>
        <v>0</v>
      </c>
      <c r="M57" s="76">
        <v>3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VLOOKUP(B58,'13.06'!B58:P316,15,0)</f>
        <v>0</v>
      </c>
      <c r="E58" s="21"/>
      <c r="F58" s="21"/>
      <c r="G58" s="21">
        <v>4</v>
      </c>
      <c r="H58" s="21"/>
      <c r="I58" s="20"/>
      <c r="J58" s="20"/>
      <c r="K58" s="20">
        <v>3</v>
      </c>
      <c r="L58" s="67">
        <f t="shared" si="0"/>
        <v>0</v>
      </c>
      <c r="M58" s="76">
        <v>1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VLOOKUP(B59,'13.06'!B59:P317,15,0)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VLOOKUP(B60,'13.06'!B60:P318,15,0)</f>
        <v>0</v>
      </c>
      <c r="E60" s="21"/>
      <c r="F60" s="21"/>
      <c r="G60" s="21">
        <v>6</v>
      </c>
      <c r="H60" s="21"/>
      <c r="I60" s="20"/>
      <c r="J60" s="20"/>
      <c r="K60" s="20">
        <v>5</v>
      </c>
      <c r="L60" s="67">
        <f t="shared" si="0"/>
        <v>0</v>
      </c>
      <c r="M60" s="76">
        <v>1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VLOOKUP(B61,'13.06'!B61:P319,15,0)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VLOOKUP(B62,'13.06'!B62:P320,15,0)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VLOOKUP(B63,'13.06'!B63:P321,15,0)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VLOOKUP(B64,'13.06'!B64:P322,15,0)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VLOOKUP(B65,'13.06'!B65:P323,15,0)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VLOOKUP(B66,'13.06'!B66:P324,15,0)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VLOOKUP(B67,'13.06'!B67:P325,15,0)</f>
        <v>0</v>
      </c>
      <c r="E67" s="21"/>
      <c r="F67" s="21"/>
      <c r="G67" s="21">
        <v>16</v>
      </c>
      <c r="H67" s="21"/>
      <c r="I67" s="20"/>
      <c r="J67" s="20"/>
      <c r="K67" s="20">
        <v>9</v>
      </c>
      <c r="L67" s="67">
        <f t="shared" si="0"/>
        <v>0</v>
      </c>
      <c r="M67" s="76">
        <v>7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VLOOKUP(B68,'13.06'!B68:P326,15,0)</f>
        <v>0</v>
      </c>
      <c r="E68" s="21"/>
      <c r="F68" s="21"/>
      <c r="G68" s="21">
        <v>4</v>
      </c>
      <c r="H68" s="21"/>
      <c r="I68" s="20"/>
      <c r="J68" s="20"/>
      <c r="K68" s="20">
        <v>4</v>
      </c>
      <c r="L68" s="67">
        <f t="shared" si="0"/>
        <v>0</v>
      </c>
      <c r="M68" s="76"/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VLOOKUP(B69,'13.06'!B69:P327,15,0)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VLOOKUP(B70,'13.06'!B70:P328,15,0)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VLOOKUP(B71,'13.06'!B71:P329,15,0)</f>
        <v>0</v>
      </c>
      <c r="E71" s="21"/>
      <c r="F71" s="21"/>
      <c r="G71" s="21">
        <v>4</v>
      </c>
      <c r="H71" s="21"/>
      <c r="I71" s="20"/>
      <c r="J71" s="20"/>
      <c r="K71" s="20">
        <v>1</v>
      </c>
      <c r="L71" s="67">
        <f t="shared" si="0"/>
        <v>0</v>
      </c>
      <c r="M71" s="76">
        <v>3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VLOOKUP(B72,'13.06'!B72:P330,15,0)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VLOOKUP(B73,'13.06'!B73:P331,15,0)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VLOOKUP(B74,'13.06'!B74:P332,15,0)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VLOOKUP(B75,'13.06'!B75:P333,15,0)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VLOOKUP(B76,'13.06'!B76:P334,15,0)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VLOOKUP(B77,'13.06'!B77:P335,15,0)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VLOOKUP(B78,'13.06'!B78:P336,15,0)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VLOOKUP(B79,'13.06'!B79:P337,15,0)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VLOOKUP(B80,'13.06'!B80:P338,15,0)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VLOOKUP(B81,'13.06'!B81:P339,15,0)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VLOOKUP(B82,'13.06'!B82:P340,15,0)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VLOOKUP(B83,'13.06'!B83:P341,15,0)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VLOOKUP(B84,'13.06'!B84:P342,15,0)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VLOOKUP(B85,'13.06'!B85:P343,15,0)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VLOOKUP(B86,'13.06'!B86:P344,15,0)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VLOOKUP(B87,'13.06'!B87:P345,15,0)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VLOOKUP(B88,'13.06'!B88:P346,15,0)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VLOOKUP(B89,'13.06'!B89:P347,15,0)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VLOOKUP(B90,'13.06'!B90:P348,15,0)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VLOOKUP(B91,'13.06'!B91:P349,15,0)</f>
        <v>0</v>
      </c>
      <c r="E91" s="21"/>
      <c r="F91" s="21"/>
      <c r="G91" s="21">
        <v>100</v>
      </c>
      <c r="H91" s="21"/>
      <c r="I91" s="20"/>
      <c r="J91" s="20"/>
      <c r="K91" s="20"/>
      <c r="L91" s="67">
        <f>D91+G91+H91-I91-J91-K91-M91-M92*3-M93*5</f>
        <v>0</v>
      </c>
      <c r="M91" s="76">
        <v>4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VLOOKUP(B92,'13.06'!B92:P350,15,0)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12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VLOOKUP(B93,'13.06'!B93:P351,15,0)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12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VLOOKUP(B94,'13.06'!B94:P352,15,0)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VLOOKUP(B95,'13.06'!B95:P353,15,0)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VLOOKUP(B96,'13.06'!B96:P354,15,0)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VLOOKUP(B97,'13.06'!B97:P355,15,0)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VLOOKUP(B98,'13.06'!B98:P356,15,0)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VLOOKUP(B99,'13.06'!B99:P357,15,0)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VLOOKUP(B100,'13.06'!B100:P358,15,0)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VLOOKUP(B101,'13.06'!B101:P359,15,0)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VLOOKUP(B102,'13.06'!B102:P360,15,0)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VLOOKUP(B103,'13.06'!B103:P361,15,0)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VLOOKUP(B104,'13.06'!B104:P362,15,0)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VLOOKUP(B105,'13.06'!B105:P363,15,0)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VLOOKUP(B106,'13.06'!B106:P364,15,0)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VLOOKUP(B107,'13.06'!B107:P365,15,0)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VLOOKUP(B108,'13.06'!B108:P366,15,0)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VLOOKUP(B109,'13.06'!B109:P367,15,0)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VLOOKUP(B110,'13.06'!B110:P368,15,0)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VLOOKUP(B111,'13.06'!B111:P369,15,0)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VLOOKUP(B112,'13.06'!B112:P370,15,0)</f>
        <v>0</v>
      </c>
      <c r="E112" s="21"/>
      <c r="F112" s="21"/>
      <c r="G112" s="21">
        <v>4</v>
      </c>
      <c r="H112" s="21"/>
      <c r="I112" s="20"/>
      <c r="J112" s="20"/>
      <c r="K112" s="20"/>
      <c r="L112" s="67">
        <f>D112+G112+H112-I112-J112-K112-M112</f>
        <v>0</v>
      </c>
      <c r="M112" s="76">
        <v>4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VLOOKUP(B113,'13.06'!B113:P371,15,0)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VLOOKUP(B114,'13.06'!B114:P372,15,0)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VLOOKUP(B115,'13.06'!B115:P373,15,0)</f>
        <v>0</v>
      </c>
      <c r="E115" s="21"/>
      <c r="F115" s="21"/>
      <c r="G115" s="21">
        <v>3</v>
      </c>
      <c r="H115" s="21"/>
      <c r="I115" s="20"/>
      <c r="J115" s="20"/>
      <c r="K115" s="20"/>
      <c r="L115" s="67">
        <f t="shared" si="6"/>
        <v>0</v>
      </c>
      <c r="M115" s="76">
        <v>3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VLOOKUP(B116,'13.06'!B116:P374,15,0)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VLOOKUP(B117,'13.06'!B117:P375,15,0)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VLOOKUP(B118,'13.06'!B118:P376,15,0)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VLOOKUP(B119,'13.06'!B119:P377,15,0)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VLOOKUP(B120,'13.06'!B120:P378,15,0)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VLOOKUP(B121,'13.06'!B121:P379,15,0)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VLOOKUP(B122,'13.06'!B122:P380,15,0)</f>
        <v>0</v>
      </c>
      <c r="E122" s="21"/>
      <c r="F122" s="21"/>
      <c r="G122" s="21"/>
      <c r="H122" s="21"/>
      <c r="I122" s="20"/>
      <c r="J122" s="20"/>
      <c r="K122" s="20"/>
      <c r="L122" s="67">
        <f t="shared" si="6"/>
        <v>0</v>
      </c>
      <c r="M122" s="76"/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VLOOKUP(B123,'13.06'!B123:P381,15,0)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VLOOKUP(B124,'13.06'!B124:P382,15,0)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VLOOKUP(B125,'13.06'!B125:P383,15,0)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VLOOKUP(B126,'13.06'!B126:P384,15,0)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VLOOKUP(B127,'13.06'!B127:P385,15,0)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VLOOKUP(B128,'13.06'!B128:P386,15,0)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VLOOKUP(B129,'13.06'!B129:P387,15,0)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VLOOKUP(B130,'13.06'!B130:P388,15,0)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VLOOKUP(B131,'13.06'!B131:P389,15,0)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VLOOKUP(B132,'13.06'!B132:P390,15,0)</f>
        <v>1</v>
      </c>
      <c r="E132" s="21"/>
      <c r="F132" s="21"/>
      <c r="G132" s="21">
        <v>6</v>
      </c>
      <c r="H132" s="21"/>
      <c r="I132" s="20"/>
      <c r="J132" s="20">
        <v>1</v>
      </c>
      <c r="K132" s="20"/>
      <c r="L132" s="67">
        <f t="shared" si="7"/>
        <v>6</v>
      </c>
      <c r="M132" s="76"/>
      <c r="N132" s="67">
        <f t="shared" si="5"/>
        <v>0</v>
      </c>
      <c r="O132" s="20"/>
      <c r="P132" s="67">
        <v>6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VLOOKUP(B133,'13.06'!B133:P391,15,0)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VLOOKUP(B134,'13.06'!B134:P392,15,0)</f>
        <v>0</v>
      </c>
      <c r="E134" s="21"/>
      <c r="F134" s="21"/>
      <c r="G134" s="21">
        <v>8</v>
      </c>
      <c r="H134" s="21"/>
      <c r="I134" s="20"/>
      <c r="J134" s="20"/>
      <c r="K134" s="20"/>
      <c r="L134" s="67">
        <f t="shared" si="7"/>
        <v>6</v>
      </c>
      <c r="M134" s="76">
        <v>2</v>
      </c>
      <c r="N134" s="67">
        <f t="shared" si="5"/>
        <v>0</v>
      </c>
      <c r="O134" s="20"/>
      <c r="P134" s="67">
        <v>6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VLOOKUP(B135,'13.06'!B135:P393,15,0)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1</v>
      </c>
      <c r="M135" s="76"/>
      <c r="N135" s="67">
        <f t="shared" si="5"/>
        <v>0</v>
      </c>
      <c r="O135" s="20"/>
      <c r="P135" s="67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VLOOKUP(B136,'13.06'!B136:P394,15,0)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1</v>
      </c>
      <c r="M136" s="76">
        <v>1</v>
      </c>
      <c r="N136" s="67">
        <f t="shared" si="5"/>
        <v>0</v>
      </c>
      <c r="O136" s="20"/>
      <c r="P136" s="67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VLOOKUP(B137,'13.06'!B137:P395,15,0)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VLOOKUP(B138,'13.06'!B138:P396,15,0)</f>
        <v>0</v>
      </c>
      <c r="E138" s="21"/>
      <c r="F138" s="21"/>
      <c r="G138" s="21">
        <v>6</v>
      </c>
      <c r="H138" s="21"/>
      <c r="I138" s="20"/>
      <c r="J138" s="20"/>
      <c r="K138" s="20"/>
      <c r="L138" s="67">
        <f t="shared" si="7"/>
        <v>2</v>
      </c>
      <c r="M138" s="76">
        <v>4</v>
      </c>
      <c r="N138" s="67">
        <f t="shared" si="5"/>
        <v>0</v>
      </c>
      <c r="O138" s="20"/>
      <c r="P138" s="67">
        <v>2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VLOOKUP(B139,'13.06'!B139:P397,15,0)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VLOOKUP(B140,'13.06'!B140:P398,15,0)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VLOOKUP(B141,'13.06'!B141:P399,15,0)</f>
        <v>3</v>
      </c>
      <c r="E141" s="21"/>
      <c r="F141" s="21"/>
      <c r="G141" s="21">
        <v>2</v>
      </c>
      <c r="H141" s="21"/>
      <c r="I141" s="20"/>
      <c r="J141" s="20">
        <v>1</v>
      </c>
      <c r="K141" s="20"/>
      <c r="L141" s="67">
        <f t="shared" si="7"/>
        <v>2</v>
      </c>
      <c r="M141" s="76">
        <v>2</v>
      </c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VLOOKUP(B142,'13.06'!B142:P400,15,0)</f>
        <v>7</v>
      </c>
      <c r="E142" s="21"/>
      <c r="F142" s="21"/>
      <c r="G142" s="21">
        <v>4</v>
      </c>
      <c r="H142" s="21"/>
      <c r="I142" s="20"/>
      <c r="J142" s="20">
        <v>2</v>
      </c>
      <c r="K142" s="20"/>
      <c r="L142" s="67">
        <f t="shared" si="7"/>
        <v>8</v>
      </c>
      <c r="M142" s="76">
        <v>1</v>
      </c>
      <c r="N142" s="67">
        <f t="shared" si="5"/>
        <v>0</v>
      </c>
      <c r="O142" s="20"/>
      <c r="P142" s="67">
        <v>8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VLOOKUP(B143,'13.06'!B143:P401,15,0)</f>
        <v>3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7"/>
        <v>3</v>
      </c>
      <c r="M143" s="76"/>
      <c r="N143" s="67">
        <f t="shared" si="5"/>
        <v>0</v>
      </c>
      <c r="O143" s="20"/>
      <c r="P143" s="67">
        <v>3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VLOOKUP(B144,'13.06'!B144:P402,15,0)</f>
        <v>4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4</v>
      </c>
      <c r="M144" s="76">
        <v>2</v>
      </c>
      <c r="N144" s="67">
        <f t="shared" si="5"/>
        <v>0</v>
      </c>
      <c r="O144" s="20"/>
      <c r="P144" s="67">
        <v>4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VLOOKUP(B145,'13.06'!B145:P403,15,0)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VLOOKUP(B146,'13.06'!B146:P404,15,0)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VLOOKUP(B147,'13.06'!B147:P405,15,0)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VLOOKUP(B148,'13.06'!B148:P406,15,0)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VLOOKUP(B149,'13.06'!B149:P407,15,0)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2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VLOOKUP(B150,'13.06'!B150:P408,15,0)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VLOOKUP(B151,'13.06'!B151:P409,15,0)</f>
        <v>2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>
        <v>2</v>
      </c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VLOOKUP(B152,'13.06'!B152:P410,15,0)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2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VLOOKUP(B153,'13.06'!B153:P411,15,0)</f>
        <v>2</v>
      </c>
      <c r="E153" s="21"/>
      <c r="F153" s="21"/>
      <c r="G153" s="21"/>
      <c r="H153" s="21"/>
      <c r="I153" s="20"/>
      <c r="J153" s="20"/>
      <c r="K153" s="20"/>
      <c r="L153" s="67">
        <f t="shared" si="9"/>
        <v>2</v>
      </c>
      <c r="M153" s="76"/>
      <c r="N153" s="67">
        <f t="shared" si="8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VLOOKUP(B154,'13.06'!B154:P412,15,0)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VLOOKUP(B155,'13.06'!B155:P413,15,0)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VLOOKUP(B156,'13.06'!B156:P414,15,0)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VLOOKUP(B157,'13.06'!B157:P415,15,0)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VLOOKUP(B158,'13.06'!B158:P416,15,0)</f>
        <v>1</v>
      </c>
      <c r="E158" s="21"/>
      <c r="F158" s="21"/>
      <c r="G158" s="21"/>
      <c r="H158" s="21"/>
      <c r="I158" s="20"/>
      <c r="J158" s="20"/>
      <c r="K158" s="20"/>
      <c r="L158" s="67">
        <f t="shared" si="9"/>
        <v>1</v>
      </c>
      <c r="M158" s="76"/>
      <c r="N158" s="67">
        <f t="shared" si="8"/>
        <v>0</v>
      </c>
      <c r="O158" s="20"/>
      <c r="P158" s="67">
        <v>1</v>
      </c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VLOOKUP(B159,'13.06'!B159:P417,15,0)</f>
        <v>2</v>
      </c>
      <c r="E159" s="21"/>
      <c r="F159" s="21"/>
      <c r="G159" s="21">
        <v>2</v>
      </c>
      <c r="H159" s="21"/>
      <c r="I159" s="20"/>
      <c r="J159" s="20"/>
      <c r="K159" s="20"/>
      <c r="L159" s="67">
        <f t="shared" si="9"/>
        <v>2</v>
      </c>
      <c r="M159" s="76">
        <v>2</v>
      </c>
      <c r="N159" s="67">
        <f t="shared" si="8"/>
        <v>0</v>
      </c>
      <c r="O159" s="20"/>
      <c r="P159" s="67">
        <v>2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VLOOKUP(B160,'13.06'!B160:P418,15,0)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VLOOKUP(B161,'13.06'!B161:P419,15,0)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VLOOKUP(B162,'13.06'!B162:P420,15,0)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VLOOKUP(B163,'13.06'!B163:P421,15,0)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VLOOKUP(B164,'13.06'!B164:P422,15,0)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VLOOKUP(B165,'13.06'!B165:P423,15,0)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VLOOKUP(B166,'13.06'!B166:P424,15,0)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VLOOKUP(B167,'13.06'!B167:P425,15,0)</f>
        <v>1</v>
      </c>
      <c r="E167" s="21"/>
      <c r="F167" s="21"/>
      <c r="G167" s="21"/>
      <c r="H167" s="21"/>
      <c r="I167" s="20"/>
      <c r="J167" s="20"/>
      <c r="K167" s="20"/>
      <c r="L167" s="67">
        <f t="shared" si="9"/>
        <v>0</v>
      </c>
      <c r="M167" s="76">
        <v>1</v>
      </c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VLOOKUP(B168,'13.06'!B168:P426,15,0)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VLOOKUP(B169,'13.06'!B169:P427,15,0)</f>
        <v>2</v>
      </c>
      <c r="E169" s="21"/>
      <c r="F169" s="21"/>
      <c r="G169" s="21"/>
      <c r="H169" s="21"/>
      <c r="I169" s="20"/>
      <c r="J169" s="20"/>
      <c r="K169" s="20"/>
      <c r="L169" s="67">
        <f t="shared" si="9"/>
        <v>1</v>
      </c>
      <c r="M169" s="76">
        <v>1</v>
      </c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VLOOKUP(B170,'13.06'!B170:P428,15,0)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VLOOKUP(B171,'13.06'!B171:P429,15,0)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VLOOKUP(B172,'13.06'!B172:P430,15,0)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VLOOKUP(B173,'13.06'!B173:P431,15,0)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VLOOKUP(B174,'13.06'!B174:P432,15,0)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VLOOKUP(B175,'13.06'!B175:P433,15,0)</f>
        <v>1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>
        <v>1</v>
      </c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VLOOKUP(B176,'13.06'!B176:P434,15,0)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VLOOKUP(B177,'13.06'!B177:P435,15,0)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VLOOKUP(B178,'13.06'!B178:P436,15,0)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VLOOKUP(B179,'13.06'!B179:P437,15,0)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VLOOKUP(B180,'13.06'!B180:P438,15,0)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VLOOKUP(B181,'13.06'!B181:P439,15,0)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/>
      <c r="B182" s="33"/>
      <c r="C182" s="34"/>
      <c r="D182" s="67" t="e">
        <f>VLOOKUP(B182,'13.06'!B182:P440,15,0)</f>
        <v>#N/A</v>
      </c>
      <c r="E182" s="21"/>
      <c r="F182" s="21"/>
      <c r="G182" s="21"/>
      <c r="H182" s="21"/>
      <c r="I182" s="20"/>
      <c r="J182" s="20"/>
      <c r="K182" s="20"/>
      <c r="L182" s="67" t="e">
        <f t="shared" si="9"/>
        <v>#N/A</v>
      </c>
      <c r="M182" s="76"/>
      <c r="N182" s="67" t="e">
        <f t="shared" si="8"/>
        <v>#N/A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VLOOKUP(B183,'13.06'!B183:P441,15,0)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VLOOKUP(B184,'13.06'!B184:P442,15,0)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8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VLOOKUP(B185,'13.06'!B185:P443,15,0)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0"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VLOOKUP(B186,'13.06'!B186:P444,15,0)</f>
        <v>6</v>
      </c>
      <c r="E186" s="21"/>
      <c r="F186" s="21"/>
      <c r="G186" s="21">
        <v>6</v>
      </c>
      <c r="H186" s="21"/>
      <c r="I186" s="20"/>
      <c r="J186" s="20"/>
      <c r="K186" s="20"/>
      <c r="L186" s="67">
        <f t="shared" si="10"/>
        <v>8</v>
      </c>
      <c r="M186" s="76">
        <v>4</v>
      </c>
      <c r="N186" s="67">
        <f t="shared" si="8"/>
        <v>0</v>
      </c>
      <c r="O186" s="20"/>
      <c r="P186" s="67">
        <v>8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VLOOKUP(B187,'13.06'!B187:P445,15,0)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/>
      <c r="N187" s="67">
        <f t="shared" si="8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VLOOKUP(B188,'13.06'!B188:P446,15,0)</f>
        <v>8</v>
      </c>
      <c r="E188" s="21"/>
      <c r="F188" s="21"/>
      <c r="G188" s="21"/>
      <c r="H188" s="21"/>
      <c r="I188" s="20"/>
      <c r="J188" s="20"/>
      <c r="K188" s="20"/>
      <c r="L188" s="67">
        <f t="shared" si="10"/>
        <v>4</v>
      </c>
      <c r="M188" s="76">
        <v>4</v>
      </c>
      <c r="N188" s="67">
        <f t="shared" si="8"/>
        <v>0</v>
      </c>
      <c r="O188" s="20"/>
      <c r="P188" s="67">
        <v>4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VLOOKUP(B189,'13.06'!B189:P447,15,0)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/>
      <c r="N189" s="67">
        <f t="shared" si="8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VLOOKUP(B190,'13.06'!B190:P448,15,0)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VLOOKUP(B191,'13.06'!B191:P449,15,0)</f>
        <v>8</v>
      </c>
      <c r="E191" s="21"/>
      <c r="F191" s="21"/>
      <c r="G191" s="21"/>
      <c r="H191" s="21"/>
      <c r="I191" s="20"/>
      <c r="J191" s="20"/>
      <c r="K191" s="20"/>
      <c r="L191" s="67">
        <f t="shared" si="10"/>
        <v>6</v>
      </c>
      <c r="M191" s="76">
        <v>2</v>
      </c>
      <c r="N191" s="67">
        <f t="shared" si="8"/>
        <v>0</v>
      </c>
      <c r="O191" s="20"/>
      <c r="P191" s="67">
        <v>6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VLOOKUP(B192,'13.06'!B192:P450,15,0)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VLOOKUP(B193,'13.06'!B193:P451,15,0)</f>
        <v>6</v>
      </c>
      <c r="E193" s="21"/>
      <c r="F193" s="21"/>
      <c r="G193" s="21"/>
      <c r="H193" s="21"/>
      <c r="I193" s="20"/>
      <c r="J193" s="20"/>
      <c r="K193" s="20"/>
      <c r="L193" s="67">
        <f t="shared" si="10"/>
        <v>2</v>
      </c>
      <c r="M193" s="76">
        <v>4</v>
      </c>
      <c r="N193" s="67">
        <f t="shared" si="8"/>
        <v>0</v>
      </c>
      <c r="O193" s="20"/>
      <c r="P193" s="67">
        <v>2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VLOOKUP(B194,'13.06'!B194:P452,15,0)</f>
        <v>0</v>
      </c>
      <c r="E194" s="21"/>
      <c r="F194" s="21"/>
      <c r="G194" s="21"/>
      <c r="H194" s="21"/>
      <c r="I194" s="20"/>
      <c r="J194" s="20"/>
      <c r="K194" s="20"/>
      <c r="L194" s="67">
        <f t="shared" si="10"/>
        <v>0</v>
      </c>
      <c r="M194" s="76"/>
      <c r="N194" s="67">
        <f t="shared" si="8"/>
        <v>0</v>
      </c>
      <c r="O194" s="20"/>
      <c r="P194" s="67"/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VLOOKUP(B195,'13.06'!B195:P453,15,0)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/>
      <c r="N195" s="67">
        <f t="shared" si="8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VLOOKUP(B196,'13.06'!B196:P454,15,0)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VLOOKUP(B197,'13.06'!B197:P455,15,0)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VLOOKUP(B198,'13.06'!B198:P456,15,0)</f>
        <v>23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18</v>
      </c>
      <c r="M198" s="76">
        <v>5</v>
      </c>
      <c r="N198" s="67">
        <f t="shared" si="8"/>
        <v>-6</v>
      </c>
      <c r="O198" s="20"/>
      <c r="P198" s="67">
        <v>12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VLOOKUP(B199,'13.06'!B199:P457,15,0)</f>
        <v>17</v>
      </c>
      <c r="E199" s="20"/>
      <c r="F199" s="20"/>
      <c r="G199" s="20"/>
      <c r="H199" s="20"/>
      <c r="I199" s="20"/>
      <c r="J199" s="20"/>
      <c r="K199" s="20"/>
      <c r="L199" s="67">
        <f t="shared" ref="L199:L221" si="11">D199+G199+H199-I199-J199-K199-M199</f>
        <v>12</v>
      </c>
      <c r="M199" s="76">
        <v>5</v>
      </c>
      <c r="N199" s="67">
        <f t="shared" si="8"/>
        <v>0</v>
      </c>
      <c r="O199" s="20"/>
      <c r="P199" s="67">
        <v>12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VLOOKUP(B200,'13.06'!B200:P458,15,0)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1"/>
        <v>0</v>
      </c>
      <c r="M200" s="76"/>
      <c r="N200" s="67">
        <f t="shared" si="8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VLOOKUP(B201,'13.06'!B201:P459,15,0)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VLOOKUP(B202,'13.06'!B202:P460,15,0)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VLOOKUP(B203,'13.06'!B203:P461,15,0)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VLOOKUP(B204,'13.06'!B204:P462,15,0)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VLOOKUP(B205,'13.06'!B205:P463,15,0)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VLOOKUP(B206,'13.06'!B206:P464,15,0)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VLOOKUP(B207,'13.06'!B207:P465,15,0)</f>
        <v>19</v>
      </c>
      <c r="E207" s="20"/>
      <c r="F207" s="20"/>
      <c r="G207" s="20"/>
      <c r="H207" s="20"/>
      <c r="I207" s="20"/>
      <c r="J207" s="20"/>
      <c r="K207" s="20"/>
      <c r="L207" s="67">
        <f t="shared" si="11"/>
        <v>6</v>
      </c>
      <c r="M207" s="76">
        <v>13</v>
      </c>
      <c r="N207" s="67">
        <f t="shared" si="8"/>
        <v>0</v>
      </c>
      <c r="O207" s="20"/>
      <c r="P207" s="67">
        <v>6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VLOOKUP(B208,'13.06'!B208:P466,15,0)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/>
      <c r="N208" s="67">
        <f t="shared" si="8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VLOOKUP(B209,'13.06'!B209:P467,15,0)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VLOOKUP(B210,'13.06'!B210:P468,15,0)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VLOOKUP(B211,'13.06'!B211:P469,15,0)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VLOOKUP(B212,'13.06'!B212:P470,15,0)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VLOOKUP(B213,'13.06'!B213:P471,15,0)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ref="N213:N263" si="12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VLOOKUP(B214,'13.06'!B214:P472,15,0)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si="12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VLOOKUP(B215,'13.06'!B215:P473,15,0)</f>
        <v>0</v>
      </c>
      <c r="E215" s="20"/>
      <c r="F215" s="20"/>
      <c r="G215" s="20">
        <v>14</v>
      </c>
      <c r="H215" s="20"/>
      <c r="I215" s="20"/>
      <c r="J215" s="20"/>
      <c r="K215" s="20"/>
      <c r="L215" s="67">
        <f t="shared" si="11"/>
        <v>10</v>
      </c>
      <c r="M215" s="76">
        <v>4</v>
      </c>
      <c r="N215" s="67">
        <f t="shared" si="12"/>
        <v>-1</v>
      </c>
      <c r="O215" s="20"/>
      <c r="P215" s="67">
        <v>9</v>
      </c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VLOOKUP(B216,'13.06'!B216:P474,15,0)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1"/>
        <v>0</v>
      </c>
      <c r="M216" s="76"/>
      <c r="N216" s="67">
        <f t="shared" si="12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VLOOKUP(B217,'13.06'!B217:P475,15,0)</f>
        <v>0</v>
      </c>
      <c r="E217" s="20"/>
      <c r="F217" s="20"/>
      <c r="G217" s="20">
        <v>14</v>
      </c>
      <c r="H217" s="20"/>
      <c r="I217" s="20"/>
      <c r="J217" s="20"/>
      <c r="K217" s="20"/>
      <c r="L217" s="67">
        <f t="shared" si="11"/>
        <v>11</v>
      </c>
      <c r="M217" s="76">
        <v>3</v>
      </c>
      <c r="N217" s="67">
        <f t="shared" si="12"/>
        <v>-3</v>
      </c>
      <c r="O217" s="20"/>
      <c r="P217" s="67">
        <v>8</v>
      </c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VLOOKUP(B218,'13.06'!B218:P476,15,0)</f>
        <v>15</v>
      </c>
      <c r="E218" s="20"/>
      <c r="F218" s="20"/>
      <c r="G218" s="20"/>
      <c r="H218" s="20"/>
      <c r="I218" s="20"/>
      <c r="J218" s="20"/>
      <c r="K218" s="20"/>
      <c r="L218" s="67">
        <f t="shared" si="11"/>
        <v>13</v>
      </c>
      <c r="M218" s="76">
        <v>2</v>
      </c>
      <c r="N218" s="67">
        <f t="shared" si="12"/>
        <v>-8</v>
      </c>
      <c r="O218" s="20"/>
      <c r="P218" s="67">
        <v>5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VLOOKUP(B219,'13.06'!B219:P477,15,0)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1"/>
        <v>0</v>
      </c>
      <c r="M219" s="76"/>
      <c r="N219" s="67">
        <f t="shared" si="12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VLOOKUP(B220,'13.06'!B220:P478,15,0)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VLOOKUP(B221,'13.06'!B221:P479,15,0)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VLOOKUP(B222,'13.06'!B222:P480,15,0)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6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VLOOKUP(B223,'13.06'!B223:P481,15,0)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/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VLOOKUP(B224,'13.06'!B224:P482,15,0)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VLOOKUP(B225,'13.06'!B225:P483,15,0)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2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VLOOKUP(B226,'13.06'!B226:P484,15,0)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VLOOKUP(B227,'13.06'!B227:P485,15,0)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VLOOKUP(B228,'13.06'!B228:P486,15,0)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VLOOKUP(B229,'13.06'!B229:P487,15,0)</f>
        <v>0</v>
      </c>
      <c r="E229" s="20"/>
      <c r="F229" s="20"/>
      <c r="G229" s="20">
        <v>15</v>
      </c>
      <c r="H229" s="20"/>
      <c r="I229" s="20"/>
      <c r="J229" s="20"/>
      <c r="K229" s="20"/>
      <c r="L229" s="67">
        <f>D229+G229+H229-I229-J229-K229-M229</f>
        <v>13</v>
      </c>
      <c r="M229" s="76">
        <v>2</v>
      </c>
      <c r="N229" s="67">
        <f t="shared" si="12"/>
        <v>0</v>
      </c>
      <c r="O229" s="20"/>
      <c r="P229" s="67">
        <v>13</v>
      </c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VLOOKUP(B230,'13.06'!B230:P488,15,0)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6" si="13"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VLOOKUP(B231,'13.06'!B231:P489,15,0)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3"/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VLOOKUP(B232,'13.06'!B232:P490,15,0)</f>
        <v>0</v>
      </c>
      <c r="E232" s="20"/>
      <c r="F232" s="20"/>
      <c r="G232" s="20">
        <v>10</v>
      </c>
      <c r="H232" s="20"/>
      <c r="I232" s="20"/>
      <c r="J232" s="20"/>
      <c r="K232" s="20"/>
      <c r="L232" s="67">
        <f t="shared" si="13"/>
        <v>7</v>
      </c>
      <c r="M232" s="76">
        <v>3</v>
      </c>
      <c r="N232" s="67">
        <f t="shared" si="12"/>
        <v>-1</v>
      </c>
      <c r="O232" s="20"/>
      <c r="P232" s="67">
        <v>6</v>
      </c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VLOOKUP(B233,'13.06'!B233:P491,15,0)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VLOOKUP(B234,'13.06'!B234:P492,15,0)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-1</v>
      </c>
      <c r="M234" s="76">
        <v>1</v>
      </c>
      <c r="N234" s="67">
        <f t="shared" si="12"/>
        <v>1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VLOOKUP(B235,'13.06'!B235:P493,15,0)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VLOOKUP(B236,'13.06'!B236:P494,15,0)</f>
        <v>0</v>
      </c>
      <c r="E236" s="20"/>
      <c r="F236" s="20"/>
      <c r="G236" s="20">
        <v>14</v>
      </c>
      <c r="H236" s="20"/>
      <c r="I236" s="20"/>
      <c r="J236" s="20"/>
      <c r="K236" s="20"/>
      <c r="L236" s="67">
        <f t="shared" si="13"/>
        <v>13</v>
      </c>
      <c r="M236" s="76">
        <v>1</v>
      </c>
      <c r="N236" s="67">
        <f t="shared" si="12"/>
        <v>0</v>
      </c>
      <c r="O236" s="20"/>
      <c r="P236" s="67">
        <v>13</v>
      </c>
    </row>
    <row r="237" spans="1:16" x14ac:dyDescent="0.25">
      <c r="A237" s="17"/>
      <c r="B237" s="18" t="s">
        <v>301</v>
      </c>
      <c r="C237" s="19"/>
      <c r="D237" s="67">
        <f>VLOOKUP(B237,'13.06'!B237:P495,15,0)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2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VLOOKUP(B238,'13.06'!B238:P496,15,0)</f>
        <v>25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23</v>
      </c>
      <c r="M238" s="76">
        <v>2</v>
      </c>
      <c r="N238" s="67">
        <f t="shared" si="12"/>
        <v>0</v>
      </c>
      <c r="O238" s="20"/>
      <c r="P238" s="67">
        <v>23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VLOOKUP(B239,'13.06'!B239:P497,15,0)</f>
        <v>16</v>
      </c>
      <c r="E239" s="20"/>
      <c r="F239" s="20"/>
      <c r="G239" s="20"/>
      <c r="H239" s="20"/>
      <c r="I239" s="20"/>
      <c r="J239" s="20"/>
      <c r="K239" s="20"/>
      <c r="L239" s="67">
        <f t="shared" ref="L239:L248" si="14">D239+G239+H239-I239-J239-K239-M239</f>
        <v>15</v>
      </c>
      <c r="M239" s="76">
        <v>1</v>
      </c>
      <c r="N239" s="67">
        <f t="shared" si="12"/>
        <v>0</v>
      </c>
      <c r="O239" s="20"/>
      <c r="P239" s="67">
        <v>15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VLOOKUP(B240,'13.06'!B240:P498,15,0)</f>
        <v>15</v>
      </c>
      <c r="E240" s="20"/>
      <c r="F240" s="20"/>
      <c r="G240" s="20"/>
      <c r="H240" s="20"/>
      <c r="I240" s="20"/>
      <c r="J240" s="20"/>
      <c r="K240" s="20"/>
      <c r="L240" s="67">
        <f t="shared" si="14"/>
        <v>14</v>
      </c>
      <c r="M240" s="76">
        <v>1</v>
      </c>
      <c r="N240" s="67">
        <f t="shared" si="12"/>
        <v>0</v>
      </c>
      <c r="O240" s="20"/>
      <c r="P240" s="67">
        <v>14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VLOOKUP(B241,'13.06'!B241:P499,15,0)</f>
        <v>4</v>
      </c>
      <c r="E241" s="20"/>
      <c r="F241" s="20"/>
      <c r="G241" s="20"/>
      <c r="H241" s="20"/>
      <c r="I241" s="20"/>
      <c r="J241" s="20"/>
      <c r="K241" s="20"/>
      <c r="L241" s="67">
        <f t="shared" si="14"/>
        <v>4</v>
      </c>
      <c r="M241" s="76"/>
      <c r="N241" s="67">
        <f t="shared" si="12"/>
        <v>0</v>
      </c>
      <c r="O241" s="20"/>
      <c r="P241" s="67">
        <v>4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VLOOKUP(B242,'13.06'!B242:P500,15,0)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VLOOKUP(B243,'13.06'!B243:P501,15,0)</f>
        <v>34</v>
      </c>
      <c r="E243" s="20"/>
      <c r="F243" s="20"/>
      <c r="G243" s="20">
        <v>120</v>
      </c>
      <c r="H243" s="20"/>
      <c r="I243" s="20"/>
      <c r="J243" s="20"/>
      <c r="K243" s="20"/>
      <c r="L243" s="67">
        <f t="shared" si="14"/>
        <v>144</v>
      </c>
      <c r="M243" s="76">
        <v>10</v>
      </c>
      <c r="N243" s="67">
        <f t="shared" si="12"/>
        <v>0</v>
      </c>
      <c r="O243" s="20"/>
      <c r="P243" s="67">
        <v>144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VLOOKUP(B244,'13.06'!B244:P502,15,0)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4"/>
        <v>0</v>
      </c>
      <c r="M244" s="76"/>
      <c r="N244" s="67">
        <f t="shared" si="12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VLOOKUP(B245,'13.06'!B245:P503,15,0)</f>
        <v>15</v>
      </c>
      <c r="E245" s="20"/>
      <c r="F245" s="20"/>
      <c r="G245" s="20"/>
      <c r="H245" s="20"/>
      <c r="I245" s="20"/>
      <c r="J245" s="20"/>
      <c r="K245" s="20"/>
      <c r="L245" s="67">
        <f t="shared" si="14"/>
        <v>14</v>
      </c>
      <c r="M245" s="76">
        <v>1</v>
      </c>
      <c r="N245" s="67">
        <f t="shared" si="12"/>
        <v>0</v>
      </c>
      <c r="O245" s="20"/>
      <c r="P245" s="67">
        <v>14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VLOOKUP(B246,'13.06'!B246:P504,15,0)</f>
        <v>10</v>
      </c>
      <c r="E246" s="20"/>
      <c r="F246" s="20"/>
      <c r="G246" s="20"/>
      <c r="H246" s="20"/>
      <c r="I246" s="20"/>
      <c r="J246" s="20"/>
      <c r="K246" s="20"/>
      <c r="L246" s="67">
        <f t="shared" si="14"/>
        <v>10</v>
      </c>
      <c r="M246" s="76"/>
      <c r="N246" s="67">
        <f t="shared" si="12"/>
        <v>0</v>
      </c>
      <c r="O246" s="20"/>
      <c r="P246" s="67">
        <v>10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VLOOKUP(B247,'13.06'!B247:P505,15,0)</f>
        <v>25</v>
      </c>
      <c r="E247" s="20"/>
      <c r="F247" s="20"/>
      <c r="G247" s="20"/>
      <c r="H247" s="20"/>
      <c r="I247" s="20"/>
      <c r="J247" s="20"/>
      <c r="K247" s="20"/>
      <c r="L247" s="67">
        <f t="shared" si="14"/>
        <v>25</v>
      </c>
      <c r="M247" s="76"/>
      <c r="N247" s="67">
        <f t="shared" si="12"/>
        <v>0</v>
      </c>
      <c r="O247" s="20"/>
      <c r="P247" s="67">
        <v>25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VLOOKUP(B248,'13.06'!B248:P506,15,0)</f>
        <v>14</v>
      </c>
      <c r="E248" s="20"/>
      <c r="F248" s="20"/>
      <c r="G248" s="20"/>
      <c r="H248" s="20"/>
      <c r="I248" s="20"/>
      <c r="J248" s="20"/>
      <c r="K248" s="20"/>
      <c r="L248" s="67">
        <f t="shared" si="14"/>
        <v>12</v>
      </c>
      <c r="M248" s="76">
        <v>2</v>
      </c>
      <c r="N248" s="67">
        <f t="shared" si="12"/>
        <v>0</v>
      </c>
      <c r="O248" s="20"/>
      <c r="P248" s="67">
        <v>12</v>
      </c>
    </row>
    <row r="249" spans="1:16" x14ac:dyDescent="0.25">
      <c r="A249" s="17"/>
      <c r="B249" s="18" t="s">
        <v>313</v>
      </c>
      <c r="C249" s="19"/>
      <c r="D249" s="67">
        <f>VLOOKUP(B249,'13.06'!B249:P507,15,0)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2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VLOOKUP(B250,'13.06'!B250:P508,15,0)</f>
        <v>14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14</v>
      </c>
      <c r="M250" s="76"/>
      <c r="N250" s="67">
        <f t="shared" si="12"/>
        <v>0</v>
      </c>
      <c r="O250" s="20"/>
      <c r="P250" s="67">
        <v>14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VLOOKUP(B251,'13.06'!B251:P509,15,0)</f>
        <v>11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10</v>
      </c>
      <c r="M251" s="76">
        <v>1</v>
      </c>
      <c r="N251" s="67">
        <f t="shared" si="12"/>
        <v>0</v>
      </c>
      <c r="O251" s="20"/>
      <c r="P251" s="67">
        <v>10</v>
      </c>
    </row>
    <row r="252" spans="1:16" x14ac:dyDescent="0.25">
      <c r="A252" s="17"/>
      <c r="B252" s="18" t="s">
        <v>316</v>
      </c>
      <c r="C252" s="19"/>
      <c r="D252" s="67">
        <f>VLOOKUP(B252,'13.06'!B252:P510,15,0)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2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VLOOKUP(B253,'13.06'!B253:P511,15,0)</f>
        <v>8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8</v>
      </c>
      <c r="M253" s="76"/>
      <c r="N253" s="67">
        <f t="shared" si="12"/>
        <v>0</v>
      </c>
      <c r="O253" s="20"/>
      <c r="P253" s="67">
        <v>8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VLOOKUP(B254,'13.06'!B254:P512,15,0)</f>
        <v>51</v>
      </c>
      <c r="E254" s="20"/>
      <c r="F254" s="20"/>
      <c r="G254" s="20"/>
      <c r="H254" s="20"/>
      <c r="I254" s="20"/>
      <c r="J254" s="20"/>
      <c r="K254" s="20"/>
      <c r="L254" s="67">
        <f t="shared" ref="L254:L262" si="15">D254+G254+H254-I254-J254-K254-M254</f>
        <v>43</v>
      </c>
      <c r="M254" s="76">
        <v>8</v>
      </c>
      <c r="N254" s="67">
        <f t="shared" si="12"/>
        <v>0</v>
      </c>
      <c r="O254" s="20"/>
      <c r="P254" s="67">
        <v>43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VLOOKUP(B255,'13.06'!B255:P513,15,0)</f>
        <v>18</v>
      </c>
      <c r="E255" s="20"/>
      <c r="F255" s="20"/>
      <c r="G255" s="20"/>
      <c r="H255" s="20"/>
      <c r="I255" s="20"/>
      <c r="J255" s="20"/>
      <c r="K255" s="20"/>
      <c r="L255" s="67">
        <f t="shared" si="15"/>
        <v>17</v>
      </c>
      <c r="M255" s="76">
        <v>1</v>
      </c>
      <c r="N255" s="67">
        <f t="shared" si="12"/>
        <v>0</v>
      </c>
      <c r="O255" s="20"/>
      <c r="P255" s="67">
        <v>17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VLOOKUP(B256,'13.06'!B256:P514,15,0)</f>
        <v>8</v>
      </c>
      <c r="E256" s="20"/>
      <c r="F256" s="20"/>
      <c r="G256" s="20"/>
      <c r="H256" s="20"/>
      <c r="I256" s="20"/>
      <c r="J256" s="20"/>
      <c r="K256" s="20"/>
      <c r="L256" s="67">
        <f t="shared" si="15"/>
        <v>8</v>
      </c>
      <c r="M256" s="76"/>
      <c r="N256" s="67">
        <f t="shared" si="12"/>
        <v>-1</v>
      </c>
      <c r="O256" s="20"/>
      <c r="P256" s="67">
        <v>7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VLOOKUP(B257,'13.06'!B257:P515,15,0)</f>
        <v>6</v>
      </c>
      <c r="E257" s="20"/>
      <c r="F257" s="20"/>
      <c r="G257" s="20"/>
      <c r="H257" s="20"/>
      <c r="I257" s="20"/>
      <c r="J257" s="20"/>
      <c r="K257" s="20"/>
      <c r="L257" s="67">
        <f t="shared" si="15"/>
        <v>6</v>
      </c>
      <c r="M257" s="76"/>
      <c r="N257" s="67">
        <f t="shared" si="12"/>
        <v>1</v>
      </c>
      <c r="O257" s="20"/>
      <c r="P257" s="67">
        <v>7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VLOOKUP(B258,'13.06'!B258:P516,15,0)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VLOOKUP(B259,'13.06'!B259:P517,15,0)</f>
        <v>5</v>
      </c>
      <c r="E259" s="20"/>
      <c r="F259" s="20"/>
      <c r="G259" s="20"/>
      <c r="H259" s="20"/>
      <c r="I259" s="20"/>
      <c r="J259" s="20"/>
      <c r="K259" s="20"/>
      <c r="L259" s="67">
        <f t="shared" si="15"/>
        <v>5</v>
      </c>
      <c r="M259" s="76"/>
      <c r="N259" s="67">
        <f t="shared" si="12"/>
        <v>0</v>
      </c>
      <c r="O259" s="20"/>
      <c r="P259" s="67">
        <v>5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VLOOKUP(B260,'13.06'!B260:P518,15,0)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5"/>
        <v>9</v>
      </c>
      <c r="M260" s="76"/>
      <c r="N260" s="67">
        <f t="shared" si="12"/>
        <v>0</v>
      </c>
      <c r="O260" s="20"/>
      <c r="P260" s="67">
        <v>9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VLOOKUP(B261,'13.06'!B261:P519,15,0)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5"/>
        <v>0</v>
      </c>
      <c r="M261" s="76"/>
      <c r="N261" s="67">
        <f t="shared" si="12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VLOOKUP(B262,'13.06'!B262:P520,15,0)</f>
        <v>1</v>
      </c>
      <c r="E262" s="20"/>
      <c r="F262" s="20"/>
      <c r="G262" s="20"/>
      <c r="H262" s="20"/>
      <c r="I262" s="20"/>
      <c r="J262" s="20"/>
      <c r="K262" s="20"/>
      <c r="L262" s="67">
        <f t="shared" si="15"/>
        <v>1</v>
      </c>
      <c r="M262" s="76"/>
      <c r="N262" s="67">
        <f t="shared" si="12"/>
        <v>-1</v>
      </c>
      <c r="O262" s="20"/>
      <c r="P262" s="67"/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2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60" workbookViewId="0">
      <pane xSplit="2" ySplit="6" topLeftCell="C194" activePane="bottomRight" state="frozen"/>
      <selection activeCell="I269" sqref="I269"/>
      <selection pane="topRight" activeCell="I269" sqref="I269"/>
      <selection pane="bottomLeft" activeCell="I269" sqref="I269"/>
      <selection pane="bottomRight" activeCell="P215" sqref="P215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343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VLOOKUP(B8,'14.06'!B8:P266,15,0)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VLOOKUP(B9,'14.06'!B9:P267,15,0)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VLOOKUP(B10,'14.06'!B10:P268,15,0)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VLOOKUP(B11,'14.06'!B11:P269,15,0)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VLOOKUP(B12,'14.06'!B12:P270,15,0)</f>
        <v>0</v>
      </c>
      <c r="E12" s="21"/>
      <c r="F12" s="21"/>
      <c r="G12" s="21">
        <v>6</v>
      </c>
      <c r="H12" s="21"/>
      <c r="I12" s="20"/>
      <c r="J12" s="20"/>
      <c r="K12" s="20"/>
      <c r="L12" s="67">
        <f t="shared" si="0"/>
        <v>0</v>
      </c>
      <c r="M12" s="76">
        <v>6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VLOOKUP(B13,'14.06'!B13:P271,15,0)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VLOOKUP(B14,'14.06'!B14:P272,15,0)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VLOOKUP(B15,'14.06'!B15:P273,15,0)</f>
        <v>0</v>
      </c>
      <c r="E15" s="21"/>
      <c r="F15" s="21"/>
      <c r="G15" s="21">
        <v>6</v>
      </c>
      <c r="H15" s="21"/>
      <c r="I15" s="20"/>
      <c r="J15" s="20"/>
      <c r="K15" s="20"/>
      <c r="L15" s="67">
        <f t="shared" si="0"/>
        <v>0</v>
      </c>
      <c r="M15" s="21">
        <v>6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VLOOKUP(B16,'14.06'!B16:P274,15,0)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VLOOKUP(B17,'14.06'!B17:P275,15,0)</f>
        <v>0</v>
      </c>
      <c r="E17" s="21"/>
      <c r="F17" s="21"/>
      <c r="G17" s="21">
        <v>6</v>
      </c>
      <c r="H17" s="21"/>
      <c r="I17" s="20"/>
      <c r="J17" s="20"/>
      <c r="K17" s="20"/>
      <c r="L17" s="67">
        <f t="shared" si="0"/>
        <v>1</v>
      </c>
      <c r="M17" s="21">
        <v>5</v>
      </c>
      <c r="N17" s="67">
        <f t="shared" si="1"/>
        <v>-1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VLOOKUP(B18,'14.06'!B18:P276,15,0)</f>
        <v>0</v>
      </c>
      <c r="E18" s="21"/>
      <c r="F18" s="21"/>
      <c r="G18" s="21">
        <v>6</v>
      </c>
      <c r="H18" s="21"/>
      <c r="I18" s="20"/>
      <c r="J18" s="20"/>
      <c r="K18" s="20"/>
      <c r="L18" s="67">
        <f t="shared" si="0"/>
        <v>0</v>
      </c>
      <c r="M18" s="21">
        <v>6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VLOOKUP(B19,'14.06'!B19:P277,15,0)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VLOOKUP(B20,'14.06'!B20:P278,15,0)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VLOOKUP(B21,'14.06'!B21:P279,15,0)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VLOOKUP(B22,'14.06'!B22:P280,15,0)</f>
        <v>3</v>
      </c>
      <c r="E22" s="21"/>
      <c r="F22" s="21"/>
      <c r="G22" s="21"/>
      <c r="H22" s="21"/>
      <c r="I22" s="20"/>
      <c r="J22" s="20"/>
      <c r="K22" s="20"/>
      <c r="L22" s="67">
        <f t="shared" si="0"/>
        <v>1</v>
      </c>
      <c r="M22" s="21">
        <v>2</v>
      </c>
      <c r="N22" s="67">
        <f t="shared" si="1"/>
        <v>0</v>
      </c>
      <c r="O22" s="20"/>
      <c r="P22" s="67">
        <v>1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VLOOKUP(B23,'14.06'!B23:P281,15,0)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VLOOKUP(B24,'14.06'!B24:P282,15,0)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VLOOKUP(B25,'14.06'!B25:P283,15,0)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VLOOKUP(B26,'14.06'!B26:P284,15,0)</f>
        <v>0</v>
      </c>
      <c r="E26" s="21"/>
      <c r="F26" s="21"/>
      <c r="G26" s="21">
        <v>6</v>
      </c>
      <c r="H26" s="21"/>
      <c r="I26" s="20"/>
      <c r="J26" s="20"/>
      <c r="K26" s="20"/>
      <c r="L26" s="67">
        <f t="shared" si="0"/>
        <v>0</v>
      </c>
      <c r="M26" s="21">
        <v>6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VLOOKUP(B27,'14.06'!B27:P285,15,0)</f>
        <v>15</v>
      </c>
      <c r="E27" s="21"/>
      <c r="F27" s="21"/>
      <c r="G27" s="21"/>
      <c r="H27" s="21"/>
      <c r="I27" s="20"/>
      <c r="J27" s="20"/>
      <c r="K27" s="20"/>
      <c r="L27" s="67">
        <f t="shared" si="0"/>
        <v>12</v>
      </c>
      <c r="M27" s="21">
        <v>3</v>
      </c>
      <c r="N27" s="67">
        <f t="shared" si="1"/>
        <v>0</v>
      </c>
      <c r="O27" s="20"/>
      <c r="P27" s="67">
        <v>12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VLOOKUP(B28,'14.06'!B28:P286,15,0)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VLOOKUP(B29,'14.06'!B29:P287,15,0)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VLOOKUP(B30,'14.06'!B30:P288,15,0)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VLOOKUP(B31,'14.06'!B31:P289,15,0)</f>
        <v>0</v>
      </c>
      <c r="E31" s="21"/>
      <c r="F31" s="21"/>
      <c r="G31" s="21">
        <v>6</v>
      </c>
      <c r="H31" s="21"/>
      <c r="I31" s="20"/>
      <c r="J31" s="20"/>
      <c r="K31" s="20"/>
      <c r="L31" s="67">
        <f t="shared" si="0"/>
        <v>0</v>
      </c>
      <c r="M31" s="21">
        <v>6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VLOOKUP(B32,'14.06'!B32:P290,15,0)</f>
        <v>0</v>
      </c>
      <c r="E32" s="21"/>
      <c r="F32" s="21"/>
      <c r="G32" s="21">
        <v>8</v>
      </c>
      <c r="H32" s="21"/>
      <c r="I32" s="20"/>
      <c r="J32" s="20"/>
      <c r="K32" s="20"/>
      <c r="L32" s="67">
        <f t="shared" si="0"/>
        <v>0</v>
      </c>
      <c r="M32" s="21">
        <v>8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VLOOKUP(B33,'14.06'!B33:P291,15,0)</f>
        <v>0</v>
      </c>
      <c r="E33" s="21"/>
      <c r="F33" s="21"/>
      <c r="G33" s="21">
        <v>8</v>
      </c>
      <c r="H33" s="21"/>
      <c r="I33" s="20"/>
      <c r="J33" s="20"/>
      <c r="K33" s="20">
        <v>1</v>
      </c>
      <c r="L33" s="67">
        <f t="shared" si="0"/>
        <v>0</v>
      </c>
      <c r="M33" s="21">
        <v>7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VLOOKUP(B34,'14.06'!B34:P292,15,0)</f>
        <v>0</v>
      </c>
      <c r="E34" s="21"/>
      <c r="F34" s="21"/>
      <c r="G34" s="21">
        <v>4</v>
      </c>
      <c r="H34" s="21"/>
      <c r="I34" s="20"/>
      <c r="J34" s="20"/>
      <c r="K34" s="20"/>
      <c r="L34" s="67">
        <f t="shared" si="0"/>
        <v>0</v>
      </c>
      <c r="M34" s="21">
        <v>4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VLOOKUP(B35,'14.06'!B35:P293,15,0)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VLOOKUP(B36,'14.06'!B36:P294,15,0)</f>
        <v>0</v>
      </c>
      <c r="E36" s="21"/>
      <c r="F36" s="21"/>
      <c r="G36" s="21">
        <v>4</v>
      </c>
      <c r="H36" s="21"/>
      <c r="I36" s="20"/>
      <c r="J36" s="20"/>
      <c r="K36" s="20">
        <v>1</v>
      </c>
      <c r="L36" s="67">
        <f t="shared" si="0"/>
        <v>0</v>
      </c>
      <c r="M36" s="21">
        <v>3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VLOOKUP(B37,'14.06'!B37:P295,15,0)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VLOOKUP(B38,'14.06'!B38:P296,15,0)</f>
        <v>0</v>
      </c>
      <c r="E38" s="21"/>
      <c r="F38" s="21"/>
      <c r="G38" s="21">
        <v>4</v>
      </c>
      <c r="H38" s="21"/>
      <c r="I38" s="20"/>
      <c r="J38" s="20"/>
      <c r="K38" s="20">
        <v>3</v>
      </c>
      <c r="L38" s="67">
        <f t="shared" si="0"/>
        <v>0</v>
      </c>
      <c r="M38" s="21">
        <v>1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VLOOKUP(B39,'14.06'!B39:P297,15,0)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VLOOKUP(B40,'14.06'!B40:P298,15,0)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VLOOKUP(B41,'14.06'!B41:P299,15,0)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VLOOKUP(B42,'14.06'!B42:P300,15,0)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VLOOKUP(B43,'14.06'!B43:P301,15,0)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VLOOKUP(B44,'14.06'!B44:P302,15,0)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VLOOKUP(B45,'14.06'!B45:P303,15,0)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VLOOKUP(B46,'14.06'!B46:P304,15,0)</f>
        <v>0</v>
      </c>
      <c r="E46" s="21"/>
      <c r="F46" s="21"/>
      <c r="G46" s="21">
        <v>4</v>
      </c>
      <c r="H46" s="21"/>
      <c r="I46" s="20"/>
      <c r="J46" s="20"/>
      <c r="K46" s="20">
        <v>2</v>
      </c>
      <c r="L46" s="67">
        <f t="shared" si="0"/>
        <v>0</v>
      </c>
      <c r="M46" s="21">
        <v>2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VLOOKUP(B47,'14.06'!B47:P305,15,0)</f>
        <v>0</v>
      </c>
      <c r="E47" s="21"/>
      <c r="F47" s="21"/>
      <c r="G47" s="21">
        <v>4</v>
      </c>
      <c r="H47" s="21"/>
      <c r="I47" s="20"/>
      <c r="J47" s="20"/>
      <c r="K47" s="20">
        <v>2</v>
      </c>
      <c r="L47" s="67">
        <f t="shared" si="0"/>
        <v>0</v>
      </c>
      <c r="M47" s="21">
        <v>2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VLOOKUP(B48,'14.06'!B48:P306,15,0)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0</v>
      </c>
      <c r="M48" s="21">
        <v>4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VLOOKUP(B49,'14.06'!B49:P307,15,0)</f>
        <v>0</v>
      </c>
      <c r="E49" s="21"/>
      <c r="F49" s="21"/>
      <c r="G49" s="21">
        <v>4</v>
      </c>
      <c r="H49" s="21"/>
      <c r="I49" s="20"/>
      <c r="J49" s="20"/>
      <c r="K49" s="20">
        <v>1</v>
      </c>
      <c r="L49" s="67">
        <f t="shared" si="0"/>
        <v>0</v>
      </c>
      <c r="M49" s="21">
        <v>3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VLOOKUP(B50,'14.06'!B50:P308,15,0)</f>
        <v>0</v>
      </c>
      <c r="E50" s="21"/>
      <c r="F50" s="21"/>
      <c r="G50" s="21">
        <v>6</v>
      </c>
      <c r="H50" s="21"/>
      <c r="I50" s="20"/>
      <c r="J50" s="20"/>
      <c r="K50" s="20">
        <v>2</v>
      </c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VLOOKUP(B51,'14.06'!B51:P309,15,0)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VLOOKUP(B52,'14.06'!B52:P310,15,0)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VLOOKUP(B53,'14.06'!B53:P311,15,0)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VLOOKUP(B54,'14.06'!B54:P312,15,0)</f>
        <v>0</v>
      </c>
      <c r="E54" s="21"/>
      <c r="F54" s="21"/>
      <c r="G54" s="21">
        <v>4</v>
      </c>
      <c r="H54" s="21"/>
      <c r="I54" s="20"/>
      <c r="J54" s="20"/>
      <c r="K54" s="20">
        <v>2</v>
      </c>
      <c r="L54" s="67">
        <f t="shared" si="0"/>
        <v>0</v>
      </c>
      <c r="M54" s="21">
        <v>2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VLOOKUP(B55,'14.06'!B55:P313,15,0)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VLOOKUP(B56,'14.06'!B56:P314,15,0)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VLOOKUP(B57,'14.06'!B57:P315,15,0)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VLOOKUP(B58,'14.06'!B58:P316,15,0)</f>
        <v>0</v>
      </c>
      <c r="E58" s="21"/>
      <c r="F58" s="21"/>
      <c r="G58" s="21">
        <v>4</v>
      </c>
      <c r="H58" s="21"/>
      <c r="I58" s="20"/>
      <c r="J58" s="20"/>
      <c r="K58" s="20">
        <v>1</v>
      </c>
      <c r="L58" s="67">
        <f t="shared" si="0"/>
        <v>0</v>
      </c>
      <c r="M58" s="76">
        <v>3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VLOOKUP(B59,'14.06'!B59:P317,15,0)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VLOOKUP(B60,'14.06'!B60:P318,15,0)</f>
        <v>0</v>
      </c>
      <c r="E60" s="21"/>
      <c r="F60" s="21"/>
      <c r="G60" s="21">
        <v>6</v>
      </c>
      <c r="H60" s="21"/>
      <c r="I60" s="20"/>
      <c r="J60" s="20"/>
      <c r="K60" s="20"/>
      <c r="L60" s="67">
        <f t="shared" si="0"/>
        <v>0</v>
      </c>
      <c r="M60" s="76">
        <v>6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VLOOKUP(B61,'14.06'!B61:P319,15,0)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VLOOKUP(B62,'14.06'!B62:P320,15,0)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VLOOKUP(B63,'14.06'!B63:P321,15,0)</f>
        <v>0</v>
      </c>
      <c r="E63" s="21"/>
      <c r="F63" s="21"/>
      <c r="G63" s="21">
        <v>6</v>
      </c>
      <c r="H63" s="21"/>
      <c r="I63" s="20"/>
      <c r="J63" s="20"/>
      <c r="K63" s="20"/>
      <c r="L63" s="67">
        <f t="shared" si="0"/>
        <v>0</v>
      </c>
      <c r="M63" s="76">
        <v>6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VLOOKUP(B64,'14.06'!B64:P322,15,0)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1</v>
      </c>
      <c r="M64" s="76">
        <v>3</v>
      </c>
      <c r="N64" s="67">
        <f t="shared" si="1"/>
        <v>-1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VLOOKUP(B65,'14.06'!B65:P323,15,0)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VLOOKUP(B66,'14.06'!B66:P324,15,0)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VLOOKUP(B67,'14.06'!B67:P325,15,0)</f>
        <v>0</v>
      </c>
      <c r="E67" s="21"/>
      <c r="F67" s="21"/>
      <c r="G67" s="21">
        <v>16</v>
      </c>
      <c r="H67" s="21"/>
      <c r="I67" s="20"/>
      <c r="J67" s="20"/>
      <c r="K67" s="20">
        <v>1</v>
      </c>
      <c r="L67" s="67">
        <f t="shared" si="0"/>
        <v>-1</v>
      </c>
      <c r="M67" s="76">
        <v>16</v>
      </c>
      <c r="N67" s="67">
        <f t="shared" si="1"/>
        <v>1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VLOOKUP(B68,'14.06'!B68:P326,15,0)</f>
        <v>0</v>
      </c>
      <c r="E68" s="21"/>
      <c r="F68" s="21"/>
      <c r="G68" s="21">
        <v>4</v>
      </c>
      <c r="H68" s="21"/>
      <c r="I68" s="20"/>
      <c r="J68" s="20"/>
      <c r="K68" s="20">
        <v>1</v>
      </c>
      <c r="L68" s="67">
        <f t="shared" si="0"/>
        <v>1</v>
      </c>
      <c r="M68" s="76">
        <v>2</v>
      </c>
      <c r="N68" s="67">
        <f t="shared" si="1"/>
        <v>-1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VLOOKUP(B69,'14.06'!B69:P327,15,0)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VLOOKUP(B70,'14.06'!B70:P328,15,0)</f>
        <v>0</v>
      </c>
      <c r="E70" s="21"/>
      <c r="F70" s="21"/>
      <c r="G70" s="21">
        <v>8</v>
      </c>
      <c r="H70" s="21"/>
      <c r="I70" s="20"/>
      <c r="J70" s="20"/>
      <c r="K70" s="20">
        <v>2</v>
      </c>
      <c r="L70" s="67">
        <f t="shared" si="0"/>
        <v>0</v>
      </c>
      <c r="M70" s="76">
        <v>6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VLOOKUP(B71,'14.06'!B71:P329,15,0)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VLOOKUP(B72,'14.06'!B72:P330,15,0)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VLOOKUP(B73,'14.06'!B73:P331,15,0)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VLOOKUP(B74,'14.06'!B74:P332,15,0)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VLOOKUP(B75,'14.06'!B75:P333,15,0)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VLOOKUP(B76,'14.06'!B76:P334,15,0)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VLOOKUP(B77,'14.06'!B77:P335,15,0)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VLOOKUP(B78,'14.06'!B78:P336,15,0)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VLOOKUP(B79,'14.06'!B79:P337,15,0)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VLOOKUP(B80,'14.06'!B80:P338,15,0)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VLOOKUP(B81,'14.06'!B81:P339,15,0)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VLOOKUP(B82,'14.06'!B82:P340,15,0)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VLOOKUP(B83,'14.06'!B83:P341,15,0)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VLOOKUP(B84,'14.06'!B84:P342,15,0)</f>
        <v>0</v>
      </c>
      <c r="E84" s="21"/>
      <c r="F84" s="21"/>
      <c r="G84" s="21">
        <v>4</v>
      </c>
      <c r="H84" s="21"/>
      <c r="I84" s="20"/>
      <c r="J84" s="20"/>
      <c r="K84" s="20"/>
      <c r="L84" s="67">
        <f>D84+G84+H84-I84-J84-K84-M84</f>
        <v>1</v>
      </c>
      <c r="M84" s="76">
        <v>3</v>
      </c>
      <c r="N84" s="67">
        <f>P84-L84</f>
        <v>-1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VLOOKUP(B85,'14.06'!B85:P343,15,0)</f>
        <v>0</v>
      </c>
      <c r="E85" s="21"/>
      <c r="F85" s="21"/>
      <c r="G85" s="21">
        <v>4</v>
      </c>
      <c r="H85" s="21"/>
      <c r="I85" s="20"/>
      <c r="J85" s="20"/>
      <c r="K85" s="20">
        <v>1</v>
      </c>
      <c r="L85" s="67">
        <f t="shared" ref="L85:L110" si="4">D85+G85+H85-I85-J85-K85-M85</f>
        <v>-1</v>
      </c>
      <c r="M85" s="76">
        <v>4</v>
      </c>
      <c r="N85" s="67">
        <f t="shared" ref="N85:N148" si="5">P85-L85</f>
        <v>1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VLOOKUP(B86,'14.06'!B86:P344,15,0)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VLOOKUP(B87,'14.06'!B87:P345,15,0)</f>
        <v>0</v>
      </c>
      <c r="E87" s="21"/>
      <c r="F87" s="21"/>
      <c r="G87" s="21">
        <v>6</v>
      </c>
      <c r="H87" s="21"/>
      <c r="I87" s="20"/>
      <c r="J87" s="20"/>
      <c r="K87" s="20"/>
      <c r="L87" s="67">
        <f t="shared" si="4"/>
        <v>0</v>
      </c>
      <c r="M87" s="76">
        <v>6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VLOOKUP(B88,'14.06'!B88:P346,15,0)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VLOOKUP(B89,'14.06'!B89:P347,15,0)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VLOOKUP(B90,'14.06'!B90:P348,15,0)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VLOOKUP(B91,'14.06'!B91:P349,15,0)</f>
        <v>0</v>
      </c>
      <c r="E91" s="21"/>
      <c r="F91" s="21"/>
      <c r="G91" s="21">
        <v>100</v>
      </c>
      <c r="H91" s="21"/>
      <c r="I91" s="20"/>
      <c r="J91" s="20"/>
      <c r="K91" s="20">
        <v>5</v>
      </c>
      <c r="L91" s="67">
        <f>D91+G91+H91-I91-J91-K91-M91-M92*3-M93*5</f>
        <v>0</v>
      </c>
      <c r="M91" s="76">
        <v>2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VLOOKUP(B92,'14.06'!B92:P350,15,0)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11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VLOOKUP(B93,'14.06'!B93:P351,15,0)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12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VLOOKUP(B94,'14.06'!B94:P352,15,0)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VLOOKUP(B95,'14.06'!B95:P353,15,0)</f>
        <v>0</v>
      </c>
      <c r="E95" s="21"/>
      <c r="F95" s="21"/>
      <c r="G95" s="21">
        <v>4</v>
      </c>
      <c r="H95" s="21"/>
      <c r="I95" s="20"/>
      <c r="J95" s="20"/>
      <c r="K95" s="20"/>
      <c r="L95" s="67">
        <f t="shared" si="4"/>
        <v>0</v>
      </c>
      <c r="M95" s="76">
        <v>4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VLOOKUP(B96,'14.06'!B96:P354,15,0)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VLOOKUP(B97,'14.06'!B97:P355,15,0)</f>
        <v>0</v>
      </c>
      <c r="E97" s="21"/>
      <c r="F97" s="21"/>
      <c r="G97" s="21">
        <v>5</v>
      </c>
      <c r="H97" s="21"/>
      <c r="I97" s="20"/>
      <c r="J97" s="20"/>
      <c r="K97" s="20"/>
      <c r="L97" s="67">
        <f t="shared" si="4"/>
        <v>0</v>
      </c>
      <c r="M97" s="76">
        <v>5</v>
      </c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VLOOKUP(B98,'14.06'!B98:P356,15,0)</f>
        <v>0</v>
      </c>
      <c r="E98" s="21"/>
      <c r="F98" s="21"/>
      <c r="G98" s="21">
        <v>4</v>
      </c>
      <c r="H98" s="21"/>
      <c r="I98" s="20"/>
      <c r="J98" s="20"/>
      <c r="K98" s="20">
        <v>1</v>
      </c>
      <c r="L98" s="67">
        <f t="shared" si="4"/>
        <v>1</v>
      </c>
      <c r="M98" s="76">
        <v>2</v>
      </c>
      <c r="N98" s="67">
        <f t="shared" si="5"/>
        <v>-1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VLOOKUP(B99,'14.06'!B99:P357,15,0)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VLOOKUP(B100,'14.06'!B100:P358,15,0)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VLOOKUP(B101,'14.06'!B101:P359,15,0)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VLOOKUP(B102,'14.06'!B102:P360,15,0)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VLOOKUP(B103,'14.06'!B103:P361,15,0)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VLOOKUP(B104,'14.06'!B104:P362,15,0)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VLOOKUP(B105,'14.06'!B105:P363,15,0)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VLOOKUP(B106,'14.06'!B106:P364,15,0)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VLOOKUP(B107,'14.06'!B107:P365,15,0)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VLOOKUP(B108,'14.06'!B108:P366,15,0)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VLOOKUP(B109,'14.06'!B109:P367,15,0)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VLOOKUP(B110,'14.06'!B110:P368,15,0)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VLOOKUP(B111,'14.06'!B111:P369,15,0)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VLOOKUP(B112,'14.06'!B112:P370,15,0)</f>
        <v>0</v>
      </c>
      <c r="E112" s="21"/>
      <c r="F112" s="21"/>
      <c r="G112" s="21">
        <v>2</v>
      </c>
      <c r="H112" s="21"/>
      <c r="I112" s="20"/>
      <c r="J112" s="20"/>
      <c r="K112" s="20"/>
      <c r="L112" s="67">
        <f>D112+G112+H112-I112-J112-K112-M112</f>
        <v>0</v>
      </c>
      <c r="M112" s="76">
        <v>2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VLOOKUP(B113,'14.06'!B113:P371,15,0)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VLOOKUP(B114,'14.06'!B114:P372,15,0)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VLOOKUP(B115,'14.06'!B115:P373,15,0)</f>
        <v>0</v>
      </c>
      <c r="E115" s="21"/>
      <c r="F115" s="21"/>
      <c r="G115" s="21">
        <v>4</v>
      </c>
      <c r="H115" s="21"/>
      <c r="I115" s="20"/>
      <c r="J115" s="20"/>
      <c r="K115" s="20"/>
      <c r="L115" s="67">
        <f t="shared" si="6"/>
        <v>0</v>
      </c>
      <c r="M115" s="76">
        <v>4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VLOOKUP(B116,'14.06'!B116:P374,15,0)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VLOOKUP(B117,'14.06'!B117:P375,15,0)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VLOOKUP(B118,'14.06'!B118:P376,15,0)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VLOOKUP(B119,'14.06'!B119:P377,15,0)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VLOOKUP(B120,'14.06'!B120:P378,15,0)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VLOOKUP(B121,'14.06'!B121:P379,15,0)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VLOOKUP(B122,'14.06'!B122:P380,15,0)</f>
        <v>0</v>
      </c>
      <c r="E122" s="21"/>
      <c r="F122" s="21"/>
      <c r="G122" s="21">
        <v>6</v>
      </c>
      <c r="H122" s="21"/>
      <c r="I122" s="20"/>
      <c r="J122" s="20"/>
      <c r="K122" s="20"/>
      <c r="L122" s="67">
        <f t="shared" si="6"/>
        <v>2</v>
      </c>
      <c r="M122" s="76">
        <v>4</v>
      </c>
      <c r="N122" s="67">
        <f t="shared" si="5"/>
        <v>-2</v>
      </c>
      <c r="O122" s="20"/>
      <c r="P122" s="67"/>
    </row>
    <row r="123" spans="1:16" x14ac:dyDescent="0.25">
      <c r="A123" s="32"/>
      <c r="B123" s="33"/>
      <c r="C123" s="34"/>
      <c r="D123" s="67" t="e">
        <f>VLOOKUP(B123,'14.06'!B123:P381,15,0)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VLOOKUP(B124,'14.06'!B124:P382,15,0)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VLOOKUP(B125,'14.06'!B125:P383,15,0)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VLOOKUP(B126,'14.06'!B126:P384,15,0)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VLOOKUP(B127,'14.06'!B127:P385,15,0)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VLOOKUP(B128,'14.06'!B128:P386,15,0)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VLOOKUP(B129,'14.06'!B129:P387,15,0)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VLOOKUP(B130,'14.06'!B130:P388,15,0)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VLOOKUP(B131,'14.06'!B131:P389,15,0)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VLOOKUP(B132,'14.06'!B132:P390,15,0)</f>
        <v>6</v>
      </c>
      <c r="E132" s="21"/>
      <c r="F132" s="21"/>
      <c r="G132" s="21"/>
      <c r="H132" s="21"/>
      <c r="I132" s="20"/>
      <c r="J132" s="20"/>
      <c r="K132" s="20"/>
      <c r="L132" s="67">
        <f t="shared" si="7"/>
        <v>2</v>
      </c>
      <c r="M132" s="76">
        <v>4</v>
      </c>
      <c r="N132" s="67">
        <f t="shared" si="5"/>
        <v>0</v>
      </c>
      <c r="O132" s="20"/>
      <c r="P132" s="67">
        <v>2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VLOOKUP(B133,'14.06'!B133:P391,15,0)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VLOOKUP(B134,'14.06'!B134:P392,15,0)</f>
        <v>6</v>
      </c>
      <c r="E134" s="21"/>
      <c r="F134" s="21"/>
      <c r="G134" s="21"/>
      <c r="H134" s="21"/>
      <c r="I134" s="20"/>
      <c r="J134" s="20"/>
      <c r="K134" s="20"/>
      <c r="L134" s="67">
        <f t="shared" si="7"/>
        <v>6</v>
      </c>
      <c r="M134" s="76"/>
      <c r="N134" s="67">
        <f t="shared" si="5"/>
        <v>0</v>
      </c>
      <c r="O134" s="20"/>
      <c r="P134" s="67">
        <v>6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VLOOKUP(B135,'14.06'!B135:P393,15,0)</f>
        <v>1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2</v>
      </c>
      <c r="M135" s="76"/>
      <c r="N135" s="67">
        <f t="shared" si="5"/>
        <v>-1</v>
      </c>
      <c r="O135" s="20"/>
      <c r="P135" s="67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VLOOKUP(B136,'14.06'!B136:P394,15,0)</f>
        <v>1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-2</v>
      </c>
      <c r="M136" s="76">
        <v>5</v>
      </c>
      <c r="N136" s="67">
        <f t="shared" si="5"/>
        <v>2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VLOOKUP(B137,'14.06'!B137:P395,15,0)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VLOOKUP(B138,'14.06'!B138:P396,15,0)</f>
        <v>2</v>
      </c>
      <c r="E138" s="21"/>
      <c r="F138" s="21"/>
      <c r="G138" s="21"/>
      <c r="H138" s="21"/>
      <c r="I138" s="20"/>
      <c r="J138" s="20"/>
      <c r="K138" s="20"/>
      <c r="L138" s="67">
        <f t="shared" si="7"/>
        <v>2</v>
      </c>
      <c r="M138" s="76"/>
      <c r="N138" s="67">
        <f t="shared" si="5"/>
        <v>0</v>
      </c>
      <c r="O138" s="20"/>
      <c r="P138" s="67">
        <v>2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VLOOKUP(B139,'14.06'!B139:P397,15,0)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VLOOKUP(B140,'14.06'!B140:P398,15,0)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VLOOKUP(B141,'14.06'!B141:P399,15,0)</f>
        <v>2</v>
      </c>
      <c r="E141" s="21"/>
      <c r="F141" s="21"/>
      <c r="G141" s="21">
        <v>1</v>
      </c>
      <c r="H141" s="21"/>
      <c r="I141" s="20"/>
      <c r="J141" s="20">
        <v>1</v>
      </c>
      <c r="K141" s="20"/>
      <c r="L141" s="67">
        <f t="shared" si="7"/>
        <v>1</v>
      </c>
      <c r="M141" s="76">
        <v>1</v>
      </c>
      <c r="N141" s="67">
        <f t="shared" si="5"/>
        <v>0</v>
      </c>
      <c r="O141" s="20"/>
      <c r="P141" s="67">
        <v>1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VLOOKUP(B142,'14.06'!B142:P400,15,0)</f>
        <v>8</v>
      </c>
      <c r="E142" s="21"/>
      <c r="F142" s="21"/>
      <c r="G142" s="21">
        <v>2</v>
      </c>
      <c r="H142" s="21"/>
      <c r="I142" s="20"/>
      <c r="J142" s="20">
        <v>2</v>
      </c>
      <c r="K142" s="20"/>
      <c r="L142" s="67">
        <f t="shared" si="7"/>
        <v>8</v>
      </c>
      <c r="M142" s="76"/>
      <c r="N142" s="67">
        <f t="shared" si="5"/>
        <v>0</v>
      </c>
      <c r="O142" s="20"/>
      <c r="P142" s="67">
        <v>8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VLOOKUP(B143,'14.06'!B143:P401,15,0)</f>
        <v>3</v>
      </c>
      <c r="E143" s="21"/>
      <c r="F143" s="21"/>
      <c r="G143" s="21">
        <v>1</v>
      </c>
      <c r="H143" s="21"/>
      <c r="I143" s="20"/>
      <c r="J143" s="20">
        <v>1</v>
      </c>
      <c r="K143" s="20">
        <v>1</v>
      </c>
      <c r="L143" s="67">
        <f t="shared" si="7"/>
        <v>1</v>
      </c>
      <c r="M143" s="76">
        <v>1</v>
      </c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VLOOKUP(B144,'14.06'!B144:P402,15,0)</f>
        <v>4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6</v>
      </c>
      <c r="M144" s="76"/>
      <c r="N144" s="67">
        <f t="shared" si="5"/>
        <v>0</v>
      </c>
      <c r="O144" s="20"/>
      <c r="P144" s="67">
        <v>6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VLOOKUP(B145,'14.06'!B145:P403,15,0)</f>
        <v>0</v>
      </c>
      <c r="E145" s="21"/>
      <c r="F145" s="21"/>
      <c r="G145" s="21">
        <v>10</v>
      </c>
      <c r="H145" s="21"/>
      <c r="I145" s="20"/>
      <c r="J145" s="20"/>
      <c r="K145" s="20"/>
      <c r="L145" s="67">
        <f t="shared" si="7"/>
        <v>8</v>
      </c>
      <c r="M145" s="76">
        <v>2</v>
      </c>
      <c r="N145" s="67">
        <f t="shared" si="5"/>
        <v>0</v>
      </c>
      <c r="O145" s="20"/>
      <c r="P145" s="67">
        <v>8</v>
      </c>
    </row>
    <row r="146" spans="1:16" hidden="1" x14ac:dyDescent="0.25">
      <c r="A146" s="35"/>
      <c r="B146" s="27"/>
      <c r="C146" s="28"/>
      <c r="D146" s="67" t="e">
        <f>VLOOKUP(B146,'14.06'!B146:P404,15,0)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VLOOKUP(B147,'14.06'!B147:P405,15,0)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VLOOKUP(B148,'14.06'!B148:P406,15,0)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VLOOKUP(B149,'14.06'!B149:P407,15,0)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2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VLOOKUP(B150,'14.06'!B150:P408,15,0)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VLOOKUP(B151,'14.06'!B151:P409,15,0)</f>
        <v>0</v>
      </c>
      <c r="E151" s="21"/>
      <c r="F151" s="21"/>
      <c r="G151" s="21">
        <v>1</v>
      </c>
      <c r="H151" s="21"/>
      <c r="I151" s="20"/>
      <c r="J151" s="20"/>
      <c r="K151" s="20"/>
      <c r="L151" s="67">
        <f>D151+G151+H151-I151-J151-K151-M151</f>
        <v>0</v>
      </c>
      <c r="M151" s="76">
        <v>1</v>
      </c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VLOOKUP(B152,'14.06'!B152:P410,15,0)</f>
        <v>0</v>
      </c>
      <c r="E152" s="21"/>
      <c r="F152" s="21"/>
      <c r="G152" s="21">
        <v>1</v>
      </c>
      <c r="H152" s="21"/>
      <c r="I152" s="20"/>
      <c r="J152" s="20"/>
      <c r="K152" s="20"/>
      <c r="L152" s="67">
        <f t="shared" ref="L152:L182" si="9">D152+G152+H152-I152-J152-K152-M152</f>
        <v>1</v>
      </c>
      <c r="M152" s="76"/>
      <c r="N152" s="67">
        <f t="shared" si="8"/>
        <v>0</v>
      </c>
      <c r="O152" s="20"/>
      <c r="P152" s="67">
        <v>1</v>
      </c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VLOOKUP(B153,'14.06'!B153:P411,15,0)</f>
        <v>2</v>
      </c>
      <c r="E153" s="21"/>
      <c r="F153" s="21"/>
      <c r="G153" s="21"/>
      <c r="H153" s="21"/>
      <c r="I153" s="20"/>
      <c r="J153" s="20"/>
      <c r="K153" s="20"/>
      <c r="L153" s="67">
        <f t="shared" si="9"/>
        <v>1</v>
      </c>
      <c r="M153" s="76">
        <v>1</v>
      </c>
      <c r="N153" s="67">
        <f t="shared" si="8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VLOOKUP(B154,'14.06'!B154:P412,15,0)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VLOOKUP(B155,'14.06'!B155:P413,15,0)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VLOOKUP(B156,'14.06'!B156:P414,15,0)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VLOOKUP(B157,'14.06'!B157:P415,15,0)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VLOOKUP(B158,'14.06'!B158:P416,15,0)</f>
        <v>1</v>
      </c>
      <c r="E158" s="21"/>
      <c r="F158" s="21"/>
      <c r="G158" s="21">
        <v>1</v>
      </c>
      <c r="H158" s="21"/>
      <c r="I158" s="20"/>
      <c r="J158" s="20"/>
      <c r="K158" s="20"/>
      <c r="L158" s="67">
        <f t="shared" si="9"/>
        <v>1</v>
      </c>
      <c r="M158" s="76">
        <v>1</v>
      </c>
      <c r="N158" s="67">
        <f t="shared" si="8"/>
        <v>0</v>
      </c>
      <c r="O158" s="20"/>
      <c r="P158" s="67">
        <v>1</v>
      </c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VLOOKUP(B159,'14.06'!B159:P417,15,0)</f>
        <v>2</v>
      </c>
      <c r="E159" s="21"/>
      <c r="F159" s="21"/>
      <c r="G159" s="21">
        <v>4</v>
      </c>
      <c r="H159" s="21"/>
      <c r="I159" s="20"/>
      <c r="J159" s="20"/>
      <c r="K159" s="20"/>
      <c r="L159" s="67">
        <f t="shared" si="9"/>
        <v>5</v>
      </c>
      <c r="M159" s="76">
        <v>1</v>
      </c>
      <c r="N159" s="67">
        <f t="shared" si="8"/>
        <v>0</v>
      </c>
      <c r="O159" s="20"/>
      <c r="P159" s="67">
        <v>5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VLOOKUP(B160,'14.06'!B160:P418,15,0)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VLOOKUP(B161,'14.06'!B161:P419,15,0)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VLOOKUP(B162,'14.06'!B162:P420,15,0)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VLOOKUP(B163,'14.06'!B163:P421,15,0)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VLOOKUP(B164,'14.06'!B164:P422,15,0)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VLOOKUP(B165,'14.06'!B165:P423,15,0)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VLOOKUP(B166,'14.06'!B166:P424,15,0)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VLOOKUP(B167,'14.06'!B167:P425,15,0)</f>
        <v>0</v>
      </c>
      <c r="E167" s="21"/>
      <c r="F167" s="21"/>
      <c r="G167" s="21"/>
      <c r="H167" s="21"/>
      <c r="I167" s="20"/>
      <c r="J167" s="20"/>
      <c r="K167" s="20"/>
      <c r="L167" s="67">
        <f t="shared" si="9"/>
        <v>0</v>
      </c>
      <c r="M167" s="76"/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VLOOKUP(B168,'14.06'!B168:P426,15,0)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VLOOKUP(B169,'14.06'!B169:P427,15,0)</f>
        <v>1</v>
      </c>
      <c r="E169" s="21"/>
      <c r="F169" s="21"/>
      <c r="G169" s="21"/>
      <c r="H169" s="21"/>
      <c r="I169" s="20"/>
      <c r="J169" s="20"/>
      <c r="K169" s="20"/>
      <c r="L169" s="67">
        <f t="shared" si="9"/>
        <v>0</v>
      </c>
      <c r="M169" s="76">
        <v>1</v>
      </c>
      <c r="N169" s="67">
        <f t="shared" si="8"/>
        <v>0</v>
      </c>
      <c r="O169" s="20"/>
      <c r="P169" s="67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VLOOKUP(B170,'14.06'!B170:P428,15,0)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VLOOKUP(B171,'14.06'!B171:P429,15,0)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VLOOKUP(B172,'14.06'!B172:P430,15,0)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VLOOKUP(B173,'14.06'!B173:P431,15,0)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VLOOKUP(B174,'14.06'!B174:P432,15,0)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VLOOKUP(B175,'14.06'!B175:P433,15,0)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VLOOKUP(B176,'14.06'!B176:P434,15,0)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VLOOKUP(B177,'14.06'!B177:P435,15,0)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VLOOKUP(B178,'14.06'!B178:P436,15,0)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VLOOKUP(B179,'14.06'!B179:P437,15,0)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VLOOKUP(B180,'14.06'!B180:P438,15,0)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VLOOKUP(B181,'14.06'!B181:P439,15,0)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/>
      <c r="B182" s="33"/>
      <c r="C182" s="34"/>
      <c r="D182" s="67" t="e">
        <f>VLOOKUP(B182,'14.06'!B182:P440,15,0)</f>
        <v>#N/A</v>
      </c>
      <c r="E182" s="21"/>
      <c r="F182" s="21"/>
      <c r="G182" s="21"/>
      <c r="H182" s="21"/>
      <c r="I182" s="20"/>
      <c r="J182" s="20"/>
      <c r="K182" s="20"/>
      <c r="L182" s="67" t="e">
        <f t="shared" si="9"/>
        <v>#N/A</v>
      </c>
      <c r="M182" s="76"/>
      <c r="N182" s="67" t="e">
        <f t="shared" si="8"/>
        <v>#N/A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VLOOKUP(B183,'14.06'!B183:P441,15,0)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VLOOKUP(B184,'14.06'!B184:P442,15,0)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8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VLOOKUP(B185,'14.06'!B185:P443,15,0)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0"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VLOOKUP(B186,'14.06'!B186:P444,15,0)</f>
        <v>8</v>
      </c>
      <c r="E186" s="21"/>
      <c r="F186" s="21"/>
      <c r="G186" s="21"/>
      <c r="H186" s="21"/>
      <c r="I186" s="20"/>
      <c r="J186" s="20"/>
      <c r="K186" s="20"/>
      <c r="L186" s="67">
        <f t="shared" si="10"/>
        <v>4</v>
      </c>
      <c r="M186" s="76">
        <v>4</v>
      </c>
      <c r="N186" s="67">
        <f t="shared" si="8"/>
        <v>0</v>
      </c>
      <c r="O186" s="20"/>
      <c r="P186" s="67">
        <v>4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VLOOKUP(B187,'14.06'!B187:P445,15,0)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/>
      <c r="N187" s="67">
        <f t="shared" si="8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VLOOKUP(B188,'14.06'!B188:P446,15,0)</f>
        <v>4</v>
      </c>
      <c r="E188" s="21"/>
      <c r="F188" s="21"/>
      <c r="G188" s="21"/>
      <c r="H188" s="21"/>
      <c r="I188" s="20"/>
      <c r="J188" s="20"/>
      <c r="K188" s="20"/>
      <c r="L188" s="67">
        <f t="shared" si="10"/>
        <v>1</v>
      </c>
      <c r="M188" s="76">
        <v>3</v>
      </c>
      <c r="N188" s="67">
        <f t="shared" si="8"/>
        <v>0</v>
      </c>
      <c r="O188" s="20"/>
      <c r="P188" s="67">
        <v>1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VLOOKUP(B189,'14.06'!B189:P447,15,0)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/>
      <c r="N189" s="67">
        <f t="shared" si="8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VLOOKUP(B190,'14.06'!B190:P448,15,0)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VLOOKUP(B191,'14.06'!B191:P449,15,0)</f>
        <v>6</v>
      </c>
      <c r="E191" s="21"/>
      <c r="F191" s="21"/>
      <c r="G191" s="21"/>
      <c r="H191" s="21"/>
      <c r="I191" s="20"/>
      <c r="J191" s="20"/>
      <c r="K191" s="20"/>
      <c r="L191" s="67">
        <f t="shared" si="10"/>
        <v>1</v>
      </c>
      <c r="M191" s="76">
        <v>5</v>
      </c>
      <c r="N191" s="67">
        <f t="shared" si="8"/>
        <v>0</v>
      </c>
      <c r="O191" s="20"/>
      <c r="P191" s="67">
        <v>1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VLOOKUP(B192,'14.06'!B192:P450,15,0)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VLOOKUP(B193,'14.06'!B193:P451,15,0)</f>
        <v>2</v>
      </c>
      <c r="E193" s="21"/>
      <c r="F193" s="21"/>
      <c r="G193" s="21">
        <v>12</v>
      </c>
      <c r="H193" s="21"/>
      <c r="I193" s="20"/>
      <c r="J193" s="20"/>
      <c r="K193" s="20"/>
      <c r="L193" s="67">
        <f t="shared" si="10"/>
        <v>9</v>
      </c>
      <c r="M193" s="76">
        <v>5</v>
      </c>
      <c r="N193" s="67">
        <f t="shared" si="8"/>
        <v>0</v>
      </c>
      <c r="O193" s="20"/>
      <c r="P193" s="67">
        <v>9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VLOOKUP(B194,'14.06'!B194:P452,15,0)</f>
        <v>0</v>
      </c>
      <c r="E194" s="21"/>
      <c r="F194" s="21"/>
      <c r="G194" s="21">
        <v>12</v>
      </c>
      <c r="H194" s="21"/>
      <c r="I194" s="20"/>
      <c r="J194" s="20"/>
      <c r="K194" s="20"/>
      <c r="L194" s="67">
        <f t="shared" si="10"/>
        <v>11</v>
      </c>
      <c r="M194" s="76">
        <v>1</v>
      </c>
      <c r="N194" s="67">
        <f t="shared" si="8"/>
        <v>0</v>
      </c>
      <c r="O194" s="20"/>
      <c r="P194" s="67">
        <v>11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VLOOKUP(B195,'14.06'!B195:P453,15,0)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/>
      <c r="N195" s="67">
        <f t="shared" si="8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VLOOKUP(B196,'14.06'!B196:P454,15,0)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VLOOKUP(B197,'14.06'!B197:P455,15,0)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VLOOKUP(B198,'14.06'!B198:P456,15,0)</f>
        <v>12</v>
      </c>
      <c r="E198" s="20"/>
      <c r="F198" s="20"/>
      <c r="G198" s="20"/>
      <c r="H198" s="20"/>
      <c r="I198" s="20"/>
      <c r="J198" s="20"/>
      <c r="K198" s="20">
        <v>12</v>
      </c>
      <c r="L198" s="67">
        <f>D198+G198+H198-I198-J198-K198-M198</f>
        <v>0</v>
      </c>
      <c r="M198" s="76"/>
      <c r="N198" s="67">
        <f t="shared" si="8"/>
        <v>0</v>
      </c>
      <c r="O198" s="20"/>
      <c r="P198" s="67"/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VLOOKUP(B199,'14.06'!B199:P457,15,0)</f>
        <v>12</v>
      </c>
      <c r="E199" s="20"/>
      <c r="F199" s="20"/>
      <c r="G199" s="20"/>
      <c r="H199" s="20"/>
      <c r="I199" s="20"/>
      <c r="J199" s="20"/>
      <c r="K199" s="20"/>
      <c r="L199" s="67">
        <f t="shared" ref="L199:L221" si="11">D199+G199+H199-I199-J199-K199-M199</f>
        <v>7</v>
      </c>
      <c r="M199" s="76">
        <v>5</v>
      </c>
      <c r="N199" s="67">
        <f t="shared" si="8"/>
        <v>0</v>
      </c>
      <c r="O199" s="20"/>
      <c r="P199" s="67">
        <v>7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VLOOKUP(B200,'14.06'!B200:P458,15,0)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1"/>
        <v>0</v>
      </c>
      <c r="M200" s="76"/>
      <c r="N200" s="67">
        <f t="shared" si="8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VLOOKUP(B201,'14.06'!B201:P459,15,0)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VLOOKUP(B202,'14.06'!B202:P460,15,0)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VLOOKUP(B203,'14.06'!B203:P461,15,0)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VLOOKUP(B204,'14.06'!B204:P462,15,0)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VLOOKUP(B205,'14.06'!B205:P463,15,0)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VLOOKUP(B206,'14.06'!B206:P464,15,0)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VLOOKUP(B207,'14.06'!B207:P465,15,0)</f>
        <v>6</v>
      </c>
      <c r="E207" s="20"/>
      <c r="F207" s="20"/>
      <c r="G207" s="20">
        <v>42</v>
      </c>
      <c r="H207" s="20"/>
      <c r="I207" s="20"/>
      <c r="J207" s="20"/>
      <c r="K207" s="20"/>
      <c r="L207" s="67">
        <f t="shared" si="11"/>
        <v>34</v>
      </c>
      <c r="M207" s="76">
        <v>14</v>
      </c>
      <c r="N207" s="67">
        <f t="shared" si="8"/>
        <v>0</v>
      </c>
      <c r="O207" s="20"/>
      <c r="P207" s="67">
        <v>34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VLOOKUP(B208,'14.06'!B208:P466,15,0)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/>
      <c r="N208" s="67">
        <f t="shared" si="8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VLOOKUP(B209,'14.06'!B209:P467,15,0)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VLOOKUP(B210,'14.06'!B210:P468,15,0)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VLOOKUP(B211,'14.06'!B211:P469,15,0)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VLOOKUP(B212,'14.06'!B212:P470,15,0)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VLOOKUP(B213,'14.06'!B213:P471,15,0)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ref="N213:N263" si="12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VLOOKUP(B214,'14.06'!B214:P472,15,0)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si="12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VLOOKUP(B215,'14.06'!B215:P473,15,0)</f>
        <v>9</v>
      </c>
      <c r="E215" s="20"/>
      <c r="F215" s="20"/>
      <c r="G215" s="20"/>
      <c r="H215" s="20"/>
      <c r="I215" s="20"/>
      <c r="J215" s="20"/>
      <c r="K215" s="20"/>
      <c r="L215" s="67">
        <f t="shared" si="11"/>
        <v>5</v>
      </c>
      <c r="M215" s="76">
        <v>4</v>
      </c>
      <c r="N215" s="67">
        <f t="shared" si="12"/>
        <v>-5</v>
      </c>
      <c r="O215" s="20"/>
      <c r="P215" s="67"/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VLOOKUP(B216,'14.06'!B216:P474,15,0)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1"/>
        <v>0</v>
      </c>
      <c r="M216" s="76"/>
      <c r="N216" s="67">
        <f t="shared" si="12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VLOOKUP(B217,'14.06'!B217:P475,15,0)</f>
        <v>8</v>
      </c>
      <c r="E217" s="20"/>
      <c r="F217" s="20"/>
      <c r="G217" s="20">
        <v>14</v>
      </c>
      <c r="H217" s="20"/>
      <c r="I217" s="20"/>
      <c r="J217" s="20"/>
      <c r="K217" s="20"/>
      <c r="L217" s="67">
        <f t="shared" si="11"/>
        <v>13</v>
      </c>
      <c r="M217" s="76">
        <v>9</v>
      </c>
      <c r="N217" s="67">
        <f t="shared" si="12"/>
        <v>-8</v>
      </c>
      <c r="O217" s="20"/>
      <c r="P217" s="67">
        <v>5</v>
      </c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VLOOKUP(B218,'14.06'!B218:P476,15,0)</f>
        <v>5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14</v>
      </c>
      <c r="M218" s="76">
        <v>5</v>
      </c>
      <c r="N218" s="67">
        <f t="shared" si="12"/>
        <v>-14</v>
      </c>
      <c r="O218" s="20"/>
      <c r="P218" s="67"/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VLOOKUP(B219,'14.06'!B219:P477,15,0)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1"/>
        <v>0</v>
      </c>
      <c r="M219" s="76"/>
      <c r="N219" s="67">
        <f t="shared" si="12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VLOOKUP(B220,'14.06'!B220:P478,15,0)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VLOOKUP(B221,'14.06'!B221:P479,15,0)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VLOOKUP(B222,'14.06'!B222:P480,15,0)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9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VLOOKUP(B223,'14.06'!B223:P481,15,0)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/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VLOOKUP(B224,'14.06'!B224:P482,15,0)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VLOOKUP(B225,'14.06'!B225:P483,15,0)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2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VLOOKUP(B226,'14.06'!B226:P484,15,0)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VLOOKUP(B227,'14.06'!B227:P485,15,0)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VLOOKUP(B228,'14.06'!B228:P486,15,0)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VLOOKUP(B229,'14.06'!B229:P487,15,0)</f>
        <v>13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10</v>
      </c>
      <c r="M229" s="76">
        <v>3</v>
      </c>
      <c r="N229" s="67">
        <f t="shared" si="12"/>
        <v>0</v>
      </c>
      <c r="O229" s="20"/>
      <c r="P229" s="67">
        <v>10</v>
      </c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VLOOKUP(B230,'14.06'!B230:P488,15,0)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6" si="13"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VLOOKUP(B231,'14.06'!B231:P489,15,0)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3"/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VLOOKUP(B232,'14.06'!B232:P490,15,0)</f>
        <v>6</v>
      </c>
      <c r="E232" s="20"/>
      <c r="F232" s="20"/>
      <c r="G232" s="20"/>
      <c r="H232" s="20"/>
      <c r="I232" s="20"/>
      <c r="J232" s="20"/>
      <c r="K232" s="20"/>
      <c r="L232" s="67">
        <f t="shared" si="13"/>
        <v>4</v>
      </c>
      <c r="M232" s="76">
        <v>2</v>
      </c>
      <c r="N232" s="67">
        <f t="shared" si="12"/>
        <v>-1</v>
      </c>
      <c r="O232" s="20"/>
      <c r="P232" s="67">
        <v>3</v>
      </c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VLOOKUP(B233,'14.06'!B233:P491,15,0)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VLOOKUP(B234,'14.06'!B234:P492,15,0)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-2</v>
      </c>
      <c r="M234" s="76">
        <v>2</v>
      </c>
      <c r="N234" s="67">
        <f t="shared" si="12"/>
        <v>2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VLOOKUP(B235,'14.06'!B235:P493,15,0)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VLOOKUP(B236,'14.06'!B236:P494,15,0)</f>
        <v>13</v>
      </c>
      <c r="E236" s="20"/>
      <c r="F236" s="20"/>
      <c r="G236" s="20"/>
      <c r="H236" s="20"/>
      <c r="I236" s="20"/>
      <c r="J236" s="20"/>
      <c r="K236" s="20"/>
      <c r="L236" s="67">
        <f t="shared" si="13"/>
        <v>7</v>
      </c>
      <c r="M236" s="76">
        <v>6</v>
      </c>
      <c r="N236" s="67">
        <f t="shared" si="12"/>
        <v>-1</v>
      </c>
      <c r="O236" s="20"/>
      <c r="P236" s="67">
        <v>6</v>
      </c>
    </row>
    <row r="237" spans="1:16" x14ac:dyDescent="0.25">
      <c r="A237" s="17"/>
      <c r="B237" s="18" t="s">
        <v>301</v>
      </c>
      <c r="C237" s="19"/>
      <c r="D237" s="67">
        <f>VLOOKUP(B237,'14.06'!B237:P495,15,0)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2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VLOOKUP(B238,'14.06'!B238:P496,15,0)</f>
        <v>23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23</v>
      </c>
      <c r="M238" s="76"/>
      <c r="N238" s="67">
        <f t="shared" si="12"/>
        <v>0</v>
      </c>
      <c r="O238" s="20"/>
      <c r="P238" s="67">
        <v>23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VLOOKUP(B239,'14.06'!B239:P497,15,0)</f>
        <v>15</v>
      </c>
      <c r="E239" s="20"/>
      <c r="F239" s="20"/>
      <c r="G239" s="20"/>
      <c r="H239" s="20"/>
      <c r="I239" s="20"/>
      <c r="J239" s="20"/>
      <c r="K239" s="20"/>
      <c r="L239" s="67">
        <f t="shared" ref="L239:L248" si="14">D239+G239+H239-I239-J239-K239-M239</f>
        <v>14</v>
      </c>
      <c r="M239" s="76">
        <v>1</v>
      </c>
      <c r="N239" s="67">
        <f t="shared" si="12"/>
        <v>0</v>
      </c>
      <c r="O239" s="20"/>
      <c r="P239" s="67">
        <v>14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VLOOKUP(B240,'14.06'!B240:P498,15,0)</f>
        <v>14</v>
      </c>
      <c r="E240" s="20"/>
      <c r="F240" s="20"/>
      <c r="G240" s="20"/>
      <c r="H240" s="20"/>
      <c r="I240" s="20"/>
      <c r="J240" s="20"/>
      <c r="K240" s="20"/>
      <c r="L240" s="67">
        <f t="shared" si="14"/>
        <v>14</v>
      </c>
      <c r="M240" s="76"/>
      <c r="N240" s="67">
        <f t="shared" si="12"/>
        <v>0</v>
      </c>
      <c r="O240" s="20"/>
      <c r="P240" s="67">
        <v>14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VLOOKUP(B241,'14.06'!B241:P499,15,0)</f>
        <v>4</v>
      </c>
      <c r="E241" s="20"/>
      <c r="F241" s="20"/>
      <c r="G241" s="20"/>
      <c r="H241" s="20"/>
      <c r="I241" s="20"/>
      <c r="J241" s="20"/>
      <c r="K241" s="20"/>
      <c r="L241" s="67">
        <f t="shared" si="14"/>
        <v>4</v>
      </c>
      <c r="M241" s="76"/>
      <c r="N241" s="67">
        <f t="shared" si="12"/>
        <v>0</v>
      </c>
      <c r="O241" s="20"/>
      <c r="P241" s="67">
        <v>4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VLOOKUP(B242,'14.06'!B242:P500,15,0)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VLOOKUP(B243,'14.06'!B243:P501,15,0)</f>
        <v>144</v>
      </c>
      <c r="E243" s="20"/>
      <c r="F243" s="20"/>
      <c r="G243" s="20"/>
      <c r="H243" s="20"/>
      <c r="I243" s="20"/>
      <c r="J243" s="20"/>
      <c r="K243" s="20"/>
      <c r="L243" s="67">
        <f t="shared" si="14"/>
        <v>139</v>
      </c>
      <c r="M243" s="76">
        <v>5</v>
      </c>
      <c r="N243" s="67">
        <f t="shared" si="12"/>
        <v>0</v>
      </c>
      <c r="O243" s="20"/>
      <c r="P243" s="67">
        <v>139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VLOOKUP(B244,'14.06'!B244:P502,15,0)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4"/>
        <v>0</v>
      </c>
      <c r="M244" s="76"/>
      <c r="N244" s="67">
        <f t="shared" si="12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VLOOKUP(B245,'14.06'!B245:P503,15,0)</f>
        <v>14</v>
      </c>
      <c r="E245" s="20"/>
      <c r="F245" s="20"/>
      <c r="G245" s="20"/>
      <c r="H245" s="20"/>
      <c r="I245" s="20"/>
      <c r="J245" s="20"/>
      <c r="K245" s="20"/>
      <c r="L245" s="67">
        <f t="shared" si="14"/>
        <v>14</v>
      </c>
      <c r="M245" s="76"/>
      <c r="N245" s="67">
        <f t="shared" si="12"/>
        <v>0</v>
      </c>
      <c r="O245" s="20"/>
      <c r="P245" s="67">
        <v>14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VLOOKUP(B246,'14.06'!B246:P504,15,0)</f>
        <v>10</v>
      </c>
      <c r="E246" s="20"/>
      <c r="F246" s="20"/>
      <c r="G246" s="20"/>
      <c r="H246" s="20"/>
      <c r="I246" s="20"/>
      <c r="J246" s="20"/>
      <c r="K246" s="20"/>
      <c r="L246" s="67">
        <f t="shared" si="14"/>
        <v>10</v>
      </c>
      <c r="M246" s="76"/>
      <c r="N246" s="67">
        <f t="shared" si="12"/>
        <v>0</v>
      </c>
      <c r="O246" s="20"/>
      <c r="P246" s="67">
        <v>10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VLOOKUP(B247,'14.06'!B247:P505,15,0)</f>
        <v>25</v>
      </c>
      <c r="E247" s="20"/>
      <c r="F247" s="20"/>
      <c r="G247" s="20"/>
      <c r="H247" s="20"/>
      <c r="I247" s="20"/>
      <c r="J247" s="20"/>
      <c r="K247" s="20"/>
      <c r="L247" s="67">
        <f t="shared" si="14"/>
        <v>25</v>
      </c>
      <c r="M247" s="76"/>
      <c r="N247" s="67">
        <f t="shared" si="12"/>
        <v>0</v>
      </c>
      <c r="O247" s="20"/>
      <c r="P247" s="67">
        <v>25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VLOOKUP(B248,'14.06'!B248:P506,15,0)</f>
        <v>12</v>
      </c>
      <c r="E248" s="20"/>
      <c r="F248" s="20"/>
      <c r="G248" s="20"/>
      <c r="H248" s="20"/>
      <c r="I248" s="20"/>
      <c r="J248" s="20"/>
      <c r="K248" s="20"/>
      <c r="L248" s="67">
        <f t="shared" si="14"/>
        <v>10</v>
      </c>
      <c r="M248" s="76">
        <v>2</v>
      </c>
      <c r="N248" s="67">
        <f t="shared" si="12"/>
        <v>0</v>
      </c>
      <c r="O248" s="20"/>
      <c r="P248" s="67">
        <v>10</v>
      </c>
    </row>
    <row r="249" spans="1:16" x14ac:dyDescent="0.25">
      <c r="A249" s="17"/>
      <c r="B249" s="18" t="s">
        <v>313</v>
      </c>
      <c r="C249" s="19"/>
      <c r="D249" s="67">
        <f>VLOOKUP(B249,'14.06'!B249:P507,15,0)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2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VLOOKUP(B250,'14.06'!B250:P508,15,0)</f>
        <v>14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13</v>
      </c>
      <c r="M250" s="76">
        <v>1</v>
      </c>
      <c r="N250" s="67">
        <f t="shared" si="12"/>
        <v>0</v>
      </c>
      <c r="O250" s="20"/>
      <c r="P250" s="67">
        <v>13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VLOOKUP(B251,'14.06'!B251:P509,15,0)</f>
        <v>10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9</v>
      </c>
      <c r="M251" s="76">
        <v>1</v>
      </c>
      <c r="N251" s="67">
        <f t="shared" si="12"/>
        <v>0</v>
      </c>
      <c r="O251" s="20"/>
      <c r="P251" s="67">
        <v>9</v>
      </c>
    </row>
    <row r="252" spans="1:16" x14ac:dyDescent="0.25">
      <c r="A252" s="17"/>
      <c r="B252" s="18" t="s">
        <v>316</v>
      </c>
      <c r="C252" s="19"/>
      <c r="D252" s="67">
        <f>VLOOKUP(B252,'14.06'!B252:P510,15,0)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2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VLOOKUP(B253,'14.06'!B253:P511,15,0)</f>
        <v>8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8</v>
      </c>
      <c r="M253" s="76"/>
      <c r="N253" s="67">
        <f t="shared" si="12"/>
        <v>0</v>
      </c>
      <c r="O253" s="20"/>
      <c r="P253" s="67">
        <v>8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VLOOKUP(B254,'14.06'!B254:P512,15,0)</f>
        <v>43</v>
      </c>
      <c r="E254" s="20"/>
      <c r="F254" s="20"/>
      <c r="G254" s="20">
        <v>50</v>
      </c>
      <c r="H254" s="20"/>
      <c r="I254" s="20"/>
      <c r="J254" s="20"/>
      <c r="K254" s="20"/>
      <c r="L254" s="67">
        <f t="shared" ref="L254:L262" si="15">D254+G254+H254-I254-J254-K254-M254</f>
        <v>87</v>
      </c>
      <c r="M254" s="76">
        <v>6</v>
      </c>
      <c r="N254" s="67">
        <f t="shared" si="12"/>
        <v>0</v>
      </c>
      <c r="O254" s="20"/>
      <c r="P254" s="67">
        <v>87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VLOOKUP(B255,'14.06'!B255:P513,15,0)</f>
        <v>17</v>
      </c>
      <c r="E255" s="20"/>
      <c r="F255" s="20"/>
      <c r="G255" s="20">
        <v>30</v>
      </c>
      <c r="H255" s="20"/>
      <c r="I255" s="20"/>
      <c r="J255" s="20"/>
      <c r="K255" s="20"/>
      <c r="L255" s="67">
        <f t="shared" si="15"/>
        <v>43</v>
      </c>
      <c r="M255" s="76">
        <v>4</v>
      </c>
      <c r="N255" s="67">
        <f t="shared" si="12"/>
        <v>0</v>
      </c>
      <c r="O255" s="20"/>
      <c r="P255" s="67">
        <v>43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VLOOKUP(B256,'14.06'!B256:P514,15,0)</f>
        <v>7</v>
      </c>
      <c r="E256" s="20"/>
      <c r="F256" s="20"/>
      <c r="G256" s="20"/>
      <c r="H256" s="20"/>
      <c r="I256" s="20"/>
      <c r="J256" s="20"/>
      <c r="K256" s="20"/>
      <c r="L256" s="67">
        <f t="shared" si="15"/>
        <v>7</v>
      </c>
      <c r="M256" s="76"/>
      <c r="N256" s="67">
        <f t="shared" si="12"/>
        <v>1</v>
      </c>
      <c r="O256" s="20"/>
      <c r="P256" s="67">
        <v>8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VLOOKUP(B257,'14.06'!B257:P515,15,0)</f>
        <v>7</v>
      </c>
      <c r="E257" s="20"/>
      <c r="F257" s="20"/>
      <c r="G257" s="20"/>
      <c r="H257" s="20"/>
      <c r="I257" s="20"/>
      <c r="J257" s="20"/>
      <c r="K257" s="20"/>
      <c r="L257" s="67">
        <f t="shared" si="15"/>
        <v>7</v>
      </c>
      <c r="M257" s="76"/>
      <c r="N257" s="67">
        <f t="shared" si="12"/>
        <v>-1</v>
      </c>
      <c r="O257" s="20"/>
      <c r="P257" s="67">
        <v>6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VLOOKUP(B258,'14.06'!B258:P516,15,0)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VLOOKUP(B259,'14.06'!B259:P517,15,0)</f>
        <v>5</v>
      </c>
      <c r="E259" s="20"/>
      <c r="F259" s="20"/>
      <c r="G259" s="20"/>
      <c r="H259" s="20"/>
      <c r="I259" s="20"/>
      <c r="J259" s="20"/>
      <c r="K259" s="20"/>
      <c r="L259" s="67">
        <f t="shared" si="15"/>
        <v>3</v>
      </c>
      <c r="M259" s="76">
        <v>2</v>
      </c>
      <c r="N259" s="67">
        <f t="shared" si="12"/>
        <v>-1</v>
      </c>
      <c r="O259" s="20"/>
      <c r="P259" s="67">
        <v>2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VLOOKUP(B260,'14.06'!B260:P518,15,0)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5"/>
        <v>8</v>
      </c>
      <c r="M260" s="76">
        <v>1</v>
      </c>
      <c r="N260" s="67">
        <f t="shared" si="12"/>
        <v>1</v>
      </c>
      <c r="O260" s="20"/>
      <c r="P260" s="67">
        <v>9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VLOOKUP(B261,'14.06'!B261:P519,15,0)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5"/>
        <v>0</v>
      </c>
      <c r="M261" s="76"/>
      <c r="N261" s="67">
        <f t="shared" si="12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VLOOKUP(B262,'14.06'!B262:P520,15,0)</f>
        <v>0</v>
      </c>
      <c r="E262" s="20"/>
      <c r="F262" s="20"/>
      <c r="G262" s="20">
        <v>10</v>
      </c>
      <c r="H262" s="20"/>
      <c r="I262" s="20"/>
      <c r="J262" s="20"/>
      <c r="K262" s="20"/>
      <c r="L262" s="67">
        <f t="shared" si="15"/>
        <v>10</v>
      </c>
      <c r="M262" s="76"/>
      <c r="N262" s="67">
        <f t="shared" si="12"/>
        <v>0</v>
      </c>
      <c r="O262" s="20"/>
      <c r="P262" s="67">
        <v>10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2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00" workbookViewId="0">
      <pane xSplit="2" ySplit="6" topLeftCell="C248" activePane="bottomRight" state="frozen"/>
      <selection activeCell="I269" sqref="I269"/>
      <selection pane="topRight" activeCell="I269" sqref="I269"/>
      <selection pane="bottomLeft" activeCell="I269" sqref="I269"/>
      <selection pane="bottomRight" activeCell="I249" sqref="I249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344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VLOOKUP(B8,'15.06'!B8:P266,15,0)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VLOOKUP(B9,'15.06'!B9:P267,15,0)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VLOOKUP(B10,'15.06'!B10:P268,15,0)</f>
        <v>0</v>
      </c>
      <c r="E10" s="21"/>
      <c r="F10" s="21"/>
      <c r="G10" s="21">
        <v>6</v>
      </c>
      <c r="H10" s="21"/>
      <c r="I10" s="20"/>
      <c r="J10" s="20"/>
      <c r="K10" s="20"/>
      <c r="L10" s="67">
        <f t="shared" si="0"/>
        <v>0</v>
      </c>
      <c r="M10" s="76">
        <v>6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VLOOKUP(B11,'15.06'!B11:P269,15,0)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VLOOKUP(B12,'15.06'!B12:P270,15,0)</f>
        <v>0</v>
      </c>
      <c r="E12" s="21"/>
      <c r="F12" s="21"/>
      <c r="G12" s="21">
        <v>6</v>
      </c>
      <c r="H12" s="21"/>
      <c r="I12" s="20"/>
      <c r="J12" s="20"/>
      <c r="K12" s="20"/>
      <c r="L12" s="67">
        <f t="shared" si="0"/>
        <v>0</v>
      </c>
      <c r="M12" s="76">
        <v>6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VLOOKUP(B13,'15.06'!B13:P271,15,0)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VLOOKUP(B14,'15.06'!B14:P272,15,0)</f>
        <v>0</v>
      </c>
      <c r="E14" s="21"/>
      <c r="F14" s="21"/>
      <c r="G14" s="21">
        <v>6</v>
      </c>
      <c r="H14" s="21"/>
      <c r="I14" s="20"/>
      <c r="J14" s="20"/>
      <c r="K14" s="20">
        <v>1</v>
      </c>
      <c r="L14" s="67">
        <f t="shared" si="0"/>
        <v>0</v>
      </c>
      <c r="M14" s="76">
        <v>5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VLOOKUP(B15,'15.06'!B15:P273,15,0)</f>
        <v>0</v>
      </c>
      <c r="E15" s="21"/>
      <c r="F15" s="21"/>
      <c r="G15" s="21">
        <v>6</v>
      </c>
      <c r="H15" s="21"/>
      <c r="I15" s="20"/>
      <c r="J15" s="20"/>
      <c r="K15" s="20"/>
      <c r="L15" s="67">
        <f t="shared" si="0"/>
        <v>0</v>
      </c>
      <c r="M15" s="21">
        <v>6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VLOOKUP(B16,'15.06'!B16:P274,15,0)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VLOOKUP(B17,'15.06'!B17:P275,15,0)</f>
        <v>0</v>
      </c>
      <c r="E17" s="21"/>
      <c r="F17" s="21"/>
      <c r="G17" s="21">
        <v>6</v>
      </c>
      <c r="H17" s="21"/>
      <c r="I17" s="20"/>
      <c r="J17" s="20"/>
      <c r="K17" s="20"/>
      <c r="L17" s="67">
        <f t="shared" si="0"/>
        <v>0</v>
      </c>
      <c r="M17" s="21">
        <v>6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VLOOKUP(B18,'15.06'!B18:P276,15,0)</f>
        <v>0</v>
      </c>
      <c r="E18" s="21"/>
      <c r="F18" s="21"/>
      <c r="G18" s="21">
        <v>6</v>
      </c>
      <c r="H18" s="21"/>
      <c r="I18" s="20"/>
      <c r="J18" s="20"/>
      <c r="K18" s="20">
        <v>1</v>
      </c>
      <c r="L18" s="67">
        <f t="shared" si="0"/>
        <v>0</v>
      </c>
      <c r="M18" s="21">
        <v>5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VLOOKUP(B19,'15.06'!B19:P277,15,0)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VLOOKUP(B20,'15.06'!B20:P278,15,0)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VLOOKUP(B21,'15.06'!B21:P279,15,0)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VLOOKUP(B22,'15.06'!B22:P280,15,0)</f>
        <v>1</v>
      </c>
      <c r="E22" s="21"/>
      <c r="F22" s="21"/>
      <c r="G22" s="21">
        <v>12</v>
      </c>
      <c r="H22" s="21"/>
      <c r="I22" s="20"/>
      <c r="J22" s="20"/>
      <c r="K22" s="20"/>
      <c r="L22" s="67">
        <f t="shared" si="0"/>
        <v>10</v>
      </c>
      <c r="M22" s="21">
        <v>3</v>
      </c>
      <c r="N22" s="67">
        <f t="shared" si="1"/>
        <v>0</v>
      </c>
      <c r="O22" s="20"/>
      <c r="P22" s="67">
        <v>10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VLOOKUP(B23,'15.06'!B23:P281,15,0)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VLOOKUP(B24,'15.06'!B24:P282,15,0)</f>
        <v>0</v>
      </c>
      <c r="E24" s="21"/>
      <c r="F24" s="21"/>
      <c r="G24" s="21">
        <v>4</v>
      </c>
      <c r="H24" s="21"/>
      <c r="I24" s="20"/>
      <c r="J24" s="20"/>
      <c r="K24" s="20">
        <v>1</v>
      </c>
      <c r="L24" s="67">
        <f t="shared" si="0"/>
        <v>0</v>
      </c>
      <c r="M24" s="21">
        <v>3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VLOOKUP(B25,'15.06'!B25:P283,15,0)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VLOOKUP(B26,'15.06'!B26:P284,15,0)</f>
        <v>0</v>
      </c>
      <c r="E26" s="21"/>
      <c r="F26" s="21"/>
      <c r="G26" s="21">
        <v>6</v>
      </c>
      <c r="H26" s="21"/>
      <c r="I26" s="20"/>
      <c r="J26" s="20"/>
      <c r="K26" s="20"/>
      <c r="L26" s="67">
        <f t="shared" si="0"/>
        <v>0</v>
      </c>
      <c r="M26" s="21">
        <v>6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VLOOKUP(B27,'15.06'!B27:P285,15,0)</f>
        <v>12</v>
      </c>
      <c r="E27" s="21"/>
      <c r="F27" s="21"/>
      <c r="G27" s="21"/>
      <c r="H27" s="21"/>
      <c r="I27" s="20"/>
      <c r="J27" s="20"/>
      <c r="K27" s="20"/>
      <c r="L27" s="67">
        <f t="shared" si="0"/>
        <v>1</v>
      </c>
      <c r="M27" s="21">
        <v>11</v>
      </c>
      <c r="N27" s="67">
        <f t="shared" si="1"/>
        <v>0</v>
      </c>
      <c r="O27" s="20"/>
      <c r="P27" s="67">
        <v>1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VLOOKUP(B28,'15.06'!B28:P286,15,0)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VLOOKUP(B29,'15.06'!B29:P287,15,0)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VLOOKUP(B30,'15.06'!B30:P288,15,0)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VLOOKUP(B31,'15.06'!B31:P289,15,0)</f>
        <v>0</v>
      </c>
      <c r="E31" s="21"/>
      <c r="F31" s="21"/>
      <c r="G31" s="21"/>
      <c r="H31" s="21"/>
      <c r="I31" s="20"/>
      <c r="J31" s="20"/>
      <c r="K31" s="20"/>
      <c r="L31" s="67">
        <f t="shared" si="0"/>
        <v>0</v>
      </c>
      <c r="M31" s="21"/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VLOOKUP(B32,'15.06'!B32:P290,15,0)</f>
        <v>0</v>
      </c>
      <c r="E32" s="21"/>
      <c r="F32" s="21"/>
      <c r="G32" s="21">
        <v>8</v>
      </c>
      <c r="H32" s="21"/>
      <c r="I32" s="20"/>
      <c r="J32" s="20"/>
      <c r="K32" s="20"/>
      <c r="L32" s="67">
        <f t="shared" si="0"/>
        <v>0</v>
      </c>
      <c r="M32" s="21">
        <v>8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VLOOKUP(B33,'15.06'!B33:P291,15,0)</f>
        <v>0</v>
      </c>
      <c r="E33" s="21"/>
      <c r="F33" s="21"/>
      <c r="G33" s="21">
        <v>8</v>
      </c>
      <c r="H33" s="21"/>
      <c r="I33" s="20"/>
      <c r="J33" s="20"/>
      <c r="K33" s="20"/>
      <c r="L33" s="67">
        <f t="shared" si="0"/>
        <v>0</v>
      </c>
      <c r="M33" s="21">
        <v>8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VLOOKUP(B34,'15.06'!B34:P292,15,0)</f>
        <v>0</v>
      </c>
      <c r="E34" s="21"/>
      <c r="F34" s="21"/>
      <c r="G34" s="21">
        <v>6</v>
      </c>
      <c r="H34" s="21"/>
      <c r="I34" s="20"/>
      <c r="J34" s="20"/>
      <c r="K34" s="20">
        <v>1</v>
      </c>
      <c r="L34" s="67">
        <f t="shared" si="0"/>
        <v>0</v>
      </c>
      <c r="M34" s="21">
        <v>5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VLOOKUP(B35,'15.06'!B35:P293,15,0)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VLOOKUP(B36,'15.06'!B36:P294,15,0)</f>
        <v>0</v>
      </c>
      <c r="E36" s="21"/>
      <c r="F36" s="21"/>
      <c r="G36" s="21">
        <v>4</v>
      </c>
      <c r="H36" s="21"/>
      <c r="I36" s="20"/>
      <c r="J36" s="20"/>
      <c r="K36" s="20"/>
      <c r="L36" s="67">
        <f t="shared" si="0"/>
        <v>0</v>
      </c>
      <c r="M36" s="21">
        <v>4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VLOOKUP(B37,'15.06'!B37:P295,15,0)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VLOOKUP(B38,'15.06'!B38:P296,15,0)</f>
        <v>0</v>
      </c>
      <c r="E38" s="21"/>
      <c r="F38" s="21"/>
      <c r="G38" s="21">
        <v>4</v>
      </c>
      <c r="H38" s="21"/>
      <c r="I38" s="20"/>
      <c r="J38" s="20"/>
      <c r="K38" s="20"/>
      <c r="L38" s="67">
        <f t="shared" si="0"/>
        <v>0</v>
      </c>
      <c r="M38" s="21">
        <v>4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VLOOKUP(B39,'15.06'!B39:P297,15,0)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VLOOKUP(B40,'15.06'!B40:P298,15,0)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VLOOKUP(B41,'15.06'!B41:P299,15,0)</f>
        <v>0</v>
      </c>
      <c r="E41" s="21"/>
      <c r="F41" s="21"/>
      <c r="G41" s="21">
        <v>12</v>
      </c>
      <c r="H41" s="21"/>
      <c r="I41" s="20"/>
      <c r="J41" s="20"/>
      <c r="K41" s="20">
        <v>1</v>
      </c>
      <c r="L41" s="67">
        <f t="shared" si="0"/>
        <v>11</v>
      </c>
      <c r="M41" s="21"/>
      <c r="N41" s="67">
        <f t="shared" si="1"/>
        <v>1</v>
      </c>
      <c r="O41" s="20"/>
      <c r="P41" s="67">
        <v>12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VLOOKUP(B42,'15.06'!B42:P300,15,0)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VLOOKUP(B43,'15.06'!B43:P301,15,0)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VLOOKUP(B44,'15.06'!B44:P302,15,0)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VLOOKUP(B45,'15.06'!B45:P303,15,0)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VLOOKUP(B46,'15.06'!B46:P304,15,0)</f>
        <v>0</v>
      </c>
      <c r="E46" s="21"/>
      <c r="F46" s="21"/>
      <c r="G46" s="21">
        <v>4</v>
      </c>
      <c r="H46" s="21"/>
      <c r="I46" s="20"/>
      <c r="J46" s="20"/>
      <c r="K46" s="20">
        <v>2</v>
      </c>
      <c r="L46" s="67">
        <f t="shared" si="0"/>
        <v>-1</v>
      </c>
      <c r="M46" s="21">
        <v>3</v>
      </c>
      <c r="N46" s="67">
        <f t="shared" si="1"/>
        <v>1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VLOOKUP(B47,'15.06'!B47:P305,15,0)</f>
        <v>0</v>
      </c>
      <c r="E47" s="21"/>
      <c r="F47" s="21"/>
      <c r="G47" s="21">
        <v>4</v>
      </c>
      <c r="H47" s="21"/>
      <c r="I47" s="20"/>
      <c r="J47" s="20"/>
      <c r="K47" s="20">
        <v>2</v>
      </c>
      <c r="L47" s="67">
        <f t="shared" si="0"/>
        <v>0</v>
      </c>
      <c r="M47" s="21">
        <v>2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VLOOKUP(B48,'15.06'!B48:P306,15,0)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0</v>
      </c>
      <c r="M48" s="21">
        <v>4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VLOOKUP(B49,'15.06'!B49:P307,15,0)</f>
        <v>0</v>
      </c>
      <c r="E49" s="21"/>
      <c r="F49" s="21"/>
      <c r="G49" s="21"/>
      <c r="H49" s="21"/>
      <c r="I49" s="20"/>
      <c r="J49" s="20"/>
      <c r="K49" s="20"/>
      <c r="L49" s="67">
        <f t="shared" si="0"/>
        <v>0</v>
      </c>
      <c r="M49" s="21"/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VLOOKUP(B50,'15.06'!B50:P308,15,0)</f>
        <v>0</v>
      </c>
      <c r="E50" s="21"/>
      <c r="F50" s="21"/>
      <c r="G50" s="21">
        <v>6</v>
      </c>
      <c r="H50" s="21"/>
      <c r="I50" s="20"/>
      <c r="J50" s="20"/>
      <c r="K50" s="20">
        <v>2</v>
      </c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VLOOKUP(B51,'15.06'!B51:P309,15,0)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VLOOKUP(B52,'15.06'!B52:P310,15,0)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VLOOKUP(B53,'15.06'!B53:P311,15,0)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VLOOKUP(B54,'15.06'!B54:P312,15,0)</f>
        <v>0</v>
      </c>
      <c r="E54" s="21"/>
      <c r="F54" s="21"/>
      <c r="G54" s="21">
        <v>4</v>
      </c>
      <c r="H54" s="21"/>
      <c r="I54" s="20"/>
      <c r="J54" s="20"/>
      <c r="K54" s="20">
        <v>1</v>
      </c>
      <c r="L54" s="67">
        <f t="shared" si="0"/>
        <v>0</v>
      </c>
      <c r="M54" s="21">
        <v>3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VLOOKUP(B55,'15.06'!B55:P313,15,0)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VLOOKUP(B56,'15.06'!B56:P314,15,0)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VLOOKUP(B57,'15.06'!B57:P315,15,0)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VLOOKUP(B58,'15.06'!B58:P316,15,0)</f>
        <v>0</v>
      </c>
      <c r="E58" s="21"/>
      <c r="F58" s="21"/>
      <c r="G58" s="21">
        <v>4</v>
      </c>
      <c r="H58" s="21"/>
      <c r="I58" s="20"/>
      <c r="J58" s="20"/>
      <c r="K58" s="20">
        <v>1</v>
      </c>
      <c r="L58" s="67">
        <f t="shared" si="0"/>
        <v>0</v>
      </c>
      <c r="M58" s="76">
        <v>3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VLOOKUP(B59,'15.06'!B59:P317,15,0)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VLOOKUP(B60,'15.06'!B60:P318,15,0)</f>
        <v>0</v>
      </c>
      <c r="E60" s="21"/>
      <c r="F60" s="21"/>
      <c r="G60" s="21">
        <v>6</v>
      </c>
      <c r="H60" s="21"/>
      <c r="I60" s="20"/>
      <c r="J60" s="20"/>
      <c r="K60" s="20"/>
      <c r="L60" s="67">
        <f t="shared" si="0"/>
        <v>0</v>
      </c>
      <c r="M60" s="76">
        <v>6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VLOOKUP(B61,'15.06'!B61:P319,15,0)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VLOOKUP(B62,'15.06'!B62:P320,15,0)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VLOOKUP(B63,'15.06'!B63:P321,15,0)</f>
        <v>0</v>
      </c>
      <c r="E63" s="21"/>
      <c r="F63" s="21"/>
      <c r="G63" s="21">
        <v>6</v>
      </c>
      <c r="H63" s="21"/>
      <c r="I63" s="20"/>
      <c r="J63" s="20"/>
      <c r="K63" s="20">
        <v>1</v>
      </c>
      <c r="L63" s="67">
        <f t="shared" si="0"/>
        <v>0</v>
      </c>
      <c r="M63" s="76">
        <v>5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VLOOKUP(B64,'15.06'!B64:P322,15,0)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VLOOKUP(B65,'15.06'!B65:P323,15,0)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VLOOKUP(B66,'15.06'!B66:P324,15,0)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VLOOKUP(B67,'15.06'!B67:P325,15,0)</f>
        <v>0</v>
      </c>
      <c r="E67" s="21"/>
      <c r="F67" s="21"/>
      <c r="G67" s="21">
        <v>16</v>
      </c>
      <c r="H67" s="21"/>
      <c r="I67" s="20"/>
      <c r="J67" s="20"/>
      <c r="K67" s="20"/>
      <c r="L67" s="67">
        <f t="shared" si="0"/>
        <v>1</v>
      </c>
      <c r="M67" s="76">
        <v>15</v>
      </c>
      <c r="N67" s="67">
        <f t="shared" si="1"/>
        <v>-1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VLOOKUP(B68,'15.06'!B68:P326,15,0)</f>
        <v>0</v>
      </c>
      <c r="E68" s="21"/>
      <c r="F68" s="21"/>
      <c r="G68" s="21">
        <v>6</v>
      </c>
      <c r="H68" s="21"/>
      <c r="I68" s="20"/>
      <c r="J68" s="20"/>
      <c r="K68" s="20">
        <v>2</v>
      </c>
      <c r="L68" s="67">
        <f t="shared" si="0"/>
        <v>0</v>
      </c>
      <c r="M68" s="76">
        <v>4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VLOOKUP(B69,'15.06'!B69:P327,15,0)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VLOOKUP(B70,'15.06'!B70:P328,15,0)</f>
        <v>0</v>
      </c>
      <c r="E70" s="21"/>
      <c r="F70" s="21"/>
      <c r="G70" s="21">
        <v>8</v>
      </c>
      <c r="H70" s="21"/>
      <c r="I70" s="20"/>
      <c r="J70" s="20"/>
      <c r="K70" s="20">
        <v>1</v>
      </c>
      <c r="L70" s="67">
        <f t="shared" si="0"/>
        <v>0</v>
      </c>
      <c r="M70" s="76">
        <v>7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VLOOKUP(B71,'15.06'!B71:P329,15,0)</f>
        <v>0</v>
      </c>
      <c r="E71" s="21"/>
      <c r="F71" s="21"/>
      <c r="G71" s="21">
        <v>4</v>
      </c>
      <c r="H71" s="21"/>
      <c r="I71" s="20"/>
      <c r="J71" s="20"/>
      <c r="K71" s="20">
        <v>2</v>
      </c>
      <c r="L71" s="67">
        <f t="shared" si="0"/>
        <v>0</v>
      </c>
      <c r="M71" s="76">
        <v>2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VLOOKUP(B72,'15.06'!B72:P330,15,0)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VLOOKUP(B73,'15.06'!B73:P331,15,0)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VLOOKUP(B74,'15.06'!B74:P332,15,0)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VLOOKUP(B75,'15.06'!B75:P333,15,0)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VLOOKUP(B76,'15.06'!B76:P334,15,0)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VLOOKUP(B77,'15.06'!B77:P335,15,0)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VLOOKUP(B78,'15.06'!B78:P336,15,0)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VLOOKUP(B79,'15.06'!B79:P337,15,0)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VLOOKUP(B80,'15.06'!B80:P338,15,0)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VLOOKUP(B81,'15.06'!B81:P339,15,0)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VLOOKUP(B82,'15.06'!B82:P340,15,0)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VLOOKUP(B83,'15.06'!B83:P341,15,0)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VLOOKUP(B84,'15.06'!B84:P342,15,0)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VLOOKUP(B85,'15.06'!B85:P343,15,0)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VLOOKUP(B86,'15.06'!B86:P344,15,0)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VLOOKUP(B87,'15.06'!B87:P345,15,0)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VLOOKUP(B88,'15.06'!B88:P346,15,0)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VLOOKUP(B89,'15.06'!B89:P347,15,0)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VLOOKUP(B90,'15.06'!B90:P348,15,0)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VLOOKUP(B91,'15.06'!B91:P349,15,0)</f>
        <v>0</v>
      </c>
      <c r="E91" s="21"/>
      <c r="F91" s="21"/>
      <c r="G91" s="21">
        <v>96</v>
      </c>
      <c r="H91" s="21"/>
      <c r="I91" s="20"/>
      <c r="J91" s="20"/>
      <c r="K91" s="20">
        <v>1</v>
      </c>
      <c r="L91" s="67">
        <f>D91+G91+H91-I91-J91-K91-M91-M92*3-M93*5</f>
        <v>0</v>
      </c>
      <c r="M91" s="76">
        <v>8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VLOOKUP(B92,'15.06'!B92:P350,15,0)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9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VLOOKUP(B93,'15.06'!B93:P351,15,0)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12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VLOOKUP(B94,'15.06'!B94:P352,15,0)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VLOOKUP(B95,'15.06'!B95:P353,15,0)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VLOOKUP(B96,'15.06'!B96:P354,15,0)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VLOOKUP(B97,'15.06'!B97:P355,15,0)</f>
        <v>0</v>
      </c>
      <c r="E97" s="21"/>
      <c r="F97" s="21"/>
      <c r="G97" s="21">
        <v>5</v>
      </c>
      <c r="H97" s="21"/>
      <c r="I97" s="20"/>
      <c r="J97" s="20"/>
      <c r="K97" s="20"/>
      <c r="L97" s="67">
        <f t="shared" si="4"/>
        <v>3</v>
      </c>
      <c r="M97" s="76">
        <v>2</v>
      </c>
      <c r="N97" s="67">
        <f t="shared" si="5"/>
        <v>0</v>
      </c>
      <c r="O97" s="20"/>
      <c r="P97" s="67">
        <v>3</v>
      </c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VLOOKUP(B98,'15.06'!B98:P356,15,0)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VLOOKUP(B99,'15.06'!B99:P357,15,0)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VLOOKUP(B100,'15.06'!B100:P358,15,0)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VLOOKUP(B101,'15.06'!B101:P359,15,0)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VLOOKUP(B102,'15.06'!B102:P360,15,0)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VLOOKUP(B103,'15.06'!B103:P361,15,0)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VLOOKUP(B104,'15.06'!B104:P362,15,0)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VLOOKUP(B105,'15.06'!B105:P363,15,0)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VLOOKUP(B106,'15.06'!B106:P364,15,0)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VLOOKUP(B107,'15.06'!B107:P365,15,0)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VLOOKUP(B108,'15.06'!B108:P366,15,0)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VLOOKUP(B109,'15.06'!B109:P367,15,0)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VLOOKUP(B110,'15.06'!B110:P368,15,0)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VLOOKUP(B111,'15.06'!B111:P369,15,0)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VLOOKUP(B112,'15.06'!B112:P370,15,0)</f>
        <v>0</v>
      </c>
      <c r="E112" s="21"/>
      <c r="F112" s="21"/>
      <c r="G112" s="21"/>
      <c r="H112" s="21"/>
      <c r="I112" s="20"/>
      <c r="J112" s="20"/>
      <c r="K112" s="20"/>
      <c r="L112" s="67">
        <f>D112+G112+H112-I112-J112-K112-M112</f>
        <v>0</v>
      </c>
      <c r="M112" s="76"/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VLOOKUP(B113,'15.06'!B113:P371,15,0)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VLOOKUP(B114,'15.06'!B114:P372,15,0)</f>
        <v>0</v>
      </c>
      <c r="E114" s="21"/>
      <c r="F114" s="21"/>
      <c r="G114" s="21">
        <v>7</v>
      </c>
      <c r="H114" s="21"/>
      <c r="I114" s="20"/>
      <c r="J114" s="20"/>
      <c r="K114" s="20"/>
      <c r="L114" s="67">
        <f t="shared" si="6"/>
        <v>0</v>
      </c>
      <c r="M114" s="76">
        <v>7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VLOOKUP(B115,'15.06'!B115:P373,15,0)</f>
        <v>0</v>
      </c>
      <c r="E115" s="21"/>
      <c r="F115" s="21"/>
      <c r="G115" s="21"/>
      <c r="H115" s="21"/>
      <c r="I115" s="20"/>
      <c r="J115" s="20"/>
      <c r="K115" s="20"/>
      <c r="L115" s="67">
        <f t="shared" si="6"/>
        <v>0</v>
      </c>
      <c r="M115" s="76"/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VLOOKUP(B116,'15.06'!B116:P374,15,0)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VLOOKUP(B117,'15.06'!B117:P375,15,0)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VLOOKUP(B118,'15.06'!B118:P376,15,0)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VLOOKUP(B119,'15.06'!B119:P377,15,0)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VLOOKUP(B120,'15.06'!B120:P378,15,0)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VLOOKUP(B121,'15.06'!B121:P379,15,0)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VLOOKUP(B122,'15.06'!B122:P380,15,0)</f>
        <v>0</v>
      </c>
      <c r="E122" s="21"/>
      <c r="F122" s="21"/>
      <c r="G122" s="21"/>
      <c r="H122" s="21"/>
      <c r="I122" s="20"/>
      <c r="J122" s="20"/>
      <c r="K122" s="20"/>
      <c r="L122" s="67">
        <f t="shared" si="6"/>
        <v>0</v>
      </c>
      <c r="M122" s="76"/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VLOOKUP(B123,'15.06'!B123:P381,15,0)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VLOOKUP(B124,'15.06'!B124:P382,15,0)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VLOOKUP(B125,'15.06'!B125:P383,15,0)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VLOOKUP(B126,'15.06'!B126:P384,15,0)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VLOOKUP(B127,'15.06'!B127:P385,15,0)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VLOOKUP(B128,'15.06'!B128:P386,15,0)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VLOOKUP(B129,'15.06'!B129:P387,15,0)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VLOOKUP(B130,'15.06'!B130:P388,15,0)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VLOOKUP(B131,'15.06'!B131:P389,15,0)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VLOOKUP(B132,'15.06'!B132:P390,15,0)</f>
        <v>2</v>
      </c>
      <c r="E132" s="21"/>
      <c r="F132" s="21"/>
      <c r="G132" s="21"/>
      <c r="H132" s="21"/>
      <c r="I132" s="20"/>
      <c r="J132" s="20"/>
      <c r="K132" s="20"/>
      <c r="L132" s="67">
        <f t="shared" si="7"/>
        <v>1</v>
      </c>
      <c r="M132" s="76">
        <v>1</v>
      </c>
      <c r="N132" s="67">
        <f t="shared" si="5"/>
        <v>0</v>
      </c>
      <c r="O132" s="20"/>
      <c r="P132" s="67">
        <v>1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VLOOKUP(B133,'15.06'!B133:P391,15,0)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VLOOKUP(B134,'15.06'!B134:P392,15,0)</f>
        <v>6</v>
      </c>
      <c r="E134" s="21"/>
      <c r="F134" s="21"/>
      <c r="G134" s="21"/>
      <c r="H134" s="21"/>
      <c r="I134" s="20"/>
      <c r="J134" s="20"/>
      <c r="K134" s="20"/>
      <c r="L134" s="67">
        <f t="shared" si="7"/>
        <v>0</v>
      </c>
      <c r="M134" s="76">
        <v>6</v>
      </c>
      <c r="N134" s="67">
        <f t="shared" si="5"/>
        <v>0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VLOOKUP(B135,'15.06'!B135:P393,15,0)</f>
        <v>1</v>
      </c>
      <c r="E135" s="21"/>
      <c r="F135" s="21"/>
      <c r="G135" s="21">
        <v>1</v>
      </c>
      <c r="H135" s="21"/>
      <c r="I135" s="20"/>
      <c r="J135" s="20">
        <v>1</v>
      </c>
      <c r="K135" s="20"/>
      <c r="L135" s="67">
        <f t="shared" si="7"/>
        <v>0</v>
      </c>
      <c r="M135" s="76">
        <v>1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VLOOKUP(B136,'15.06'!B136:P394,15,0)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0</v>
      </c>
      <c r="M136" s="76">
        <v>2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VLOOKUP(B137,'15.06'!B137:P395,15,0)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VLOOKUP(B138,'15.06'!B138:P396,15,0)</f>
        <v>2</v>
      </c>
      <c r="E138" s="21"/>
      <c r="F138" s="21"/>
      <c r="G138" s="21"/>
      <c r="H138" s="21"/>
      <c r="I138" s="20"/>
      <c r="J138" s="20"/>
      <c r="K138" s="20"/>
      <c r="L138" s="67">
        <f t="shared" si="7"/>
        <v>2</v>
      </c>
      <c r="M138" s="76"/>
      <c r="N138" s="67">
        <f t="shared" si="5"/>
        <v>0</v>
      </c>
      <c r="O138" s="20"/>
      <c r="P138" s="67">
        <v>2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VLOOKUP(B139,'15.06'!B139:P397,15,0)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VLOOKUP(B140,'15.06'!B140:P398,15,0)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VLOOKUP(B141,'15.06'!B141:P399,15,0)</f>
        <v>1</v>
      </c>
      <c r="E141" s="21"/>
      <c r="F141" s="21"/>
      <c r="G141" s="21">
        <v>2</v>
      </c>
      <c r="H141" s="21"/>
      <c r="I141" s="20"/>
      <c r="J141" s="20">
        <v>1</v>
      </c>
      <c r="K141" s="20"/>
      <c r="L141" s="67">
        <f t="shared" si="7"/>
        <v>1</v>
      </c>
      <c r="M141" s="76">
        <v>1</v>
      </c>
      <c r="N141" s="67">
        <f t="shared" si="5"/>
        <v>0</v>
      </c>
      <c r="O141" s="20"/>
      <c r="P141" s="67">
        <v>1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VLOOKUP(B142,'15.06'!B142:P400,15,0)</f>
        <v>8</v>
      </c>
      <c r="E142" s="21"/>
      <c r="F142" s="21"/>
      <c r="G142" s="21">
        <v>4</v>
      </c>
      <c r="H142" s="21"/>
      <c r="I142" s="20"/>
      <c r="J142" s="20">
        <v>6</v>
      </c>
      <c r="K142" s="20"/>
      <c r="L142" s="67">
        <f t="shared" si="7"/>
        <v>4</v>
      </c>
      <c r="M142" s="76">
        <v>2</v>
      </c>
      <c r="N142" s="67">
        <f t="shared" si="5"/>
        <v>0</v>
      </c>
      <c r="O142" s="20"/>
      <c r="P142" s="67">
        <v>4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VLOOKUP(B143,'15.06'!B143:P401,15,0)</f>
        <v>1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2</v>
      </c>
      <c r="M143" s="76"/>
      <c r="N143" s="67">
        <f t="shared" si="5"/>
        <v>0</v>
      </c>
      <c r="O143" s="20"/>
      <c r="P143" s="67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VLOOKUP(B144,'15.06'!B144:P402,15,0)</f>
        <v>6</v>
      </c>
      <c r="E144" s="21"/>
      <c r="F144" s="21"/>
      <c r="G144" s="21">
        <v>2</v>
      </c>
      <c r="H144" s="21"/>
      <c r="I144" s="20"/>
      <c r="J144" s="20">
        <v>4</v>
      </c>
      <c r="K144" s="20"/>
      <c r="L144" s="67">
        <f t="shared" si="7"/>
        <v>3</v>
      </c>
      <c r="M144" s="76">
        <v>1</v>
      </c>
      <c r="N144" s="67">
        <f t="shared" si="5"/>
        <v>0</v>
      </c>
      <c r="O144" s="20"/>
      <c r="P144" s="67">
        <v>3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VLOOKUP(B145,'15.06'!B145:P403,15,0)</f>
        <v>8</v>
      </c>
      <c r="E145" s="21"/>
      <c r="F145" s="21"/>
      <c r="G145" s="21"/>
      <c r="H145" s="21"/>
      <c r="I145" s="20"/>
      <c r="J145" s="20"/>
      <c r="K145" s="20"/>
      <c r="L145" s="67">
        <f t="shared" si="7"/>
        <v>7</v>
      </c>
      <c r="M145" s="76">
        <v>1</v>
      </c>
      <c r="N145" s="67">
        <f t="shared" si="5"/>
        <v>0</v>
      </c>
      <c r="O145" s="20"/>
      <c r="P145" s="67">
        <v>7</v>
      </c>
    </row>
    <row r="146" spans="1:16" hidden="1" x14ac:dyDescent="0.25">
      <c r="A146" s="35"/>
      <c r="B146" s="27"/>
      <c r="C146" s="28"/>
      <c r="D146" s="67" t="e">
        <f>VLOOKUP(B146,'15.06'!B146:P404,15,0)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VLOOKUP(B147,'15.06'!B147:P405,15,0)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VLOOKUP(B148,'15.06'!B148:P406,15,0)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VLOOKUP(B149,'15.06'!B149:P407,15,0)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2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VLOOKUP(B150,'15.06'!B150:P408,15,0)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VLOOKUP(B151,'15.06'!B151:P409,15,0)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VLOOKUP(B152,'15.06'!B152:P410,15,0)</f>
        <v>1</v>
      </c>
      <c r="E152" s="21"/>
      <c r="F152" s="21"/>
      <c r="G152" s="21"/>
      <c r="H152" s="21"/>
      <c r="I152" s="20"/>
      <c r="J152" s="20"/>
      <c r="K152" s="20"/>
      <c r="L152" s="67">
        <f t="shared" ref="L152:L182" si="9">D152+G152+H152-I152-J152-K152-M152</f>
        <v>1</v>
      </c>
      <c r="M152" s="76"/>
      <c r="N152" s="67">
        <f t="shared" si="8"/>
        <v>0</v>
      </c>
      <c r="O152" s="20"/>
      <c r="P152" s="67">
        <v>1</v>
      </c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VLOOKUP(B153,'15.06'!B153:P411,15,0)</f>
        <v>1</v>
      </c>
      <c r="E153" s="21"/>
      <c r="F153" s="21"/>
      <c r="G153" s="21"/>
      <c r="H153" s="21"/>
      <c r="I153" s="20"/>
      <c r="J153" s="20"/>
      <c r="K153" s="20"/>
      <c r="L153" s="67">
        <f t="shared" si="9"/>
        <v>1</v>
      </c>
      <c r="M153" s="76"/>
      <c r="N153" s="67">
        <f t="shared" si="8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VLOOKUP(B154,'15.06'!B154:P412,15,0)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VLOOKUP(B155,'15.06'!B155:P413,15,0)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VLOOKUP(B156,'15.06'!B156:P414,15,0)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VLOOKUP(B157,'15.06'!B157:P415,15,0)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VLOOKUP(B158,'15.06'!B158:P416,15,0)</f>
        <v>1</v>
      </c>
      <c r="E158" s="21"/>
      <c r="F158" s="21"/>
      <c r="G158" s="21"/>
      <c r="H158" s="21"/>
      <c r="I158" s="20"/>
      <c r="J158" s="20"/>
      <c r="K158" s="20"/>
      <c r="L158" s="67">
        <f t="shared" si="9"/>
        <v>0</v>
      </c>
      <c r="M158" s="76">
        <v>1</v>
      </c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VLOOKUP(B159,'15.06'!B159:P417,15,0)</f>
        <v>5</v>
      </c>
      <c r="E159" s="21"/>
      <c r="F159" s="21"/>
      <c r="G159" s="21"/>
      <c r="H159" s="21"/>
      <c r="I159" s="20"/>
      <c r="J159" s="20"/>
      <c r="K159" s="20"/>
      <c r="L159" s="67">
        <f t="shared" si="9"/>
        <v>3</v>
      </c>
      <c r="M159" s="76">
        <v>2</v>
      </c>
      <c r="N159" s="67">
        <f t="shared" si="8"/>
        <v>0</v>
      </c>
      <c r="O159" s="20"/>
      <c r="P159" s="67">
        <v>3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VLOOKUP(B160,'15.06'!B160:P418,15,0)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VLOOKUP(B161,'15.06'!B161:P419,15,0)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VLOOKUP(B162,'15.06'!B162:P420,15,0)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VLOOKUP(B163,'15.06'!B163:P421,15,0)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VLOOKUP(B164,'15.06'!B164:P422,15,0)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VLOOKUP(B165,'15.06'!B165:P423,15,0)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VLOOKUP(B166,'15.06'!B166:P424,15,0)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VLOOKUP(B167,'15.06'!B167:P425,15,0)</f>
        <v>0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9"/>
        <v>0</v>
      </c>
      <c r="M167" s="76">
        <v>1</v>
      </c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VLOOKUP(B168,'15.06'!B168:P426,15,0)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VLOOKUP(B169,'15.06'!B169:P427,15,0)</f>
        <v>0</v>
      </c>
      <c r="E169" s="21"/>
      <c r="F169" s="21"/>
      <c r="G169" s="21">
        <v>2</v>
      </c>
      <c r="H169" s="21"/>
      <c r="I169" s="20"/>
      <c r="J169" s="20"/>
      <c r="K169" s="20"/>
      <c r="L169" s="67">
        <f t="shared" si="9"/>
        <v>1</v>
      </c>
      <c r="M169" s="76">
        <v>1</v>
      </c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VLOOKUP(B170,'15.06'!B170:P428,15,0)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VLOOKUP(B171,'15.06'!B171:P429,15,0)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VLOOKUP(B172,'15.06'!B172:P430,15,0)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VLOOKUP(B173,'15.06'!B173:P431,15,0)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VLOOKUP(B174,'15.06'!B174:P432,15,0)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VLOOKUP(B175,'15.06'!B175:P433,15,0)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VLOOKUP(B176,'15.06'!B176:P434,15,0)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VLOOKUP(B177,'15.06'!B177:P435,15,0)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VLOOKUP(B178,'15.06'!B178:P436,15,0)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VLOOKUP(B179,'15.06'!B179:P437,15,0)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VLOOKUP(B180,'15.06'!B180:P438,15,0)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VLOOKUP(B181,'15.06'!B181:P439,15,0)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/>
      <c r="B182" s="33"/>
      <c r="C182" s="34"/>
      <c r="D182" s="67" t="e">
        <f>VLOOKUP(B182,'15.06'!B182:P440,15,0)</f>
        <v>#N/A</v>
      </c>
      <c r="E182" s="21"/>
      <c r="F182" s="21"/>
      <c r="G182" s="21"/>
      <c r="H182" s="21"/>
      <c r="I182" s="20"/>
      <c r="J182" s="20"/>
      <c r="K182" s="20"/>
      <c r="L182" s="67" t="e">
        <f t="shared" si="9"/>
        <v>#N/A</v>
      </c>
      <c r="M182" s="76"/>
      <c r="N182" s="67" t="e">
        <f t="shared" si="8"/>
        <v>#N/A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VLOOKUP(B183,'15.06'!B183:P441,15,0)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VLOOKUP(B184,'15.06'!B184:P442,15,0)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8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VLOOKUP(B185,'15.06'!B185:P443,15,0)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0"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VLOOKUP(B186,'15.06'!B186:P444,15,0)</f>
        <v>4</v>
      </c>
      <c r="E186" s="21"/>
      <c r="F186" s="21"/>
      <c r="G186" s="21">
        <v>6</v>
      </c>
      <c r="H186" s="21"/>
      <c r="I186" s="20"/>
      <c r="J186" s="20"/>
      <c r="K186" s="20"/>
      <c r="L186" s="67">
        <f t="shared" si="10"/>
        <v>1</v>
      </c>
      <c r="M186" s="76">
        <v>9</v>
      </c>
      <c r="N186" s="67">
        <f t="shared" si="8"/>
        <v>1</v>
      </c>
      <c r="O186" s="20"/>
      <c r="P186" s="67">
        <v>2</v>
      </c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VLOOKUP(B187,'15.06'!B187:P445,15,0)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/>
      <c r="N187" s="67">
        <f t="shared" si="8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VLOOKUP(B188,'15.06'!B188:P446,15,0)</f>
        <v>1</v>
      </c>
      <c r="E188" s="21"/>
      <c r="F188" s="21"/>
      <c r="G188" s="21">
        <v>10</v>
      </c>
      <c r="H188" s="21"/>
      <c r="I188" s="20"/>
      <c r="J188" s="20"/>
      <c r="K188" s="20"/>
      <c r="L188" s="67">
        <f t="shared" si="10"/>
        <v>1</v>
      </c>
      <c r="M188" s="76">
        <v>10</v>
      </c>
      <c r="N188" s="67">
        <f t="shared" si="8"/>
        <v>0</v>
      </c>
      <c r="O188" s="20"/>
      <c r="P188" s="67">
        <v>1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VLOOKUP(B189,'15.06'!B189:P447,15,0)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/>
      <c r="N189" s="67">
        <f t="shared" si="8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VLOOKUP(B190,'15.06'!B190:P448,15,0)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VLOOKUP(B191,'15.06'!B191:P449,15,0)</f>
        <v>1</v>
      </c>
      <c r="E191" s="21"/>
      <c r="F191" s="21"/>
      <c r="G191" s="21">
        <v>8</v>
      </c>
      <c r="H191" s="21"/>
      <c r="I191" s="20"/>
      <c r="J191" s="20"/>
      <c r="K191" s="20"/>
      <c r="L191" s="67">
        <f t="shared" si="10"/>
        <v>9</v>
      </c>
      <c r="M191" s="76"/>
      <c r="N191" s="67">
        <f t="shared" si="8"/>
        <v>0</v>
      </c>
      <c r="O191" s="20"/>
      <c r="P191" s="67">
        <v>9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VLOOKUP(B192,'15.06'!B192:P450,15,0)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VLOOKUP(B193,'15.06'!B193:P451,15,0)</f>
        <v>9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>
        <v>9</v>
      </c>
      <c r="N193" s="67">
        <f t="shared" si="8"/>
        <v>0</v>
      </c>
      <c r="O193" s="20"/>
      <c r="P193" s="67"/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VLOOKUP(B194,'15.06'!B194:P452,15,0)</f>
        <v>11</v>
      </c>
      <c r="E194" s="21"/>
      <c r="F194" s="21"/>
      <c r="G194" s="21"/>
      <c r="H194" s="21"/>
      <c r="I194" s="20"/>
      <c r="J194" s="20"/>
      <c r="K194" s="20"/>
      <c r="L194" s="67">
        <f t="shared" si="10"/>
        <v>9</v>
      </c>
      <c r="M194" s="76">
        <v>2</v>
      </c>
      <c r="N194" s="67">
        <f t="shared" si="8"/>
        <v>0</v>
      </c>
      <c r="O194" s="20"/>
      <c r="P194" s="67">
        <v>9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VLOOKUP(B195,'15.06'!B195:P453,15,0)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/>
      <c r="N195" s="67">
        <f t="shared" si="8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VLOOKUP(B196,'15.06'!B196:P454,15,0)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VLOOKUP(B197,'15.06'!B197:P455,15,0)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VLOOKUP(B198,'15.06'!B198:P456,15,0)</f>
        <v>0</v>
      </c>
      <c r="E198" s="20"/>
      <c r="F198" s="20"/>
      <c r="G198" s="20">
        <v>64</v>
      </c>
      <c r="H198" s="20"/>
      <c r="I198" s="20"/>
      <c r="J198" s="20"/>
      <c r="K198" s="20"/>
      <c r="L198" s="67">
        <f>D198+G198+H198-I198-J198-K198-M198</f>
        <v>61</v>
      </c>
      <c r="M198" s="76">
        <v>3</v>
      </c>
      <c r="N198" s="67">
        <f t="shared" si="8"/>
        <v>-13</v>
      </c>
      <c r="O198" s="20"/>
      <c r="P198" s="67">
        <v>48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VLOOKUP(B199,'15.06'!B199:P457,15,0)</f>
        <v>7</v>
      </c>
      <c r="E199" s="20"/>
      <c r="F199" s="20"/>
      <c r="G199" s="20">
        <v>20</v>
      </c>
      <c r="H199" s="20"/>
      <c r="I199" s="20"/>
      <c r="J199" s="20"/>
      <c r="K199" s="20">
        <v>1</v>
      </c>
      <c r="L199" s="67">
        <f t="shared" ref="L199:L221" si="11">D199+G199+H199-I199-J199-K199-M199</f>
        <v>20</v>
      </c>
      <c r="M199" s="76">
        <v>6</v>
      </c>
      <c r="N199" s="67">
        <f t="shared" si="8"/>
        <v>0</v>
      </c>
      <c r="O199" s="20"/>
      <c r="P199" s="67">
        <v>20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VLOOKUP(B200,'15.06'!B200:P458,15,0)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1"/>
        <v>0</v>
      </c>
      <c r="M200" s="76"/>
      <c r="N200" s="67">
        <f t="shared" si="8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VLOOKUP(B201,'15.06'!B201:P459,15,0)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VLOOKUP(B202,'15.06'!B202:P460,15,0)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VLOOKUP(B203,'15.06'!B203:P461,15,0)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VLOOKUP(B204,'15.06'!B204:P462,15,0)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VLOOKUP(B205,'15.06'!B205:P463,15,0)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VLOOKUP(B206,'15.06'!B206:P464,15,0)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VLOOKUP(B207,'15.06'!B207:P465,15,0)</f>
        <v>34</v>
      </c>
      <c r="E207" s="20"/>
      <c r="F207" s="20"/>
      <c r="G207" s="20">
        <v>42</v>
      </c>
      <c r="H207" s="20"/>
      <c r="I207" s="20"/>
      <c r="J207" s="20"/>
      <c r="K207" s="20"/>
      <c r="L207" s="67">
        <f t="shared" si="11"/>
        <v>61</v>
      </c>
      <c r="M207" s="76">
        <v>15</v>
      </c>
      <c r="N207" s="67">
        <f t="shared" si="8"/>
        <v>0</v>
      </c>
      <c r="O207" s="20"/>
      <c r="P207" s="67">
        <v>61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VLOOKUP(B208,'15.06'!B208:P466,15,0)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/>
      <c r="N208" s="67">
        <f t="shared" si="8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VLOOKUP(B209,'15.06'!B209:P467,15,0)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VLOOKUP(B210,'15.06'!B210:P468,15,0)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VLOOKUP(B211,'15.06'!B211:P469,15,0)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VLOOKUP(B212,'15.06'!B212:P470,15,0)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VLOOKUP(B213,'15.06'!B213:P471,15,0)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ref="N213:N263" si="12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VLOOKUP(B214,'15.06'!B214:P472,15,0)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si="12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VLOOKUP(B215,'15.06'!B215:P473,15,0)</f>
        <v>0</v>
      </c>
      <c r="E215" s="20"/>
      <c r="F215" s="20"/>
      <c r="G215" s="20">
        <v>14</v>
      </c>
      <c r="H215" s="20"/>
      <c r="I215" s="20"/>
      <c r="J215" s="20"/>
      <c r="K215" s="20"/>
      <c r="L215" s="67">
        <f t="shared" si="11"/>
        <v>9</v>
      </c>
      <c r="M215" s="76">
        <v>5</v>
      </c>
      <c r="N215" s="67">
        <f t="shared" si="12"/>
        <v>-9</v>
      </c>
      <c r="O215" s="20"/>
      <c r="P215" s="67"/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VLOOKUP(B216,'15.06'!B216:P474,15,0)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1"/>
        <v>0</v>
      </c>
      <c r="M216" s="76"/>
      <c r="N216" s="67">
        <f t="shared" si="12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VLOOKUP(B217,'15.06'!B217:P475,15,0)</f>
        <v>5</v>
      </c>
      <c r="E217" s="20"/>
      <c r="F217" s="20"/>
      <c r="G217" s="20">
        <v>14</v>
      </c>
      <c r="H217" s="20"/>
      <c r="I217" s="20"/>
      <c r="J217" s="20"/>
      <c r="K217" s="20"/>
      <c r="L217" s="67">
        <f t="shared" si="11"/>
        <v>15</v>
      </c>
      <c r="M217" s="76">
        <v>4</v>
      </c>
      <c r="N217" s="67">
        <f t="shared" si="12"/>
        <v>-15</v>
      </c>
      <c r="O217" s="20"/>
      <c r="P217" s="67"/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VLOOKUP(B218,'15.06'!B218:P476,15,0)</f>
        <v>0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12</v>
      </c>
      <c r="M218" s="76">
        <v>2</v>
      </c>
      <c r="N218" s="67">
        <f t="shared" si="12"/>
        <v>-11</v>
      </c>
      <c r="O218" s="20"/>
      <c r="P218" s="67">
        <v>1</v>
      </c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VLOOKUP(B219,'15.06'!B219:P477,15,0)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1"/>
        <v>0</v>
      </c>
      <c r="M219" s="76"/>
      <c r="N219" s="67">
        <f t="shared" si="12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VLOOKUP(B220,'15.06'!B220:P478,15,0)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VLOOKUP(B221,'15.06'!B221:P479,15,0)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VLOOKUP(B222,'15.06'!B222:P480,15,0)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6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VLOOKUP(B223,'15.06'!B223:P481,15,0)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6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VLOOKUP(B224,'15.06'!B224:P482,15,0)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VLOOKUP(B225,'15.06'!B225:P483,15,0)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2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VLOOKUP(B226,'15.06'!B226:P484,15,0)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VLOOKUP(B227,'15.06'!B227:P485,15,0)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VLOOKUP(B228,'15.06'!B228:P486,15,0)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VLOOKUP(B229,'15.06'!B229:P487,15,0)</f>
        <v>10</v>
      </c>
      <c r="E229" s="20"/>
      <c r="F229" s="20"/>
      <c r="G229" s="20"/>
      <c r="H229" s="20"/>
      <c r="I229" s="20"/>
      <c r="J229" s="20"/>
      <c r="K229" s="20"/>
      <c r="L229" s="67">
        <f>D229+G229+H229-I229-J229-K229-M229</f>
        <v>5</v>
      </c>
      <c r="M229" s="76">
        <v>5</v>
      </c>
      <c r="N229" s="67">
        <f t="shared" si="12"/>
        <v>0</v>
      </c>
      <c r="O229" s="20"/>
      <c r="P229" s="67">
        <v>5</v>
      </c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VLOOKUP(B230,'15.06'!B230:P488,15,0)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6" si="13"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VLOOKUP(B231,'15.06'!B231:P489,15,0)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3"/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VLOOKUP(B232,'15.06'!B232:P490,15,0)</f>
        <v>3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>
        <v>3</v>
      </c>
      <c r="N232" s="67">
        <f t="shared" si="12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VLOOKUP(B233,'15.06'!B233:P491,15,0)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VLOOKUP(B234,'15.06'!B234:P492,15,0)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VLOOKUP(B235,'15.06'!B235:P493,15,0)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VLOOKUP(B236,'15.06'!B236:P494,15,0)</f>
        <v>6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>
        <v>6</v>
      </c>
      <c r="N236" s="67">
        <f t="shared" si="12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VLOOKUP(B237,'15.06'!B237:P495,15,0)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2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VLOOKUP(B238,'15.06'!B238:P496,15,0)</f>
        <v>23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23</v>
      </c>
      <c r="M238" s="76"/>
      <c r="N238" s="67">
        <f t="shared" si="12"/>
        <v>0</v>
      </c>
      <c r="O238" s="20"/>
      <c r="P238" s="67">
        <v>23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VLOOKUP(B239,'15.06'!B239:P497,15,0)</f>
        <v>14</v>
      </c>
      <c r="E239" s="20"/>
      <c r="F239" s="20"/>
      <c r="G239" s="20"/>
      <c r="H239" s="20"/>
      <c r="I239" s="20"/>
      <c r="J239" s="20"/>
      <c r="K239" s="20"/>
      <c r="L239" s="67">
        <f t="shared" ref="L239:L248" si="14">D239+G239+H239-I239-J239-K239-M239</f>
        <v>14</v>
      </c>
      <c r="M239" s="76"/>
      <c r="N239" s="67">
        <f t="shared" si="12"/>
        <v>0</v>
      </c>
      <c r="O239" s="20"/>
      <c r="P239" s="67">
        <v>14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VLOOKUP(B240,'15.06'!B240:P498,15,0)</f>
        <v>14</v>
      </c>
      <c r="E240" s="20"/>
      <c r="F240" s="20"/>
      <c r="G240" s="20"/>
      <c r="H240" s="20"/>
      <c r="I240" s="20"/>
      <c r="J240" s="20"/>
      <c r="K240" s="20"/>
      <c r="L240" s="67">
        <f t="shared" si="14"/>
        <v>14</v>
      </c>
      <c r="M240" s="76"/>
      <c r="N240" s="67">
        <f t="shared" si="12"/>
        <v>0</v>
      </c>
      <c r="O240" s="20"/>
      <c r="P240" s="67">
        <v>14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VLOOKUP(B241,'15.06'!B241:P499,15,0)</f>
        <v>4</v>
      </c>
      <c r="E241" s="20"/>
      <c r="F241" s="20"/>
      <c r="G241" s="20"/>
      <c r="H241" s="20"/>
      <c r="I241" s="20"/>
      <c r="J241" s="20"/>
      <c r="K241" s="20"/>
      <c r="L241" s="67">
        <f t="shared" si="14"/>
        <v>4</v>
      </c>
      <c r="M241" s="76"/>
      <c r="N241" s="67">
        <f t="shared" si="12"/>
        <v>0</v>
      </c>
      <c r="O241" s="20"/>
      <c r="P241" s="67">
        <v>4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VLOOKUP(B242,'15.06'!B242:P500,15,0)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VLOOKUP(B243,'15.06'!B243:P501,15,0)</f>
        <v>139</v>
      </c>
      <c r="E243" s="20"/>
      <c r="F243" s="20"/>
      <c r="G243" s="20"/>
      <c r="H243" s="20"/>
      <c r="I243" s="20"/>
      <c r="J243" s="20"/>
      <c r="K243" s="20"/>
      <c r="L243" s="67">
        <f t="shared" si="14"/>
        <v>130</v>
      </c>
      <c r="M243" s="76">
        <v>9</v>
      </c>
      <c r="N243" s="67">
        <f t="shared" si="12"/>
        <v>0</v>
      </c>
      <c r="O243" s="20"/>
      <c r="P243" s="67">
        <v>130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VLOOKUP(B244,'15.06'!B244:P502,15,0)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4"/>
        <v>0</v>
      </c>
      <c r="M244" s="76"/>
      <c r="N244" s="67">
        <f t="shared" si="12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VLOOKUP(B245,'15.06'!B245:P503,15,0)</f>
        <v>14</v>
      </c>
      <c r="E245" s="20"/>
      <c r="F245" s="20"/>
      <c r="G245" s="20"/>
      <c r="H245" s="20"/>
      <c r="I245" s="20"/>
      <c r="J245" s="20"/>
      <c r="K245" s="20"/>
      <c r="L245" s="67">
        <f t="shared" si="14"/>
        <v>13</v>
      </c>
      <c r="M245" s="76">
        <v>1</v>
      </c>
      <c r="N245" s="67">
        <f t="shared" si="12"/>
        <v>0</v>
      </c>
      <c r="O245" s="20"/>
      <c r="P245" s="67">
        <v>13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VLOOKUP(B246,'15.06'!B246:P504,15,0)</f>
        <v>10</v>
      </c>
      <c r="E246" s="20"/>
      <c r="F246" s="20"/>
      <c r="G246" s="20"/>
      <c r="H246" s="20"/>
      <c r="I246" s="20"/>
      <c r="J246" s="20"/>
      <c r="K246" s="20"/>
      <c r="L246" s="67">
        <f t="shared" si="14"/>
        <v>8</v>
      </c>
      <c r="M246" s="76">
        <v>2</v>
      </c>
      <c r="N246" s="67">
        <f t="shared" si="12"/>
        <v>0</v>
      </c>
      <c r="O246" s="20"/>
      <c r="P246" s="67">
        <v>8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VLOOKUP(B247,'15.06'!B247:P505,15,0)</f>
        <v>25</v>
      </c>
      <c r="E247" s="20"/>
      <c r="F247" s="20"/>
      <c r="G247" s="20"/>
      <c r="H247" s="20"/>
      <c r="I247" s="20"/>
      <c r="J247" s="20"/>
      <c r="K247" s="20"/>
      <c r="L247" s="67">
        <f t="shared" si="14"/>
        <v>25</v>
      </c>
      <c r="M247" s="76"/>
      <c r="N247" s="67">
        <f t="shared" si="12"/>
        <v>0</v>
      </c>
      <c r="O247" s="20"/>
      <c r="P247" s="67">
        <v>25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VLOOKUP(B248,'15.06'!B248:P506,15,0)</f>
        <v>10</v>
      </c>
      <c r="E248" s="20"/>
      <c r="F248" s="20"/>
      <c r="G248" s="20"/>
      <c r="H248" s="20"/>
      <c r="I248" s="20"/>
      <c r="J248" s="20"/>
      <c r="K248" s="20"/>
      <c r="L248" s="67">
        <f t="shared" si="14"/>
        <v>8</v>
      </c>
      <c r="M248" s="76">
        <v>2</v>
      </c>
      <c r="N248" s="67">
        <f t="shared" si="12"/>
        <v>0</v>
      </c>
      <c r="O248" s="20"/>
      <c r="P248" s="67">
        <v>8</v>
      </c>
    </row>
    <row r="249" spans="1:16" x14ac:dyDescent="0.25">
      <c r="A249" s="17"/>
      <c r="B249" s="18" t="s">
        <v>313</v>
      </c>
      <c r="C249" s="19"/>
      <c r="D249" s="67">
        <f>VLOOKUP(B249,'15.06'!B249:P507,15,0)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2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VLOOKUP(B250,'15.06'!B250:P508,15,0)</f>
        <v>13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13</v>
      </c>
      <c r="M250" s="76"/>
      <c r="N250" s="67">
        <f t="shared" si="12"/>
        <v>0</v>
      </c>
      <c r="O250" s="20"/>
      <c r="P250" s="67">
        <v>13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VLOOKUP(B251,'15.06'!B251:P509,15,0)</f>
        <v>9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9</v>
      </c>
      <c r="M251" s="76"/>
      <c r="N251" s="67">
        <f t="shared" si="12"/>
        <v>0</v>
      </c>
      <c r="O251" s="20"/>
      <c r="P251" s="67">
        <v>9</v>
      </c>
    </row>
    <row r="252" spans="1:16" x14ac:dyDescent="0.25">
      <c r="A252" s="17"/>
      <c r="B252" s="18" t="s">
        <v>316</v>
      </c>
      <c r="C252" s="19"/>
      <c r="D252" s="67">
        <f>VLOOKUP(B252,'15.06'!B252:P510,15,0)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2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VLOOKUP(B253,'15.06'!B253:P511,15,0)</f>
        <v>8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8</v>
      </c>
      <c r="M253" s="76"/>
      <c r="N253" s="67">
        <f t="shared" si="12"/>
        <v>0</v>
      </c>
      <c r="O253" s="20"/>
      <c r="P253" s="67">
        <v>8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VLOOKUP(B254,'15.06'!B254:P512,15,0)</f>
        <v>87</v>
      </c>
      <c r="E254" s="20"/>
      <c r="F254" s="20"/>
      <c r="G254" s="20"/>
      <c r="H254" s="20"/>
      <c r="I254" s="20"/>
      <c r="J254" s="20"/>
      <c r="K254" s="20"/>
      <c r="L254" s="67">
        <f t="shared" ref="L254:L262" si="15">D254+G254+H254-I254-J254-K254-M254</f>
        <v>76</v>
      </c>
      <c r="M254" s="76">
        <v>11</v>
      </c>
      <c r="N254" s="67">
        <f t="shared" si="12"/>
        <v>0</v>
      </c>
      <c r="O254" s="20"/>
      <c r="P254" s="67">
        <v>76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VLOOKUP(B255,'15.06'!B255:P513,15,0)</f>
        <v>43</v>
      </c>
      <c r="E255" s="20"/>
      <c r="F255" s="20"/>
      <c r="G255" s="20"/>
      <c r="H255" s="20"/>
      <c r="I255" s="20"/>
      <c r="J255" s="20"/>
      <c r="K255" s="20"/>
      <c r="L255" s="67">
        <f t="shared" si="15"/>
        <v>41</v>
      </c>
      <c r="M255" s="76">
        <v>2</v>
      </c>
      <c r="N255" s="67">
        <f t="shared" si="12"/>
        <v>0</v>
      </c>
      <c r="O255" s="20"/>
      <c r="P255" s="67">
        <v>41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VLOOKUP(B256,'15.06'!B256:P514,15,0)</f>
        <v>8</v>
      </c>
      <c r="E256" s="20"/>
      <c r="F256" s="20"/>
      <c r="G256" s="20"/>
      <c r="H256" s="20"/>
      <c r="I256" s="20"/>
      <c r="J256" s="20"/>
      <c r="K256" s="20"/>
      <c r="L256" s="67">
        <f t="shared" si="15"/>
        <v>8</v>
      </c>
      <c r="M256" s="76"/>
      <c r="N256" s="67">
        <f t="shared" si="12"/>
        <v>0</v>
      </c>
      <c r="O256" s="20"/>
      <c r="P256" s="67">
        <v>8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VLOOKUP(B257,'15.06'!B257:P515,15,0)</f>
        <v>6</v>
      </c>
      <c r="E257" s="20"/>
      <c r="F257" s="20"/>
      <c r="G257" s="20"/>
      <c r="H257" s="20"/>
      <c r="I257" s="20"/>
      <c r="J257" s="20"/>
      <c r="K257" s="20"/>
      <c r="L257" s="67">
        <f t="shared" si="15"/>
        <v>6</v>
      </c>
      <c r="M257" s="76"/>
      <c r="N257" s="67">
        <f t="shared" si="12"/>
        <v>0</v>
      </c>
      <c r="O257" s="20"/>
      <c r="P257" s="67">
        <v>6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VLOOKUP(B258,'15.06'!B258:P516,15,0)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VLOOKUP(B259,'15.06'!B259:P517,15,0)</f>
        <v>2</v>
      </c>
      <c r="E259" s="20"/>
      <c r="F259" s="20"/>
      <c r="G259" s="20"/>
      <c r="H259" s="20"/>
      <c r="I259" s="20"/>
      <c r="J259" s="20"/>
      <c r="K259" s="20"/>
      <c r="L259" s="67">
        <f t="shared" si="15"/>
        <v>2</v>
      </c>
      <c r="M259" s="76"/>
      <c r="N259" s="67">
        <f t="shared" si="12"/>
        <v>0</v>
      </c>
      <c r="O259" s="20"/>
      <c r="P259" s="67">
        <v>2</v>
      </c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VLOOKUP(B260,'15.06'!B260:P518,15,0)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5"/>
        <v>9</v>
      </c>
      <c r="M260" s="76"/>
      <c r="N260" s="67">
        <f t="shared" si="12"/>
        <v>0</v>
      </c>
      <c r="O260" s="20"/>
      <c r="P260" s="67">
        <v>9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VLOOKUP(B261,'15.06'!B261:P519,15,0)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5"/>
        <v>0</v>
      </c>
      <c r="M261" s="76"/>
      <c r="N261" s="67">
        <f t="shared" si="12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VLOOKUP(B262,'15.06'!B262:P520,15,0)</f>
        <v>10</v>
      </c>
      <c r="E262" s="20"/>
      <c r="F262" s="20"/>
      <c r="G262" s="20"/>
      <c r="H262" s="20"/>
      <c r="I262" s="20"/>
      <c r="J262" s="20"/>
      <c r="K262" s="20"/>
      <c r="L262" s="67">
        <f t="shared" si="15"/>
        <v>9</v>
      </c>
      <c r="M262" s="76">
        <v>1</v>
      </c>
      <c r="N262" s="67">
        <f t="shared" si="12"/>
        <v>0</v>
      </c>
      <c r="O262" s="20"/>
      <c r="P262" s="67">
        <v>9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2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zoomScaleNormal="100" zoomScaleSheetLayoutView="100" workbookViewId="0">
      <pane xSplit="2" ySplit="6" topLeftCell="C248" activePane="bottomRight" state="frozen"/>
      <selection activeCell="I269" sqref="I269"/>
      <selection pane="topRight" activeCell="I269" sqref="I269"/>
      <selection pane="bottomLeft" activeCell="I269" sqref="I269"/>
      <selection pane="bottomRight" activeCell="R243" sqref="R243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345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VLOOKUP(B8,'16.06'!B8:P266,15,0)</f>
        <v>0</v>
      </c>
      <c r="E8" s="21"/>
      <c r="F8" s="21"/>
      <c r="G8" s="21">
        <v>11</v>
      </c>
      <c r="H8" s="21"/>
      <c r="I8" s="20"/>
      <c r="J8" s="20"/>
      <c r="K8" s="20">
        <v>4</v>
      </c>
      <c r="L8" s="67">
        <f t="shared" ref="L8:L71" si="0">D8+G8+H8-I8-J8-K8-M8</f>
        <v>0</v>
      </c>
      <c r="M8" s="76">
        <v>7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VLOOKUP(B9,'16.06'!B9:P267,15,0)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VLOOKUP(B10,'16.06'!B10:P268,15,0)</f>
        <v>0</v>
      </c>
      <c r="E10" s="21"/>
      <c r="F10" s="21"/>
      <c r="G10" s="21">
        <v>8</v>
      </c>
      <c r="H10" s="21"/>
      <c r="I10" s="20"/>
      <c r="J10" s="20"/>
      <c r="K10" s="20">
        <v>1</v>
      </c>
      <c r="L10" s="67">
        <f t="shared" si="0"/>
        <v>0</v>
      </c>
      <c r="M10" s="76">
        <v>7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VLOOKUP(B11,'16.06'!B11:P269,15,0)</f>
        <v>0</v>
      </c>
      <c r="E11" s="21"/>
      <c r="F11" s="21"/>
      <c r="G11" s="21">
        <v>8</v>
      </c>
      <c r="H11" s="21"/>
      <c r="I11" s="20"/>
      <c r="J11" s="20"/>
      <c r="K11" s="20">
        <v>1</v>
      </c>
      <c r="L11" s="67">
        <f t="shared" si="0"/>
        <v>0</v>
      </c>
      <c r="M11" s="76">
        <v>7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VLOOKUP(B12,'16.06'!B12:P270,15,0)</f>
        <v>0</v>
      </c>
      <c r="E12" s="21"/>
      <c r="F12" s="21"/>
      <c r="G12" s="21">
        <v>10</v>
      </c>
      <c r="H12" s="21"/>
      <c r="I12" s="20"/>
      <c r="J12" s="20"/>
      <c r="K12" s="20"/>
      <c r="L12" s="67">
        <f t="shared" si="0"/>
        <v>0</v>
      </c>
      <c r="M12" s="76">
        <v>10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VLOOKUP(B13,'16.06'!B13:P271,15,0)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VLOOKUP(B14,'16.06'!B14:P272,15,0)</f>
        <v>0</v>
      </c>
      <c r="E14" s="21"/>
      <c r="F14" s="21"/>
      <c r="G14" s="21">
        <v>10</v>
      </c>
      <c r="H14" s="21"/>
      <c r="I14" s="20"/>
      <c r="J14" s="20"/>
      <c r="K14" s="20">
        <v>2</v>
      </c>
      <c r="L14" s="67">
        <f t="shared" si="0"/>
        <v>-1</v>
      </c>
      <c r="M14" s="76">
        <v>9</v>
      </c>
      <c r="N14" s="67">
        <f t="shared" si="1"/>
        <v>1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VLOOKUP(B15,'16.06'!B15:P273,15,0)</f>
        <v>0</v>
      </c>
      <c r="E15" s="21"/>
      <c r="F15" s="21"/>
      <c r="G15" s="21">
        <v>10</v>
      </c>
      <c r="H15" s="21"/>
      <c r="I15" s="20"/>
      <c r="J15" s="20"/>
      <c r="K15" s="20">
        <v>3</v>
      </c>
      <c r="L15" s="67">
        <f t="shared" si="0"/>
        <v>0</v>
      </c>
      <c r="M15" s="21">
        <v>7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VLOOKUP(B16,'16.06'!B16:P274,15,0)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VLOOKUP(B17,'16.06'!B17:P275,15,0)</f>
        <v>0</v>
      </c>
      <c r="E17" s="21"/>
      <c r="F17" s="21"/>
      <c r="G17" s="21">
        <v>10</v>
      </c>
      <c r="H17" s="21"/>
      <c r="I17" s="20"/>
      <c r="J17" s="20">
        <v>1</v>
      </c>
      <c r="K17" s="20">
        <v>4</v>
      </c>
      <c r="L17" s="67">
        <f t="shared" si="0"/>
        <v>0</v>
      </c>
      <c r="M17" s="21">
        <v>5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VLOOKUP(B18,'16.06'!B18:P276,15,0)</f>
        <v>0</v>
      </c>
      <c r="E18" s="21"/>
      <c r="F18" s="21"/>
      <c r="G18" s="21">
        <v>10</v>
      </c>
      <c r="H18" s="21"/>
      <c r="I18" s="20"/>
      <c r="J18" s="20"/>
      <c r="K18" s="20">
        <v>6</v>
      </c>
      <c r="L18" s="67">
        <f t="shared" si="0"/>
        <v>0</v>
      </c>
      <c r="M18" s="21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VLOOKUP(B19,'16.06'!B19:P277,15,0)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VLOOKUP(B20,'16.06'!B20:P278,15,0)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VLOOKUP(B21,'16.06'!B21:P279,15,0)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VLOOKUP(B22,'16.06'!B22:P280,15,0)</f>
        <v>10</v>
      </c>
      <c r="E22" s="21"/>
      <c r="F22" s="21"/>
      <c r="G22" s="21"/>
      <c r="H22" s="21"/>
      <c r="I22" s="20"/>
      <c r="J22" s="20"/>
      <c r="K22" s="20">
        <v>1</v>
      </c>
      <c r="L22" s="67">
        <f t="shared" si="0"/>
        <v>2</v>
      </c>
      <c r="M22" s="21">
        <v>7</v>
      </c>
      <c r="N22" s="67">
        <f t="shared" si="1"/>
        <v>0</v>
      </c>
      <c r="O22" s="20"/>
      <c r="P22" s="67">
        <v>2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VLOOKUP(B23,'16.06'!B23:P281,15,0)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VLOOKUP(B24,'16.06'!B24:P282,15,0)</f>
        <v>0</v>
      </c>
      <c r="E24" s="21"/>
      <c r="F24" s="21"/>
      <c r="G24" s="21">
        <v>10</v>
      </c>
      <c r="H24" s="21"/>
      <c r="I24" s="20"/>
      <c r="J24" s="20"/>
      <c r="K24" s="20">
        <v>6</v>
      </c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VLOOKUP(B25,'16.06'!B25:P283,15,0)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VLOOKUP(B26,'16.06'!B26:P284,15,0)</f>
        <v>0</v>
      </c>
      <c r="E26" s="21"/>
      <c r="F26" s="21"/>
      <c r="G26" s="21">
        <v>10</v>
      </c>
      <c r="H26" s="21"/>
      <c r="I26" s="20"/>
      <c r="J26" s="20"/>
      <c r="K26" s="20">
        <v>4</v>
      </c>
      <c r="L26" s="67">
        <f t="shared" si="0"/>
        <v>0</v>
      </c>
      <c r="M26" s="21">
        <v>6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VLOOKUP(B27,'16.06'!B27:P285,15,0)</f>
        <v>1</v>
      </c>
      <c r="E27" s="21"/>
      <c r="F27" s="21"/>
      <c r="G27" s="21">
        <v>15</v>
      </c>
      <c r="H27" s="21"/>
      <c r="I27" s="20"/>
      <c r="J27" s="20"/>
      <c r="K27" s="20"/>
      <c r="L27" s="67">
        <f t="shared" si="0"/>
        <v>8</v>
      </c>
      <c r="M27" s="21">
        <v>8</v>
      </c>
      <c r="N27" s="67">
        <f t="shared" si="1"/>
        <v>0</v>
      </c>
      <c r="O27" s="20"/>
      <c r="P27" s="67">
        <v>8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VLOOKUP(B28,'16.06'!B28:P286,15,0)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VLOOKUP(B29,'16.06'!B29:P287,15,0)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VLOOKUP(B30,'16.06'!B30:P288,15,0)</f>
        <v>0</v>
      </c>
      <c r="E30" s="21"/>
      <c r="F30" s="21"/>
      <c r="G30" s="21">
        <v>8</v>
      </c>
      <c r="H30" s="21"/>
      <c r="I30" s="20"/>
      <c r="J30" s="20"/>
      <c r="K30" s="20">
        <v>5</v>
      </c>
      <c r="L30" s="67">
        <f t="shared" si="0"/>
        <v>0</v>
      </c>
      <c r="M30" s="21">
        <v>3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VLOOKUP(B31,'16.06'!B31:P289,15,0)</f>
        <v>0</v>
      </c>
      <c r="E31" s="21"/>
      <c r="F31" s="21"/>
      <c r="G31" s="21">
        <v>8</v>
      </c>
      <c r="H31" s="21"/>
      <c r="I31" s="20"/>
      <c r="J31" s="20"/>
      <c r="K31" s="20">
        <v>1</v>
      </c>
      <c r="L31" s="67">
        <f t="shared" si="0"/>
        <v>0</v>
      </c>
      <c r="M31" s="21">
        <v>7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VLOOKUP(B32,'16.06'!B32:P290,15,0)</f>
        <v>0</v>
      </c>
      <c r="E32" s="21"/>
      <c r="F32" s="21"/>
      <c r="G32" s="21">
        <v>8</v>
      </c>
      <c r="H32" s="21"/>
      <c r="I32" s="20"/>
      <c r="J32" s="20"/>
      <c r="K32" s="20"/>
      <c r="L32" s="67">
        <f t="shared" si="0"/>
        <v>0</v>
      </c>
      <c r="M32" s="21">
        <v>8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VLOOKUP(B33,'16.06'!B33:P291,15,0)</f>
        <v>0</v>
      </c>
      <c r="E33" s="21"/>
      <c r="F33" s="21"/>
      <c r="G33" s="21">
        <v>8</v>
      </c>
      <c r="H33" s="21"/>
      <c r="I33" s="20"/>
      <c r="J33" s="20"/>
      <c r="K33" s="20"/>
      <c r="L33" s="67">
        <f t="shared" si="0"/>
        <v>0</v>
      </c>
      <c r="M33" s="21">
        <v>8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VLOOKUP(B34,'16.06'!B34:P292,15,0)</f>
        <v>0</v>
      </c>
      <c r="E34" s="21"/>
      <c r="F34" s="21"/>
      <c r="G34" s="21">
        <v>10</v>
      </c>
      <c r="H34" s="21"/>
      <c r="I34" s="20"/>
      <c r="J34" s="20"/>
      <c r="K34" s="20"/>
      <c r="L34" s="67">
        <f t="shared" si="0"/>
        <v>0</v>
      </c>
      <c r="M34" s="21">
        <v>10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VLOOKUP(B35,'16.06'!B35:P293,15,0)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VLOOKUP(B36,'16.06'!B36:P294,15,0)</f>
        <v>0</v>
      </c>
      <c r="E36" s="21"/>
      <c r="F36" s="21"/>
      <c r="G36" s="21"/>
      <c r="H36" s="21"/>
      <c r="I36" s="20"/>
      <c r="J36" s="20"/>
      <c r="K36" s="20"/>
      <c r="L36" s="67">
        <f t="shared" si="0"/>
        <v>0</v>
      </c>
      <c r="M36" s="21"/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VLOOKUP(B37,'16.06'!B37:P295,15,0)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VLOOKUP(B38,'16.06'!B38:P296,15,0)</f>
        <v>0</v>
      </c>
      <c r="E38" s="21"/>
      <c r="F38" s="21"/>
      <c r="G38" s="21">
        <v>6</v>
      </c>
      <c r="H38" s="21"/>
      <c r="I38" s="20"/>
      <c r="J38" s="20"/>
      <c r="K38" s="20">
        <v>2</v>
      </c>
      <c r="L38" s="67">
        <f t="shared" si="0"/>
        <v>0</v>
      </c>
      <c r="M38" s="21">
        <v>4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VLOOKUP(B39,'16.06'!B39:P297,15,0)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VLOOKUP(B40,'16.06'!B40:P298,15,0)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VLOOKUP(B41,'16.06'!B41:P299,15,0)</f>
        <v>12</v>
      </c>
      <c r="E41" s="21"/>
      <c r="F41" s="21"/>
      <c r="G41" s="21"/>
      <c r="H41" s="21"/>
      <c r="I41" s="20"/>
      <c r="J41" s="20"/>
      <c r="K41" s="20"/>
      <c r="L41" s="67">
        <f t="shared" si="0"/>
        <v>5</v>
      </c>
      <c r="M41" s="21">
        <v>7</v>
      </c>
      <c r="N41" s="67">
        <f t="shared" si="1"/>
        <v>0</v>
      </c>
      <c r="O41" s="20"/>
      <c r="P41" s="67">
        <v>5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VLOOKUP(B42,'16.06'!B42:P300,15,0)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VLOOKUP(B43,'16.06'!B43:P301,15,0)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VLOOKUP(B44,'16.06'!B44:P302,15,0)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VLOOKUP(B45,'16.06'!B45:P303,15,0)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VLOOKUP(B46,'16.06'!B46:P304,15,0)</f>
        <v>0</v>
      </c>
      <c r="E46" s="21"/>
      <c r="F46" s="21"/>
      <c r="G46" s="21">
        <v>10</v>
      </c>
      <c r="H46" s="21"/>
      <c r="I46" s="20"/>
      <c r="J46" s="20"/>
      <c r="K46" s="20">
        <v>7</v>
      </c>
      <c r="L46" s="67">
        <f t="shared" si="0"/>
        <v>0</v>
      </c>
      <c r="M46" s="21">
        <v>3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VLOOKUP(B47,'16.06'!B47:P305,15,0)</f>
        <v>0</v>
      </c>
      <c r="E47" s="21"/>
      <c r="F47" s="21"/>
      <c r="G47" s="21">
        <v>6</v>
      </c>
      <c r="H47" s="21"/>
      <c r="I47" s="20"/>
      <c r="J47" s="20"/>
      <c r="K47" s="20">
        <v>4</v>
      </c>
      <c r="L47" s="67">
        <f t="shared" si="0"/>
        <v>0</v>
      </c>
      <c r="M47" s="21">
        <v>2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VLOOKUP(B48,'16.06'!B48:P306,15,0)</f>
        <v>0</v>
      </c>
      <c r="E48" s="21"/>
      <c r="F48" s="21"/>
      <c r="G48" s="21">
        <v>10</v>
      </c>
      <c r="H48" s="21"/>
      <c r="I48" s="20"/>
      <c r="J48" s="20"/>
      <c r="K48" s="20">
        <v>4</v>
      </c>
      <c r="L48" s="67">
        <f t="shared" si="0"/>
        <v>0</v>
      </c>
      <c r="M48" s="21">
        <v>6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VLOOKUP(B49,'16.06'!B49:P307,15,0)</f>
        <v>0</v>
      </c>
      <c r="E49" s="21"/>
      <c r="F49" s="21"/>
      <c r="G49" s="21">
        <v>10</v>
      </c>
      <c r="H49" s="21"/>
      <c r="I49" s="20"/>
      <c r="J49" s="20"/>
      <c r="K49" s="20">
        <v>7</v>
      </c>
      <c r="L49" s="67">
        <f t="shared" si="0"/>
        <v>0</v>
      </c>
      <c r="M49" s="21">
        <v>3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VLOOKUP(B50,'16.06'!B50:P308,15,0)</f>
        <v>0</v>
      </c>
      <c r="E50" s="21"/>
      <c r="F50" s="21"/>
      <c r="G50" s="21">
        <v>10</v>
      </c>
      <c r="H50" s="21"/>
      <c r="I50" s="20"/>
      <c r="J50" s="20"/>
      <c r="K50" s="20">
        <v>6</v>
      </c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VLOOKUP(B51,'16.06'!B51:P309,15,0)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VLOOKUP(B52,'16.06'!B52:P310,15,0)</f>
        <v>0</v>
      </c>
      <c r="E52" s="21"/>
      <c r="F52" s="21"/>
      <c r="G52" s="21">
        <v>6</v>
      </c>
      <c r="H52" s="21"/>
      <c r="I52" s="20"/>
      <c r="J52" s="20"/>
      <c r="K52" s="20"/>
      <c r="L52" s="67">
        <f t="shared" si="0"/>
        <v>0</v>
      </c>
      <c r="M52" s="21">
        <v>6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VLOOKUP(B53,'16.06'!B53:P311,15,0)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VLOOKUP(B54,'16.06'!B54:P312,15,0)</f>
        <v>0</v>
      </c>
      <c r="E54" s="21"/>
      <c r="F54" s="21"/>
      <c r="G54" s="21">
        <v>6</v>
      </c>
      <c r="H54" s="21"/>
      <c r="I54" s="20"/>
      <c r="J54" s="20"/>
      <c r="K54" s="20">
        <v>2</v>
      </c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VLOOKUP(B55,'16.06'!B55:P313,15,0)</f>
        <v>0</v>
      </c>
      <c r="E55" s="21"/>
      <c r="F55" s="21"/>
      <c r="G55" s="21">
        <v>8</v>
      </c>
      <c r="H55" s="21"/>
      <c r="I55" s="20"/>
      <c r="J55" s="20"/>
      <c r="K55" s="20"/>
      <c r="L55" s="67">
        <f t="shared" si="0"/>
        <v>0</v>
      </c>
      <c r="M55" s="76">
        <v>8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VLOOKUP(B56,'16.06'!B56:P314,15,0)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VLOOKUP(B57,'16.06'!B57:P315,15,0)</f>
        <v>0</v>
      </c>
      <c r="E57" s="21"/>
      <c r="F57" s="21"/>
      <c r="G57" s="21">
        <v>10</v>
      </c>
      <c r="H57" s="21"/>
      <c r="I57" s="20"/>
      <c r="J57" s="20"/>
      <c r="K57" s="20">
        <v>1</v>
      </c>
      <c r="L57" s="67">
        <f t="shared" si="0"/>
        <v>0</v>
      </c>
      <c r="M57" s="76">
        <v>9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VLOOKUP(B58,'16.06'!B58:P316,15,0)</f>
        <v>0</v>
      </c>
      <c r="E58" s="21"/>
      <c r="F58" s="21"/>
      <c r="G58" s="21">
        <v>10</v>
      </c>
      <c r="H58" s="21"/>
      <c r="I58" s="20"/>
      <c r="J58" s="20"/>
      <c r="K58" s="20">
        <v>4</v>
      </c>
      <c r="L58" s="67">
        <f t="shared" si="0"/>
        <v>0</v>
      </c>
      <c r="M58" s="76">
        <v>6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VLOOKUP(B59,'16.06'!B59:P317,15,0)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VLOOKUP(B60,'16.06'!B60:P318,15,0)</f>
        <v>0</v>
      </c>
      <c r="E60" s="21"/>
      <c r="F60" s="21"/>
      <c r="G60" s="21">
        <v>10</v>
      </c>
      <c r="H60" s="21"/>
      <c r="I60" s="20"/>
      <c r="J60" s="20"/>
      <c r="K60" s="20">
        <v>2</v>
      </c>
      <c r="L60" s="67">
        <f t="shared" si="0"/>
        <v>0</v>
      </c>
      <c r="M60" s="76">
        <v>8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VLOOKUP(B61,'16.06'!B61:P319,15,0)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VLOOKUP(B62,'16.06'!B62:P320,15,0)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VLOOKUP(B63,'16.06'!B63:P321,15,0)</f>
        <v>0</v>
      </c>
      <c r="E63" s="21"/>
      <c r="F63" s="21"/>
      <c r="G63" s="21">
        <v>10</v>
      </c>
      <c r="H63" s="21"/>
      <c r="I63" s="20"/>
      <c r="J63" s="20"/>
      <c r="K63" s="20">
        <v>1</v>
      </c>
      <c r="L63" s="67">
        <f t="shared" si="0"/>
        <v>0</v>
      </c>
      <c r="M63" s="76">
        <v>9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VLOOKUP(B64,'16.06'!B64:P322,15,0)</f>
        <v>0</v>
      </c>
      <c r="E64" s="21"/>
      <c r="F64" s="21"/>
      <c r="G64" s="21">
        <v>12</v>
      </c>
      <c r="H64" s="21"/>
      <c r="I64" s="20"/>
      <c r="J64" s="20"/>
      <c r="K64" s="20">
        <v>4</v>
      </c>
      <c r="L64" s="67">
        <f t="shared" si="0"/>
        <v>0</v>
      </c>
      <c r="M64" s="76">
        <v>8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VLOOKUP(B65,'16.06'!B65:P323,15,0)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VLOOKUP(B66,'16.06'!B66:P324,15,0)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VLOOKUP(B67,'16.06'!B67:P325,15,0)</f>
        <v>0</v>
      </c>
      <c r="E67" s="21"/>
      <c r="F67" s="21"/>
      <c r="G67" s="21">
        <v>32</v>
      </c>
      <c r="H67" s="21"/>
      <c r="I67" s="20"/>
      <c r="J67" s="20"/>
      <c r="K67" s="20">
        <v>5</v>
      </c>
      <c r="L67" s="67">
        <f t="shared" si="0"/>
        <v>0</v>
      </c>
      <c r="M67" s="76">
        <v>27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VLOOKUP(B68,'16.06'!B68:P326,15,0)</f>
        <v>0</v>
      </c>
      <c r="E68" s="21"/>
      <c r="F68" s="21"/>
      <c r="G68" s="21">
        <v>8</v>
      </c>
      <c r="H68" s="21"/>
      <c r="I68" s="20"/>
      <c r="J68" s="20"/>
      <c r="K68" s="20">
        <v>5</v>
      </c>
      <c r="L68" s="67">
        <f t="shared" si="0"/>
        <v>0</v>
      </c>
      <c r="M68" s="76">
        <v>3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VLOOKUP(B69,'16.06'!B69:P327,15,0)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VLOOKUP(B70,'16.06'!B70:P328,15,0)</f>
        <v>0</v>
      </c>
      <c r="E70" s="21"/>
      <c r="F70" s="21"/>
      <c r="G70" s="21">
        <v>8</v>
      </c>
      <c r="H70" s="21"/>
      <c r="I70" s="20"/>
      <c r="J70" s="20"/>
      <c r="K70" s="20"/>
      <c r="L70" s="67">
        <f t="shared" si="0"/>
        <v>0</v>
      </c>
      <c r="M70" s="76">
        <v>8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VLOOKUP(B71,'16.06'!B71:P329,15,0)</f>
        <v>0</v>
      </c>
      <c r="E71" s="21"/>
      <c r="F71" s="21"/>
      <c r="G71" s="21">
        <v>11</v>
      </c>
      <c r="H71" s="21"/>
      <c r="I71" s="20"/>
      <c r="J71" s="20"/>
      <c r="K71" s="20">
        <v>2</v>
      </c>
      <c r="L71" s="67">
        <f t="shared" si="0"/>
        <v>0</v>
      </c>
      <c r="M71" s="76">
        <v>9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VLOOKUP(B72,'16.06'!B72:P330,15,0)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VLOOKUP(B73,'16.06'!B73:P331,15,0)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VLOOKUP(B74,'16.06'!B74:P332,15,0)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VLOOKUP(B75,'16.06'!B75:P333,15,0)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VLOOKUP(B76,'16.06'!B76:P334,15,0)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VLOOKUP(B77,'16.06'!B77:P335,15,0)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VLOOKUP(B78,'16.06'!B78:P336,15,0)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VLOOKUP(B79,'16.06'!B79:P337,15,0)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VLOOKUP(B80,'16.06'!B80:P338,15,0)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VLOOKUP(B81,'16.06'!B81:P339,15,0)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VLOOKUP(B82,'16.06'!B82:P340,15,0)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VLOOKUP(B83,'16.06'!B83:P341,15,0)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VLOOKUP(B84,'16.06'!B84:P342,15,0)</f>
        <v>0</v>
      </c>
      <c r="E84" s="21"/>
      <c r="F84" s="21"/>
      <c r="G84" s="21">
        <v>10</v>
      </c>
      <c r="H84" s="21"/>
      <c r="I84" s="20"/>
      <c r="J84" s="20"/>
      <c r="K84" s="20">
        <v>3</v>
      </c>
      <c r="L84" s="67">
        <f>D84+G84+H84-I84-J84-K84-M84</f>
        <v>0</v>
      </c>
      <c r="M84" s="76">
        <v>7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VLOOKUP(B85,'16.06'!B85:P343,15,0)</f>
        <v>0</v>
      </c>
      <c r="E85" s="21"/>
      <c r="F85" s="21"/>
      <c r="G85" s="21">
        <v>5</v>
      </c>
      <c r="H85" s="21"/>
      <c r="I85" s="20"/>
      <c r="J85" s="20"/>
      <c r="K85" s="20">
        <v>1</v>
      </c>
      <c r="L85" s="67">
        <f t="shared" ref="L85:L110" si="4">D85+G85+H85-I85-J85-K85-M85</f>
        <v>0</v>
      </c>
      <c r="M85" s="76">
        <v>4</v>
      </c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VLOOKUP(B86,'16.06'!B86:P344,15,0)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VLOOKUP(B87,'16.06'!B87:P345,15,0)</f>
        <v>0</v>
      </c>
      <c r="E87" s="21"/>
      <c r="F87" s="21"/>
      <c r="G87" s="21">
        <v>8</v>
      </c>
      <c r="H87" s="21"/>
      <c r="I87" s="20"/>
      <c r="J87" s="20"/>
      <c r="K87" s="20">
        <v>1</v>
      </c>
      <c r="L87" s="67">
        <f t="shared" si="4"/>
        <v>0</v>
      </c>
      <c r="M87" s="76">
        <v>7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VLOOKUP(B88,'16.06'!B88:P346,15,0)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VLOOKUP(B89,'16.06'!B89:P347,15,0)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VLOOKUP(B90,'16.06'!B90:P348,15,0)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VLOOKUP(B91,'16.06'!B91:P349,15,0)</f>
        <v>0</v>
      </c>
      <c r="E91" s="21"/>
      <c r="F91" s="21"/>
      <c r="G91" s="21">
        <v>145</v>
      </c>
      <c r="H91" s="21"/>
      <c r="I91" s="20"/>
      <c r="J91" s="20"/>
      <c r="K91" s="20"/>
      <c r="L91" s="67">
        <f>D91+G91+H91-I91-J91-K91-M91-M92*3-M93*5</f>
        <v>0</v>
      </c>
      <c r="M91" s="76">
        <v>3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VLOOKUP(B92,'16.06'!B92:P350,15,0)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14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VLOOKUP(B93,'16.06'!B93:P351,15,0)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20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VLOOKUP(B94,'16.06'!B94:P352,15,0)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VLOOKUP(B95,'16.06'!B95:P353,15,0)</f>
        <v>0</v>
      </c>
      <c r="E95" s="21"/>
      <c r="F95" s="21"/>
      <c r="G95" s="21">
        <v>8</v>
      </c>
      <c r="H95" s="21"/>
      <c r="I95" s="20"/>
      <c r="J95" s="20"/>
      <c r="K95" s="20"/>
      <c r="L95" s="67">
        <f t="shared" si="4"/>
        <v>0</v>
      </c>
      <c r="M95" s="76">
        <v>8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VLOOKUP(B96,'16.06'!B96:P354,15,0)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VLOOKUP(B97,'16.06'!B97:P355,15,0)</f>
        <v>3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>
        <v>3</v>
      </c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VLOOKUP(B98,'16.06'!B98:P356,15,0)</f>
        <v>0</v>
      </c>
      <c r="E98" s="21"/>
      <c r="F98" s="21"/>
      <c r="G98" s="21">
        <v>8</v>
      </c>
      <c r="H98" s="21"/>
      <c r="I98" s="20"/>
      <c r="J98" s="20"/>
      <c r="K98" s="20"/>
      <c r="L98" s="67">
        <f t="shared" si="4"/>
        <v>0</v>
      </c>
      <c r="M98" s="76">
        <v>8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VLOOKUP(B99,'16.06'!B99:P357,15,0)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VLOOKUP(B100,'16.06'!B100:P358,15,0)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VLOOKUP(B101,'16.06'!B101:P359,15,0)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VLOOKUP(B102,'16.06'!B102:P360,15,0)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VLOOKUP(B103,'16.06'!B103:P361,15,0)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VLOOKUP(B104,'16.06'!B104:P362,15,0)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VLOOKUP(B105,'16.06'!B105:P363,15,0)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VLOOKUP(B106,'16.06'!B106:P364,15,0)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VLOOKUP(B107,'16.06'!B107:P365,15,0)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VLOOKUP(B108,'16.06'!B108:P366,15,0)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VLOOKUP(B109,'16.06'!B109:P367,15,0)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VLOOKUP(B110,'16.06'!B110:P368,15,0)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VLOOKUP(B111,'16.06'!B111:P369,15,0)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VLOOKUP(B112,'16.06'!B112:P370,15,0)</f>
        <v>0</v>
      </c>
      <c r="E112" s="21"/>
      <c r="F112" s="21"/>
      <c r="G112" s="21">
        <v>7</v>
      </c>
      <c r="H112" s="21"/>
      <c r="I112" s="20"/>
      <c r="J112" s="20"/>
      <c r="K112" s="20"/>
      <c r="L112" s="67">
        <f>D112+G112+H112-I112-J112-K112-M112</f>
        <v>0</v>
      </c>
      <c r="M112" s="76">
        <v>7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VLOOKUP(B113,'16.06'!B113:P371,15,0)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VLOOKUP(B114,'16.06'!B114:P372,15,0)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VLOOKUP(B115,'16.06'!B115:P373,15,0)</f>
        <v>0</v>
      </c>
      <c r="E115" s="21"/>
      <c r="F115" s="21"/>
      <c r="G115" s="21">
        <v>7</v>
      </c>
      <c r="H115" s="21"/>
      <c r="I115" s="20"/>
      <c r="J115" s="20"/>
      <c r="K115" s="20"/>
      <c r="L115" s="67">
        <f t="shared" si="6"/>
        <v>0</v>
      </c>
      <c r="M115" s="76">
        <v>7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VLOOKUP(B116,'16.06'!B116:P374,15,0)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VLOOKUP(B117,'16.06'!B117:P375,15,0)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VLOOKUP(B118,'16.06'!B118:P376,15,0)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VLOOKUP(B119,'16.06'!B119:P377,15,0)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VLOOKUP(B120,'16.06'!B120:P378,15,0)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VLOOKUP(B121,'16.06'!B121:P379,15,0)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VLOOKUP(B122,'16.06'!B122:P380,15,0)</f>
        <v>0</v>
      </c>
      <c r="E122" s="21"/>
      <c r="F122" s="21"/>
      <c r="G122" s="21">
        <v>7</v>
      </c>
      <c r="H122" s="21"/>
      <c r="I122" s="20"/>
      <c r="J122" s="20"/>
      <c r="K122" s="20">
        <v>1</v>
      </c>
      <c r="L122" s="67">
        <f t="shared" si="6"/>
        <v>0</v>
      </c>
      <c r="M122" s="76">
        <v>6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VLOOKUP(B123,'16.06'!B123:P381,15,0)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VLOOKUP(B124,'16.06'!B124:P382,15,0)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VLOOKUP(B125,'16.06'!B125:P383,15,0)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VLOOKUP(B126,'16.06'!B126:P384,15,0)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VLOOKUP(B127,'16.06'!B127:P385,15,0)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VLOOKUP(B128,'16.06'!B128:P386,15,0)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VLOOKUP(B129,'16.06'!B129:P387,15,0)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VLOOKUP(B130,'16.06'!B130:P388,15,0)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VLOOKUP(B131,'16.06'!B131:P389,15,0)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VLOOKUP(B132,'16.06'!B132:P390,15,0)</f>
        <v>1</v>
      </c>
      <c r="E132" s="21"/>
      <c r="F132" s="21"/>
      <c r="G132" s="21">
        <v>8</v>
      </c>
      <c r="H132" s="21"/>
      <c r="I132" s="20"/>
      <c r="J132" s="20">
        <v>1</v>
      </c>
      <c r="K132" s="20"/>
      <c r="L132" s="67">
        <f t="shared" si="7"/>
        <v>6</v>
      </c>
      <c r="M132" s="76">
        <v>2</v>
      </c>
      <c r="N132" s="67">
        <f t="shared" si="5"/>
        <v>0</v>
      </c>
      <c r="O132" s="20"/>
      <c r="P132" s="67">
        <v>6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VLOOKUP(B133,'16.06'!B133:P391,15,0)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VLOOKUP(B134,'16.06'!B134:P392,15,0)</f>
        <v>0</v>
      </c>
      <c r="E134" s="21"/>
      <c r="F134" s="21"/>
      <c r="G134" s="21">
        <v>8</v>
      </c>
      <c r="H134" s="21"/>
      <c r="I134" s="20"/>
      <c r="J134" s="20"/>
      <c r="K134" s="20"/>
      <c r="L134" s="67">
        <f t="shared" si="7"/>
        <v>7</v>
      </c>
      <c r="M134" s="76">
        <v>1</v>
      </c>
      <c r="N134" s="67">
        <f t="shared" si="5"/>
        <v>0</v>
      </c>
      <c r="O134" s="20"/>
      <c r="P134" s="67">
        <v>7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VLOOKUP(B135,'16.06'!B135:P393,15,0)</f>
        <v>0</v>
      </c>
      <c r="E135" s="21"/>
      <c r="F135" s="21"/>
      <c r="G135" s="21">
        <v>2</v>
      </c>
      <c r="H135" s="21"/>
      <c r="I135" s="20"/>
      <c r="J135" s="20"/>
      <c r="K135" s="20"/>
      <c r="L135" s="67">
        <f t="shared" si="7"/>
        <v>2</v>
      </c>
      <c r="M135" s="76"/>
      <c r="N135" s="67">
        <f t="shared" si="5"/>
        <v>0</v>
      </c>
      <c r="O135" s="20"/>
      <c r="P135" s="67">
        <v>2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VLOOKUP(B136,'16.06'!B136:P394,15,0)</f>
        <v>0</v>
      </c>
      <c r="E136" s="21"/>
      <c r="F136" s="21"/>
      <c r="G136" s="21">
        <v>4</v>
      </c>
      <c r="H136" s="21"/>
      <c r="I136" s="20"/>
      <c r="J136" s="20"/>
      <c r="K136" s="20"/>
      <c r="L136" s="67">
        <f t="shared" si="7"/>
        <v>4</v>
      </c>
      <c r="M136" s="76"/>
      <c r="N136" s="67">
        <f t="shared" si="5"/>
        <v>0</v>
      </c>
      <c r="O136" s="20"/>
      <c r="P136" s="67">
        <v>4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VLOOKUP(B137,'16.06'!B137:P395,15,0)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VLOOKUP(B138,'16.06'!B138:P396,15,0)</f>
        <v>2</v>
      </c>
      <c r="E138" s="21"/>
      <c r="F138" s="21"/>
      <c r="G138" s="21">
        <v>6</v>
      </c>
      <c r="H138" s="21"/>
      <c r="I138" s="20"/>
      <c r="J138" s="20">
        <v>2</v>
      </c>
      <c r="K138" s="20"/>
      <c r="L138" s="67">
        <f t="shared" si="7"/>
        <v>6</v>
      </c>
      <c r="M138" s="76"/>
      <c r="N138" s="67">
        <f t="shared" si="5"/>
        <v>0</v>
      </c>
      <c r="O138" s="20"/>
      <c r="P138" s="67">
        <v>6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VLOOKUP(B139,'16.06'!B139:P397,15,0)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VLOOKUP(B140,'16.06'!B140:P398,15,0)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VLOOKUP(B141,'16.06'!B141:P399,15,0)</f>
        <v>1</v>
      </c>
      <c r="E141" s="21"/>
      <c r="F141" s="21"/>
      <c r="G141" s="21">
        <v>2</v>
      </c>
      <c r="H141" s="21"/>
      <c r="I141" s="20"/>
      <c r="J141" s="20">
        <v>1</v>
      </c>
      <c r="K141" s="20"/>
      <c r="L141" s="67">
        <f t="shared" si="7"/>
        <v>1</v>
      </c>
      <c r="M141" s="76">
        <v>1</v>
      </c>
      <c r="N141" s="67">
        <f t="shared" si="5"/>
        <v>0</v>
      </c>
      <c r="O141" s="20"/>
      <c r="P141" s="67">
        <v>1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VLOOKUP(B142,'16.06'!B142:P400,15,0)</f>
        <v>4</v>
      </c>
      <c r="E142" s="21"/>
      <c r="F142" s="21"/>
      <c r="G142" s="21">
        <v>4</v>
      </c>
      <c r="H142" s="21"/>
      <c r="I142" s="20"/>
      <c r="J142" s="20">
        <v>4</v>
      </c>
      <c r="K142" s="20"/>
      <c r="L142" s="67">
        <f t="shared" si="7"/>
        <v>2</v>
      </c>
      <c r="M142" s="76">
        <v>2</v>
      </c>
      <c r="N142" s="67">
        <f t="shared" si="5"/>
        <v>0</v>
      </c>
      <c r="O142" s="20"/>
      <c r="P142" s="67">
        <v>2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VLOOKUP(B143,'16.06'!B143:P401,15,0)</f>
        <v>2</v>
      </c>
      <c r="E143" s="21"/>
      <c r="F143" s="21"/>
      <c r="G143" s="21"/>
      <c r="H143" s="21"/>
      <c r="I143" s="20"/>
      <c r="J143" s="20">
        <v>1</v>
      </c>
      <c r="K143" s="20"/>
      <c r="L143" s="67">
        <f t="shared" si="7"/>
        <v>1</v>
      </c>
      <c r="M143" s="76"/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VLOOKUP(B144,'16.06'!B144:P402,15,0)</f>
        <v>3</v>
      </c>
      <c r="E144" s="21"/>
      <c r="F144" s="21"/>
      <c r="G144" s="21"/>
      <c r="H144" s="21"/>
      <c r="I144" s="20"/>
      <c r="J144" s="20"/>
      <c r="K144" s="20"/>
      <c r="L144" s="67">
        <f t="shared" si="7"/>
        <v>0</v>
      </c>
      <c r="M144" s="76">
        <v>3</v>
      </c>
      <c r="N144" s="67">
        <f t="shared" si="5"/>
        <v>0</v>
      </c>
      <c r="O144" s="20"/>
      <c r="P144" s="67"/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VLOOKUP(B145,'16.06'!B145:P403,15,0)</f>
        <v>7</v>
      </c>
      <c r="E145" s="21"/>
      <c r="F145" s="21"/>
      <c r="G145" s="21"/>
      <c r="H145" s="21"/>
      <c r="I145" s="20"/>
      <c r="J145" s="20"/>
      <c r="K145" s="20"/>
      <c r="L145" s="67">
        <f t="shared" si="7"/>
        <v>1</v>
      </c>
      <c r="M145" s="76">
        <v>6</v>
      </c>
      <c r="N145" s="67">
        <f t="shared" si="5"/>
        <v>0</v>
      </c>
      <c r="O145" s="20"/>
      <c r="P145" s="67">
        <v>1</v>
      </c>
    </row>
    <row r="146" spans="1:16" hidden="1" x14ac:dyDescent="0.25">
      <c r="A146" s="35"/>
      <c r="B146" s="27"/>
      <c r="C146" s="28"/>
      <c r="D146" s="67" t="e">
        <f>VLOOKUP(B146,'16.06'!B146:P404,15,0)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VLOOKUP(B147,'16.06'!B147:P405,15,0)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VLOOKUP(B148,'16.06'!B148:P406,15,0)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VLOOKUP(B149,'16.06'!B149:P407,15,0)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2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VLOOKUP(B150,'16.06'!B150:P408,15,0)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VLOOKUP(B151,'16.06'!B151:P409,15,0)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VLOOKUP(B152,'16.06'!B152:P410,15,0)</f>
        <v>1</v>
      </c>
      <c r="E152" s="21"/>
      <c r="F152" s="21"/>
      <c r="G152" s="21"/>
      <c r="H152" s="21"/>
      <c r="I152" s="20"/>
      <c r="J152" s="20"/>
      <c r="K152" s="20"/>
      <c r="L152" s="67">
        <f t="shared" ref="L152:L182" si="9">D152+G152+H152-I152-J152-K152-M152</f>
        <v>1</v>
      </c>
      <c r="M152" s="76"/>
      <c r="N152" s="67">
        <f t="shared" si="8"/>
        <v>0</v>
      </c>
      <c r="O152" s="20"/>
      <c r="P152" s="67">
        <v>1</v>
      </c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VLOOKUP(B153,'16.06'!B153:P411,15,0)</f>
        <v>1</v>
      </c>
      <c r="E153" s="21"/>
      <c r="F153" s="21"/>
      <c r="G153" s="21">
        <v>2</v>
      </c>
      <c r="H153" s="21"/>
      <c r="I153" s="20"/>
      <c r="J153" s="20"/>
      <c r="K153" s="20"/>
      <c r="L153" s="67">
        <f t="shared" si="9"/>
        <v>1</v>
      </c>
      <c r="M153" s="76">
        <v>2</v>
      </c>
      <c r="N153" s="67">
        <f t="shared" si="8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VLOOKUP(B154,'16.06'!B154:P412,15,0)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VLOOKUP(B155,'16.06'!B155:P413,15,0)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VLOOKUP(B156,'16.06'!B156:P414,15,0)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VLOOKUP(B157,'16.06'!B157:P415,15,0)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VLOOKUP(B158,'16.06'!B158:P416,15,0)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9"/>
        <v>0</v>
      </c>
      <c r="M158" s="76"/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VLOOKUP(B159,'16.06'!B159:P417,15,0)</f>
        <v>3</v>
      </c>
      <c r="E159" s="21"/>
      <c r="F159" s="21"/>
      <c r="G159" s="21"/>
      <c r="H159" s="21"/>
      <c r="I159" s="20"/>
      <c r="J159" s="20"/>
      <c r="K159" s="20">
        <v>2</v>
      </c>
      <c r="L159" s="67">
        <f t="shared" si="9"/>
        <v>0</v>
      </c>
      <c r="M159" s="76">
        <v>1</v>
      </c>
      <c r="N159" s="67">
        <f t="shared" si="8"/>
        <v>0</v>
      </c>
      <c r="O159" s="20"/>
      <c r="P159" s="67"/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VLOOKUP(B160,'16.06'!B160:P418,15,0)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VLOOKUP(B161,'16.06'!B161:P419,15,0)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VLOOKUP(B162,'16.06'!B162:P420,15,0)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VLOOKUP(B163,'16.06'!B163:P421,15,0)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VLOOKUP(B164,'16.06'!B164:P422,15,0)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VLOOKUP(B165,'16.06'!B165:P423,15,0)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VLOOKUP(B166,'16.06'!B166:P424,15,0)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VLOOKUP(B167,'16.06'!B167:P425,15,0)</f>
        <v>0</v>
      </c>
      <c r="E167" s="21"/>
      <c r="F167" s="21"/>
      <c r="G167" s="21">
        <v>2</v>
      </c>
      <c r="H167" s="21"/>
      <c r="I167" s="20"/>
      <c r="J167" s="20"/>
      <c r="K167" s="20"/>
      <c r="L167" s="67">
        <f t="shared" si="9"/>
        <v>1</v>
      </c>
      <c r="M167" s="76">
        <v>1</v>
      </c>
      <c r="N167" s="67">
        <f t="shared" si="8"/>
        <v>0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VLOOKUP(B168,'16.06'!B168:P426,15,0)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VLOOKUP(B169,'16.06'!B169:P427,15,0)</f>
        <v>1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0</v>
      </c>
      <c r="M169" s="76">
        <v>2</v>
      </c>
      <c r="N169" s="67">
        <f t="shared" si="8"/>
        <v>0</v>
      </c>
      <c r="O169" s="20"/>
      <c r="P169" s="67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VLOOKUP(B170,'16.06'!B170:P428,15,0)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VLOOKUP(B171,'16.06'!B171:P429,15,0)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VLOOKUP(B172,'16.06'!B172:P430,15,0)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VLOOKUP(B173,'16.06'!B173:P431,15,0)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VLOOKUP(B174,'16.06'!B174:P432,15,0)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VLOOKUP(B175,'16.06'!B175:P433,15,0)</f>
        <v>0</v>
      </c>
      <c r="E175" s="21"/>
      <c r="F175" s="21"/>
      <c r="G175" s="21">
        <v>1</v>
      </c>
      <c r="H175" s="21"/>
      <c r="I175" s="20"/>
      <c r="J175" s="20"/>
      <c r="K175" s="20"/>
      <c r="L175" s="67">
        <f t="shared" si="9"/>
        <v>0</v>
      </c>
      <c r="M175" s="76">
        <v>1</v>
      </c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VLOOKUP(B176,'16.06'!B176:P434,15,0)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VLOOKUP(B177,'16.06'!B177:P435,15,0)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VLOOKUP(B178,'16.06'!B178:P436,15,0)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VLOOKUP(B179,'16.06'!B179:P437,15,0)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VLOOKUP(B180,'16.06'!B180:P438,15,0)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VLOOKUP(B181,'16.06'!B181:P439,15,0)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/>
      <c r="B182" s="33"/>
      <c r="C182" s="34"/>
      <c r="D182" s="67" t="e">
        <f>VLOOKUP(B182,'16.06'!B182:P440,15,0)</f>
        <v>#N/A</v>
      </c>
      <c r="E182" s="21"/>
      <c r="F182" s="21"/>
      <c r="G182" s="21"/>
      <c r="H182" s="21"/>
      <c r="I182" s="20"/>
      <c r="J182" s="20"/>
      <c r="K182" s="20"/>
      <c r="L182" s="67" t="e">
        <f t="shared" si="9"/>
        <v>#N/A</v>
      </c>
      <c r="M182" s="76"/>
      <c r="N182" s="67" t="e">
        <f t="shared" si="8"/>
        <v>#N/A</v>
      </c>
      <c r="O182" s="20"/>
      <c r="P182" s="67"/>
    </row>
    <row r="183" spans="1:16" x14ac:dyDescent="0.25">
      <c r="A183" s="17"/>
      <c r="B183" s="48" t="s">
        <v>247</v>
      </c>
      <c r="C183" s="19"/>
      <c r="D183" s="67">
        <f>VLOOKUP(B183,'16.06'!B183:P441,15,0)</f>
        <v>0</v>
      </c>
      <c r="E183" s="20"/>
      <c r="F183" s="20"/>
      <c r="G183" s="20"/>
      <c r="H183" s="20"/>
      <c r="I183" s="20"/>
      <c r="J183" s="20"/>
      <c r="K183" s="20"/>
      <c r="L183" s="67"/>
      <c r="M183" s="76"/>
      <c r="N183" s="67"/>
      <c r="O183" s="20"/>
      <c r="P183" s="67"/>
    </row>
    <row r="184" spans="1:16" x14ac:dyDescent="0.25">
      <c r="A184" s="22" t="s">
        <v>17</v>
      </c>
      <c r="B184" s="23" t="s">
        <v>248</v>
      </c>
      <c r="C184" s="24">
        <v>42000</v>
      </c>
      <c r="D184" s="67">
        <f>VLOOKUP(B184,'16.06'!B184:P442,15,0)</f>
        <v>0</v>
      </c>
      <c r="E184" s="21"/>
      <c r="F184" s="21"/>
      <c r="G184" s="21"/>
      <c r="H184" s="21"/>
      <c r="I184" s="20"/>
      <c r="J184" s="20"/>
      <c r="K184" s="20"/>
      <c r="L184" s="67">
        <f>D184+G184+H184-I184-J184-K184-M184</f>
        <v>0</v>
      </c>
      <c r="M184" s="76"/>
      <c r="N184" s="67">
        <f t="shared" si="8"/>
        <v>0</v>
      </c>
      <c r="O184" s="20"/>
      <c r="P184" s="67"/>
    </row>
    <row r="185" spans="1:16" x14ac:dyDescent="0.25">
      <c r="A185" s="22" t="s">
        <v>19</v>
      </c>
      <c r="B185" s="27" t="s">
        <v>249</v>
      </c>
      <c r="C185" s="28">
        <v>36000</v>
      </c>
      <c r="D185" s="67">
        <f>VLOOKUP(B185,'16.06'!B185:P443,15,0)</f>
        <v>0</v>
      </c>
      <c r="E185" s="21"/>
      <c r="F185" s="21"/>
      <c r="G185" s="21"/>
      <c r="H185" s="21"/>
      <c r="I185" s="20"/>
      <c r="J185" s="20"/>
      <c r="K185" s="20"/>
      <c r="L185" s="67">
        <f t="shared" ref="L185:L196" si="10"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21</v>
      </c>
      <c r="B186" s="27" t="s">
        <v>250</v>
      </c>
      <c r="C186" s="28">
        <v>43000</v>
      </c>
      <c r="D186" s="67">
        <f>VLOOKUP(B186,'16.06'!B186:P444,15,0)</f>
        <v>2</v>
      </c>
      <c r="E186" s="21"/>
      <c r="F186" s="21"/>
      <c r="G186" s="21">
        <v>6</v>
      </c>
      <c r="H186" s="21"/>
      <c r="I186" s="20"/>
      <c r="J186" s="20"/>
      <c r="K186" s="20"/>
      <c r="L186" s="67">
        <f t="shared" si="10"/>
        <v>1</v>
      </c>
      <c r="M186" s="76">
        <v>7</v>
      </c>
      <c r="N186" s="67">
        <f t="shared" si="8"/>
        <v>-1</v>
      </c>
      <c r="O186" s="20"/>
      <c r="P186" s="67"/>
    </row>
    <row r="187" spans="1:16" x14ac:dyDescent="0.25">
      <c r="A187" s="22" t="s">
        <v>23</v>
      </c>
      <c r="B187" s="27" t="s">
        <v>251</v>
      </c>
      <c r="C187" s="28">
        <v>12000</v>
      </c>
      <c r="D187" s="67">
        <f>VLOOKUP(B187,'16.06'!B187:P445,15,0)</f>
        <v>0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/>
      <c r="N187" s="67">
        <f t="shared" si="8"/>
        <v>0</v>
      </c>
      <c r="O187" s="20"/>
      <c r="P187" s="67"/>
    </row>
    <row r="188" spans="1:16" x14ac:dyDescent="0.25">
      <c r="A188" s="22" t="s">
        <v>27</v>
      </c>
      <c r="B188" s="27" t="s">
        <v>252</v>
      </c>
      <c r="C188" s="28">
        <v>44000</v>
      </c>
      <c r="D188" s="67">
        <f>VLOOKUP(B188,'16.06'!B188:P446,15,0)</f>
        <v>1</v>
      </c>
      <c r="E188" s="21"/>
      <c r="F188" s="21"/>
      <c r="G188" s="21">
        <v>10</v>
      </c>
      <c r="H188" s="21"/>
      <c r="I188" s="20"/>
      <c r="J188" s="20"/>
      <c r="K188" s="20"/>
      <c r="L188" s="67">
        <f t="shared" si="10"/>
        <v>7</v>
      </c>
      <c r="M188" s="76">
        <v>4</v>
      </c>
      <c r="N188" s="67">
        <f t="shared" si="8"/>
        <v>0</v>
      </c>
      <c r="O188" s="20"/>
      <c r="P188" s="67">
        <v>7</v>
      </c>
    </row>
    <row r="189" spans="1:16" x14ac:dyDescent="0.25">
      <c r="A189" s="22" t="s">
        <v>29</v>
      </c>
      <c r="B189" s="27" t="s">
        <v>253</v>
      </c>
      <c r="C189" s="28">
        <v>42000</v>
      </c>
      <c r="D189" s="67">
        <f>VLOOKUP(B189,'16.06'!B189:P447,15,0)</f>
        <v>0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/>
      <c r="N189" s="67">
        <f t="shared" si="8"/>
        <v>0</v>
      </c>
      <c r="O189" s="20"/>
      <c r="P189" s="67"/>
    </row>
    <row r="190" spans="1:16" x14ac:dyDescent="0.25">
      <c r="A190" s="22" t="s">
        <v>31</v>
      </c>
      <c r="B190" s="27" t="s">
        <v>254</v>
      </c>
      <c r="C190" s="28">
        <v>12000</v>
      </c>
      <c r="D190" s="67">
        <f>VLOOKUP(B190,'16.06'!B190:P448,15,0)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33</v>
      </c>
      <c r="B191" s="27" t="s">
        <v>255</v>
      </c>
      <c r="C191" s="28">
        <v>43000</v>
      </c>
      <c r="D191" s="67">
        <f>VLOOKUP(B191,'16.06'!B191:P449,15,0)</f>
        <v>9</v>
      </c>
      <c r="E191" s="21"/>
      <c r="F191" s="21"/>
      <c r="G191" s="21"/>
      <c r="H191" s="21"/>
      <c r="I191" s="20"/>
      <c r="J191" s="20"/>
      <c r="K191" s="20"/>
      <c r="L191" s="67">
        <f t="shared" si="10"/>
        <v>4</v>
      </c>
      <c r="M191" s="76">
        <v>5</v>
      </c>
      <c r="N191" s="67">
        <f t="shared" si="8"/>
        <v>0</v>
      </c>
      <c r="O191" s="20"/>
      <c r="P191" s="67">
        <v>4</v>
      </c>
    </row>
    <row r="192" spans="1:16" x14ac:dyDescent="0.25">
      <c r="A192" s="22" t="s">
        <v>35</v>
      </c>
      <c r="B192" s="27" t="s">
        <v>256</v>
      </c>
      <c r="C192" s="28">
        <v>12000</v>
      </c>
      <c r="D192" s="67">
        <f>VLOOKUP(B192,'16.06'!B192:P450,15,0)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37</v>
      </c>
      <c r="B193" s="27" t="s">
        <v>257</v>
      </c>
      <c r="C193" s="28">
        <v>43000</v>
      </c>
      <c r="D193" s="67">
        <f>VLOOKUP(B193,'16.06'!B193:P451,15,0)</f>
        <v>0</v>
      </c>
      <c r="E193" s="21"/>
      <c r="F193" s="21"/>
      <c r="G193" s="21">
        <v>9</v>
      </c>
      <c r="H193" s="21"/>
      <c r="I193" s="20"/>
      <c r="J193" s="20"/>
      <c r="K193" s="20"/>
      <c r="L193" s="67">
        <f t="shared" si="10"/>
        <v>1</v>
      </c>
      <c r="M193" s="76">
        <v>8</v>
      </c>
      <c r="N193" s="67">
        <f t="shared" si="8"/>
        <v>0</v>
      </c>
      <c r="O193" s="20"/>
      <c r="P193" s="67">
        <v>1</v>
      </c>
    </row>
    <row r="194" spans="1:16" x14ac:dyDescent="0.25">
      <c r="A194" s="22" t="s">
        <v>39</v>
      </c>
      <c r="B194" s="27" t="s">
        <v>258</v>
      </c>
      <c r="C194" s="28">
        <v>45000</v>
      </c>
      <c r="D194" s="67">
        <f>VLOOKUP(B194,'16.06'!B194:P452,15,0)</f>
        <v>9</v>
      </c>
      <c r="E194" s="21"/>
      <c r="F194" s="21"/>
      <c r="G194" s="21"/>
      <c r="H194" s="21"/>
      <c r="I194" s="20"/>
      <c r="J194" s="20"/>
      <c r="K194" s="20"/>
      <c r="L194" s="67">
        <f t="shared" si="10"/>
        <v>7</v>
      </c>
      <c r="M194" s="76">
        <v>2</v>
      </c>
      <c r="N194" s="67">
        <f t="shared" si="8"/>
        <v>0</v>
      </c>
      <c r="O194" s="20"/>
      <c r="P194" s="67">
        <v>7</v>
      </c>
    </row>
    <row r="195" spans="1:16" x14ac:dyDescent="0.25">
      <c r="A195" s="22" t="s">
        <v>41</v>
      </c>
      <c r="B195" s="33" t="s">
        <v>259</v>
      </c>
      <c r="C195" s="34">
        <v>45000</v>
      </c>
      <c r="D195" s="67">
        <f>VLOOKUP(B195,'16.06'!B195:P453,15,0)</f>
        <v>0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/>
      <c r="N195" s="67">
        <f t="shared" si="8"/>
        <v>0</v>
      </c>
      <c r="O195" s="20"/>
      <c r="P195" s="67"/>
    </row>
    <row r="196" spans="1:16" x14ac:dyDescent="0.25">
      <c r="A196" s="35" t="s">
        <v>43</v>
      </c>
      <c r="B196" s="27" t="s">
        <v>260</v>
      </c>
      <c r="C196" s="28">
        <v>45000</v>
      </c>
      <c r="D196" s="67">
        <f>VLOOKUP(B196,'16.06'!B196:P454,15,0)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49"/>
      <c r="B197" s="50" t="s">
        <v>261</v>
      </c>
      <c r="C197" s="51"/>
      <c r="D197" s="67">
        <f>VLOOKUP(B197,'16.06'!B197:P455,15,0)</f>
        <v>0</v>
      </c>
      <c r="E197" s="20"/>
      <c r="F197" s="20"/>
      <c r="G197" s="20"/>
      <c r="H197" s="21"/>
      <c r="I197" s="20"/>
      <c r="J197" s="20"/>
      <c r="K197" s="20"/>
      <c r="L197" s="67"/>
      <c r="M197" s="76"/>
      <c r="N197" s="67"/>
      <c r="O197" s="20"/>
      <c r="P197" s="67"/>
    </row>
    <row r="198" spans="1:16" x14ac:dyDescent="0.25">
      <c r="A198" s="35" t="s">
        <v>17</v>
      </c>
      <c r="B198" s="27" t="s">
        <v>262</v>
      </c>
      <c r="C198" s="28">
        <v>20000</v>
      </c>
      <c r="D198" s="67">
        <f>VLOOKUP(B198,'16.06'!B198:P456,15,0)</f>
        <v>48</v>
      </c>
      <c r="E198" s="20"/>
      <c r="F198" s="20"/>
      <c r="G198" s="20"/>
      <c r="H198" s="20"/>
      <c r="I198" s="20"/>
      <c r="J198" s="20"/>
      <c r="K198" s="20"/>
      <c r="L198" s="67">
        <f>D198+G198+H198-I198-J198-K198-M198</f>
        <v>39</v>
      </c>
      <c r="M198" s="76">
        <v>9</v>
      </c>
      <c r="N198" s="67">
        <f t="shared" si="8"/>
        <v>-14</v>
      </c>
      <c r="O198" s="20"/>
      <c r="P198" s="67">
        <v>25</v>
      </c>
    </row>
    <row r="199" spans="1:16" x14ac:dyDescent="0.25">
      <c r="A199" s="35" t="s">
        <v>19</v>
      </c>
      <c r="B199" s="27" t="s">
        <v>263</v>
      </c>
      <c r="C199" s="28">
        <v>108000</v>
      </c>
      <c r="D199" s="67">
        <f>VLOOKUP(B199,'16.06'!B199:P457,15,0)</f>
        <v>20</v>
      </c>
      <c r="E199" s="20"/>
      <c r="F199" s="20"/>
      <c r="G199" s="20"/>
      <c r="H199" s="20"/>
      <c r="I199" s="20"/>
      <c r="J199" s="20"/>
      <c r="K199" s="20"/>
      <c r="L199" s="67">
        <f t="shared" ref="L199:L221" si="11">D199+G199+H199-I199-J199-K199-M199</f>
        <v>10</v>
      </c>
      <c r="M199" s="76">
        <v>10</v>
      </c>
      <c r="N199" s="67">
        <f t="shared" si="8"/>
        <v>0</v>
      </c>
      <c r="O199" s="20"/>
      <c r="P199" s="67">
        <v>10</v>
      </c>
    </row>
    <row r="200" spans="1:16" hidden="1" x14ac:dyDescent="0.25">
      <c r="A200" s="35" t="s">
        <v>21</v>
      </c>
      <c r="B200" s="27" t="s">
        <v>264</v>
      </c>
      <c r="C200" s="28">
        <v>50000</v>
      </c>
      <c r="D200" s="67">
        <f>VLOOKUP(B200,'16.06'!B200:P458,15,0)</f>
        <v>0</v>
      </c>
      <c r="E200" s="20"/>
      <c r="F200" s="20"/>
      <c r="G200" s="20"/>
      <c r="H200" s="20"/>
      <c r="I200" s="20"/>
      <c r="J200" s="20"/>
      <c r="K200" s="20"/>
      <c r="L200" s="67">
        <f t="shared" si="11"/>
        <v>0</v>
      </c>
      <c r="M200" s="76"/>
      <c r="N200" s="67">
        <f t="shared" si="8"/>
        <v>0</v>
      </c>
      <c r="O200" s="20"/>
      <c r="P200" s="67"/>
    </row>
    <row r="201" spans="1:16" x14ac:dyDescent="0.25">
      <c r="A201" s="35" t="s">
        <v>23</v>
      </c>
      <c r="B201" s="27" t="s">
        <v>265</v>
      </c>
      <c r="C201" s="28">
        <v>20000</v>
      </c>
      <c r="D201" s="67">
        <f>VLOOKUP(B201,'16.06'!B201:P459,15,0)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25</v>
      </c>
      <c r="B202" s="27" t="s">
        <v>266</v>
      </c>
      <c r="C202" s="28">
        <v>20000</v>
      </c>
      <c r="D202" s="67">
        <f>VLOOKUP(B202,'16.06'!B202:P460,15,0)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27</v>
      </c>
      <c r="B203" s="27" t="s">
        <v>267</v>
      </c>
      <c r="C203" s="28">
        <v>20000</v>
      </c>
      <c r="D203" s="67">
        <f>VLOOKUP(B203,'16.06'!B203:P461,15,0)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hidden="1" x14ac:dyDescent="0.25">
      <c r="A204" s="35" t="s">
        <v>29</v>
      </c>
      <c r="B204" s="27" t="s">
        <v>268</v>
      </c>
      <c r="C204" s="28">
        <v>50000</v>
      </c>
      <c r="D204" s="67">
        <f>VLOOKUP(B204,'16.06'!B204:P462,15,0)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x14ac:dyDescent="0.25">
      <c r="A205" s="35" t="s">
        <v>31</v>
      </c>
      <c r="B205" s="27" t="s">
        <v>269</v>
      </c>
      <c r="C205" s="28">
        <v>22000</v>
      </c>
      <c r="D205" s="67">
        <f>VLOOKUP(B205,'16.06'!B205:P463,15,0)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33</v>
      </c>
      <c r="B206" s="27" t="s">
        <v>270</v>
      </c>
      <c r="C206" s="28">
        <v>99000</v>
      </c>
      <c r="D206" s="67">
        <f>VLOOKUP(B206,'16.06'!B206:P464,15,0)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35</v>
      </c>
      <c r="B207" s="27" t="s">
        <v>271</v>
      </c>
      <c r="C207" s="28">
        <v>22000</v>
      </c>
      <c r="D207" s="67">
        <f>VLOOKUP(B207,'16.06'!B207:P465,15,0)</f>
        <v>61</v>
      </c>
      <c r="E207" s="20"/>
      <c r="F207" s="20"/>
      <c r="G207" s="20"/>
      <c r="H207" s="20"/>
      <c r="I207" s="20"/>
      <c r="J207" s="20"/>
      <c r="K207" s="20"/>
      <c r="L207" s="67">
        <f t="shared" si="11"/>
        <v>47</v>
      </c>
      <c r="M207" s="76">
        <v>14</v>
      </c>
      <c r="N207" s="67">
        <f t="shared" si="8"/>
        <v>-1</v>
      </c>
      <c r="O207" s="20"/>
      <c r="P207" s="67">
        <v>46</v>
      </c>
    </row>
    <row r="208" spans="1:16" hidden="1" x14ac:dyDescent="0.25">
      <c r="A208" s="35" t="s">
        <v>37</v>
      </c>
      <c r="B208" s="31" t="s">
        <v>272</v>
      </c>
      <c r="C208" s="28">
        <v>13000</v>
      </c>
      <c r="D208" s="67">
        <f>VLOOKUP(B208,'16.06'!B208:P466,15,0)</f>
        <v>0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/>
      <c r="N208" s="67">
        <f t="shared" si="8"/>
        <v>0</v>
      </c>
      <c r="O208" s="20"/>
      <c r="P208" s="67"/>
    </row>
    <row r="209" spans="1:16" hidden="1" x14ac:dyDescent="0.25">
      <c r="A209" s="35" t="s">
        <v>39</v>
      </c>
      <c r="B209" s="27" t="s">
        <v>273</v>
      </c>
      <c r="C209" s="28">
        <v>22000</v>
      </c>
      <c r="D209" s="67">
        <f>VLOOKUP(B209,'16.06'!B209:P467,15,0)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41</v>
      </c>
      <c r="B210" s="27" t="s">
        <v>274</v>
      </c>
      <c r="C210" s="28">
        <v>32000</v>
      </c>
      <c r="D210" s="67">
        <f>VLOOKUP(B210,'16.06'!B210:P468,15,0)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43</v>
      </c>
      <c r="B211" s="27" t="s">
        <v>275</v>
      </c>
      <c r="C211" s="28">
        <v>20000</v>
      </c>
      <c r="D211" s="67">
        <f>VLOOKUP(B211,'16.06'!B211:P469,15,0)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45</v>
      </c>
      <c r="B212" s="27" t="s">
        <v>276</v>
      </c>
      <c r="C212" s="28">
        <v>20000</v>
      </c>
      <c r="D212" s="67">
        <f>VLOOKUP(B212,'16.06'!B212:P470,15,0)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47</v>
      </c>
      <c r="B213" s="27" t="s">
        <v>277</v>
      </c>
      <c r="C213" s="28">
        <v>20000</v>
      </c>
      <c r="D213" s="67">
        <f>VLOOKUP(B213,'16.06'!B213:P471,15,0)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ref="N213:N263" si="12">P213-L213</f>
        <v>0</v>
      </c>
      <c r="O213" s="20"/>
      <c r="P213" s="67"/>
    </row>
    <row r="214" spans="1:16" hidden="1" x14ac:dyDescent="0.25">
      <c r="A214" s="35" t="s">
        <v>49</v>
      </c>
      <c r="B214" s="27" t="s">
        <v>278</v>
      </c>
      <c r="C214" s="28">
        <v>88000</v>
      </c>
      <c r="D214" s="67">
        <f>VLOOKUP(B214,'16.06'!B214:P472,15,0)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si="12"/>
        <v>0</v>
      </c>
      <c r="O214" s="20"/>
      <c r="P214" s="67"/>
    </row>
    <row r="215" spans="1:16" x14ac:dyDescent="0.25">
      <c r="A215" s="35" t="s">
        <v>51</v>
      </c>
      <c r="B215" s="27" t="s">
        <v>279</v>
      </c>
      <c r="C215" s="28">
        <v>20000</v>
      </c>
      <c r="D215" s="67">
        <f>VLOOKUP(B215,'16.06'!B215:P473,15,0)</f>
        <v>0</v>
      </c>
      <c r="E215" s="20"/>
      <c r="F215" s="20"/>
      <c r="G215" s="20">
        <v>14</v>
      </c>
      <c r="H215" s="20"/>
      <c r="I215" s="20"/>
      <c r="J215" s="20"/>
      <c r="K215" s="20"/>
      <c r="L215" s="67">
        <f t="shared" si="11"/>
        <v>12</v>
      </c>
      <c r="M215" s="76">
        <v>2</v>
      </c>
      <c r="N215" s="67">
        <f t="shared" si="12"/>
        <v>-12</v>
      </c>
      <c r="O215" s="20"/>
      <c r="P215" s="67"/>
    </row>
    <row r="216" spans="1:16" hidden="1" x14ac:dyDescent="0.25">
      <c r="A216" s="35" t="s">
        <v>53</v>
      </c>
      <c r="B216" s="27" t="s">
        <v>280</v>
      </c>
      <c r="C216" s="28">
        <v>88000</v>
      </c>
      <c r="D216" s="67">
        <f>VLOOKUP(B216,'16.06'!B216:P474,15,0)</f>
        <v>0</v>
      </c>
      <c r="E216" s="20"/>
      <c r="F216" s="20"/>
      <c r="G216" s="20"/>
      <c r="H216" s="20"/>
      <c r="I216" s="20"/>
      <c r="J216" s="20"/>
      <c r="K216" s="20"/>
      <c r="L216" s="67">
        <f t="shared" si="11"/>
        <v>0</v>
      </c>
      <c r="M216" s="76"/>
      <c r="N216" s="67">
        <f t="shared" si="12"/>
        <v>0</v>
      </c>
      <c r="O216" s="20"/>
      <c r="P216" s="67"/>
    </row>
    <row r="217" spans="1:16" x14ac:dyDescent="0.25">
      <c r="A217" s="35" t="s">
        <v>55</v>
      </c>
      <c r="B217" s="27" t="s">
        <v>281</v>
      </c>
      <c r="C217" s="28">
        <v>20000</v>
      </c>
      <c r="D217" s="67">
        <f>VLOOKUP(B217,'16.06'!B217:P475,15,0)</f>
        <v>0</v>
      </c>
      <c r="E217" s="20"/>
      <c r="F217" s="20"/>
      <c r="G217" s="20">
        <v>14</v>
      </c>
      <c r="H217" s="20"/>
      <c r="I217" s="20"/>
      <c r="J217" s="20"/>
      <c r="K217" s="20"/>
      <c r="L217" s="67">
        <f t="shared" si="11"/>
        <v>6</v>
      </c>
      <c r="M217" s="76">
        <v>8</v>
      </c>
      <c r="N217" s="67">
        <f t="shared" si="12"/>
        <v>-4</v>
      </c>
      <c r="O217" s="20"/>
      <c r="P217" s="67">
        <v>2</v>
      </c>
    </row>
    <row r="218" spans="1:16" x14ac:dyDescent="0.25">
      <c r="A218" s="35" t="s">
        <v>57</v>
      </c>
      <c r="B218" s="27" t="s">
        <v>282</v>
      </c>
      <c r="C218" s="28">
        <v>20000</v>
      </c>
      <c r="D218" s="67">
        <f>VLOOKUP(B218,'16.06'!B218:P476,15,0)</f>
        <v>1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9</v>
      </c>
      <c r="M218" s="76">
        <v>6</v>
      </c>
      <c r="N218" s="67">
        <f t="shared" si="12"/>
        <v>-9</v>
      </c>
      <c r="O218" s="20"/>
      <c r="P218" s="67"/>
    </row>
    <row r="219" spans="1:16" x14ac:dyDescent="0.25">
      <c r="A219" s="35" t="s">
        <v>59</v>
      </c>
      <c r="B219" s="27" t="s">
        <v>283</v>
      </c>
      <c r="C219" s="28">
        <v>20000</v>
      </c>
      <c r="D219" s="67">
        <f>VLOOKUP(B219,'16.06'!B219:P477,15,0)</f>
        <v>0</v>
      </c>
      <c r="E219" s="20"/>
      <c r="F219" s="20"/>
      <c r="G219" s="20"/>
      <c r="H219" s="20"/>
      <c r="I219" s="20"/>
      <c r="J219" s="20"/>
      <c r="K219" s="20"/>
      <c r="L219" s="67">
        <f t="shared" si="11"/>
        <v>0</v>
      </c>
      <c r="M219" s="76"/>
      <c r="N219" s="67">
        <f t="shared" si="12"/>
        <v>0</v>
      </c>
      <c r="O219" s="20"/>
      <c r="P219" s="67"/>
    </row>
    <row r="220" spans="1:16" hidden="1" x14ac:dyDescent="0.25">
      <c r="A220" s="35" t="s">
        <v>61</v>
      </c>
      <c r="B220" s="27" t="s">
        <v>284</v>
      </c>
      <c r="C220" s="28">
        <v>20000</v>
      </c>
      <c r="D220" s="67">
        <f>VLOOKUP(B220,'16.06'!B220:P478,15,0)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x14ac:dyDescent="0.25">
      <c r="A221" s="35" t="s">
        <v>63</v>
      </c>
      <c r="B221" s="27" t="s">
        <v>285</v>
      </c>
      <c r="C221" s="28">
        <v>28000</v>
      </c>
      <c r="D221" s="67">
        <f>VLOOKUP(B221,'16.06'!B221:P479,15,0)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65</v>
      </c>
      <c r="B222" s="54" t="s">
        <v>286</v>
      </c>
      <c r="C222" s="55">
        <v>50000</v>
      </c>
      <c r="D222" s="67">
        <f>VLOOKUP(B222,'16.06'!B222:P480,15,0)</f>
        <v>0</v>
      </c>
      <c r="E222" s="20"/>
      <c r="F222" s="20"/>
      <c r="G222" s="20"/>
      <c r="H222" s="20"/>
      <c r="I222" s="20"/>
      <c r="J222" s="20"/>
      <c r="K222" s="20"/>
      <c r="L222" s="67"/>
      <c r="M222" s="76">
        <v>11</v>
      </c>
      <c r="N222" s="67"/>
      <c r="O222" s="20"/>
      <c r="P222" s="67"/>
    </row>
    <row r="223" spans="1:16" x14ac:dyDescent="0.25">
      <c r="A223" s="35" t="s">
        <v>67</v>
      </c>
      <c r="B223" s="54" t="s">
        <v>287</v>
      </c>
      <c r="C223" s="55">
        <v>80000</v>
      </c>
      <c r="D223" s="67">
        <f>VLOOKUP(B223,'16.06'!B223:P481,15,0)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1</v>
      </c>
      <c r="N223" s="67"/>
      <c r="O223" s="20"/>
      <c r="P223" s="67"/>
    </row>
    <row r="224" spans="1:16" x14ac:dyDescent="0.25">
      <c r="A224" s="17"/>
      <c r="B224" s="18" t="s">
        <v>288</v>
      </c>
      <c r="C224" s="19"/>
      <c r="D224" s="67">
        <f>VLOOKUP(B224,'16.06'!B224:P482,15,0)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39">
        <v>1</v>
      </c>
      <c r="B225" s="23" t="s">
        <v>289</v>
      </c>
      <c r="C225" s="24">
        <v>38000</v>
      </c>
      <c r="D225" s="67">
        <f>VLOOKUP(B225,'16.06'!B225:P483,15,0)</f>
        <v>0</v>
      </c>
      <c r="E225" s="20"/>
      <c r="F225" s="20"/>
      <c r="G225" s="20"/>
      <c r="H225" s="20"/>
      <c r="I225" s="20"/>
      <c r="J225" s="20"/>
      <c r="K225" s="20"/>
      <c r="L225" s="67">
        <f>D225+G225+H225-I225-J225-K225-M225</f>
        <v>0</v>
      </c>
      <c r="M225" s="76"/>
      <c r="N225" s="67">
        <f t="shared" si="12"/>
        <v>0</v>
      </c>
      <c r="O225" s="20"/>
      <c r="P225" s="67"/>
    </row>
    <row r="226" spans="1:16" x14ac:dyDescent="0.25">
      <c r="A226" s="40">
        <v>2</v>
      </c>
      <c r="B226" s="27" t="s">
        <v>290</v>
      </c>
      <c r="C226" s="28">
        <v>38000</v>
      </c>
      <c r="D226" s="67">
        <f>VLOOKUP(B226,'16.06'!B226:P484,15,0)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32">
        <v>3</v>
      </c>
      <c r="B227" s="33" t="s">
        <v>291</v>
      </c>
      <c r="C227" s="34">
        <v>38000</v>
      </c>
      <c r="D227" s="67">
        <f>VLOOKUP(B227,'16.06'!B227:P485,15,0)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44"/>
      <c r="B228" s="56" t="s">
        <v>292</v>
      </c>
      <c r="C228" s="46"/>
      <c r="D228" s="67">
        <f>VLOOKUP(B228,'16.06'!B228:P486,15,0)</f>
        <v>0</v>
      </c>
      <c r="E228" s="20"/>
      <c r="F228" s="20"/>
      <c r="G228" s="20"/>
      <c r="H228" s="20"/>
      <c r="I228" s="20"/>
      <c r="J228" s="20"/>
      <c r="K228" s="20"/>
      <c r="L228" s="67"/>
      <c r="M228" s="76"/>
      <c r="N228" s="67"/>
      <c r="O228" s="20"/>
      <c r="P228" s="67"/>
    </row>
    <row r="229" spans="1:16" x14ac:dyDescent="0.25">
      <c r="A229" s="39">
        <v>1</v>
      </c>
      <c r="B229" s="23" t="s">
        <v>293</v>
      </c>
      <c r="C229" s="24">
        <v>32000</v>
      </c>
      <c r="D229" s="67">
        <f>VLOOKUP(B229,'16.06'!B229:P487,15,0)</f>
        <v>5</v>
      </c>
      <c r="E229" s="20"/>
      <c r="F229" s="20"/>
      <c r="G229" s="20"/>
      <c r="H229" s="20"/>
      <c r="I229" s="20"/>
      <c r="J229" s="20"/>
      <c r="K229" s="20">
        <v>3</v>
      </c>
      <c r="L229" s="67">
        <f>D229+G229+H229-I229-J229-K229-M229</f>
        <v>0</v>
      </c>
      <c r="M229" s="76">
        <v>2</v>
      </c>
      <c r="N229" s="67">
        <f t="shared" si="12"/>
        <v>0</v>
      </c>
      <c r="O229" s="20"/>
      <c r="P229" s="67"/>
    </row>
    <row r="230" spans="1:16" x14ac:dyDescent="0.25">
      <c r="A230" s="40">
        <v>2</v>
      </c>
      <c r="B230" s="27" t="s">
        <v>294</v>
      </c>
      <c r="C230" s="28">
        <v>32000</v>
      </c>
      <c r="D230" s="67">
        <f>VLOOKUP(B230,'16.06'!B230:P488,15,0)</f>
        <v>0</v>
      </c>
      <c r="E230" s="20"/>
      <c r="F230" s="20"/>
      <c r="G230" s="20"/>
      <c r="H230" s="20"/>
      <c r="I230" s="20"/>
      <c r="J230" s="20"/>
      <c r="K230" s="20"/>
      <c r="L230" s="67">
        <f t="shared" ref="L230:L236" si="13"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1">
        <v>3</v>
      </c>
      <c r="B231" s="42" t="s">
        <v>295</v>
      </c>
      <c r="C231" s="43">
        <v>32000</v>
      </c>
      <c r="D231" s="67">
        <f>VLOOKUP(B231,'16.06'!B231:P489,15,0)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si="13"/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4</v>
      </c>
      <c r="B232" s="42" t="s">
        <v>296</v>
      </c>
      <c r="C232" s="43">
        <v>32000</v>
      </c>
      <c r="D232" s="67">
        <f>VLOOKUP(B232,'16.06'!B232:P490,15,0)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5</v>
      </c>
      <c r="B233" s="42" t="s">
        <v>297</v>
      </c>
      <c r="C233" s="43">
        <v>32000</v>
      </c>
      <c r="D233" s="67">
        <f>VLOOKUP(B233,'16.06'!B233:P491,15,0)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6</v>
      </c>
      <c r="B234" s="42" t="s">
        <v>298</v>
      </c>
      <c r="C234" s="43">
        <v>32000</v>
      </c>
      <c r="D234" s="67">
        <f>VLOOKUP(B234,'16.06'!B234:P492,15,0)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7</v>
      </c>
      <c r="B235" s="42" t="s">
        <v>299</v>
      </c>
      <c r="C235" s="43">
        <v>32000</v>
      </c>
      <c r="D235" s="67">
        <f>VLOOKUP(B235,'16.06'!B235:P493,15,0)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0">
        <v>8</v>
      </c>
      <c r="B236" s="27" t="s">
        <v>300</v>
      </c>
      <c r="C236" s="28">
        <v>32000</v>
      </c>
      <c r="D236" s="67">
        <f>VLOOKUP(B236,'16.06'!B236:P494,15,0)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17"/>
      <c r="B237" s="18" t="s">
        <v>301</v>
      </c>
      <c r="C237" s="19"/>
      <c r="D237" s="67">
        <f>VLOOKUP(B237,'16.06'!B237:P495,15,0)</f>
        <v>0</v>
      </c>
      <c r="E237" s="20"/>
      <c r="F237" s="20"/>
      <c r="G237" s="20"/>
      <c r="H237" s="20"/>
      <c r="I237" s="20"/>
      <c r="J237" s="20"/>
      <c r="K237" s="20"/>
      <c r="L237" s="67"/>
      <c r="M237" s="76"/>
      <c r="N237" s="67">
        <f t="shared" si="12"/>
        <v>0</v>
      </c>
      <c r="O237" s="20"/>
      <c r="P237" s="67"/>
    </row>
    <row r="238" spans="1:16" x14ac:dyDescent="0.25">
      <c r="A238" s="39">
        <v>1</v>
      </c>
      <c r="B238" s="23" t="s">
        <v>302</v>
      </c>
      <c r="C238" s="24">
        <v>18000</v>
      </c>
      <c r="D238" s="67">
        <f>VLOOKUP(B238,'16.06'!B238:P496,15,0)</f>
        <v>23</v>
      </c>
      <c r="E238" s="20"/>
      <c r="F238" s="20"/>
      <c r="G238" s="20"/>
      <c r="H238" s="20"/>
      <c r="I238" s="20"/>
      <c r="J238" s="20"/>
      <c r="K238" s="20"/>
      <c r="L238" s="67">
        <f>D238+G238+H238-I238-J238-K238-M238</f>
        <v>20</v>
      </c>
      <c r="M238" s="76">
        <v>3</v>
      </c>
      <c r="N238" s="67">
        <f t="shared" si="12"/>
        <v>0</v>
      </c>
      <c r="O238" s="20"/>
      <c r="P238" s="67">
        <v>20</v>
      </c>
    </row>
    <row r="239" spans="1:16" x14ac:dyDescent="0.25">
      <c r="A239" s="40">
        <v>2</v>
      </c>
      <c r="B239" s="27" t="s">
        <v>303</v>
      </c>
      <c r="C239" s="28">
        <v>20000</v>
      </c>
      <c r="D239" s="67">
        <f>VLOOKUP(B239,'16.06'!B239:P497,15,0)</f>
        <v>14</v>
      </c>
      <c r="E239" s="20"/>
      <c r="F239" s="20"/>
      <c r="G239" s="20"/>
      <c r="H239" s="20"/>
      <c r="I239" s="20"/>
      <c r="J239" s="20"/>
      <c r="K239" s="20"/>
      <c r="L239" s="67">
        <f t="shared" ref="L239:L248" si="14">D239+G239+H239-I239-J239-K239-M239</f>
        <v>13</v>
      </c>
      <c r="M239" s="76">
        <v>1</v>
      </c>
      <c r="N239" s="67">
        <f t="shared" si="12"/>
        <v>0</v>
      </c>
      <c r="O239" s="20"/>
      <c r="P239" s="67">
        <v>13</v>
      </c>
    </row>
    <row r="240" spans="1:16" x14ac:dyDescent="0.25">
      <c r="A240" s="40">
        <v>3</v>
      </c>
      <c r="B240" s="27" t="s">
        <v>304</v>
      </c>
      <c r="C240" s="28">
        <v>20000</v>
      </c>
      <c r="D240" s="67">
        <f>VLOOKUP(B240,'16.06'!B240:P498,15,0)</f>
        <v>14</v>
      </c>
      <c r="E240" s="20"/>
      <c r="F240" s="20"/>
      <c r="G240" s="20"/>
      <c r="H240" s="20"/>
      <c r="I240" s="20"/>
      <c r="J240" s="20"/>
      <c r="K240" s="20"/>
      <c r="L240" s="67">
        <f t="shared" si="14"/>
        <v>14</v>
      </c>
      <c r="M240" s="76"/>
      <c r="N240" s="67">
        <f t="shared" si="12"/>
        <v>0</v>
      </c>
      <c r="O240" s="20"/>
      <c r="P240" s="67">
        <v>14</v>
      </c>
    </row>
    <row r="241" spans="1:16" x14ac:dyDescent="0.25">
      <c r="A241" s="40">
        <v>4</v>
      </c>
      <c r="B241" s="27" t="s">
        <v>305</v>
      </c>
      <c r="C241" s="28">
        <v>20000</v>
      </c>
      <c r="D241" s="67">
        <f>VLOOKUP(B241,'16.06'!B241:P499,15,0)</f>
        <v>4</v>
      </c>
      <c r="E241" s="20"/>
      <c r="F241" s="20"/>
      <c r="G241" s="20"/>
      <c r="H241" s="20"/>
      <c r="I241" s="20"/>
      <c r="J241" s="20"/>
      <c r="K241" s="20"/>
      <c r="L241" s="67">
        <f t="shared" si="14"/>
        <v>4</v>
      </c>
      <c r="M241" s="76"/>
      <c r="N241" s="67">
        <f t="shared" si="12"/>
        <v>0</v>
      </c>
      <c r="O241" s="20"/>
      <c r="P241" s="67">
        <v>4</v>
      </c>
    </row>
    <row r="242" spans="1:16" x14ac:dyDescent="0.25">
      <c r="A242" s="40">
        <v>5</v>
      </c>
      <c r="B242" s="27" t="s">
        <v>306</v>
      </c>
      <c r="C242" s="43">
        <v>18000</v>
      </c>
      <c r="D242" s="67">
        <f>VLOOKUP(B242,'16.06'!B242:P500,15,0)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6</v>
      </c>
      <c r="B243" s="27" t="s">
        <v>307</v>
      </c>
      <c r="C243" s="43">
        <v>16000</v>
      </c>
      <c r="D243" s="67">
        <f>VLOOKUP(B243,'16.06'!B243:P501,15,0)</f>
        <v>130</v>
      </c>
      <c r="E243" s="20"/>
      <c r="F243" s="20"/>
      <c r="G243" s="20"/>
      <c r="H243" s="20"/>
      <c r="I243" s="20"/>
      <c r="J243" s="20"/>
      <c r="K243" s="20"/>
      <c r="L243" s="67">
        <f t="shared" si="14"/>
        <v>123</v>
      </c>
      <c r="M243" s="76">
        <v>7</v>
      </c>
      <c r="N243" s="67">
        <f t="shared" si="12"/>
        <v>0</v>
      </c>
      <c r="O243" s="20"/>
      <c r="P243" s="67">
        <v>123</v>
      </c>
    </row>
    <row r="244" spans="1:16" x14ac:dyDescent="0.25">
      <c r="A244" s="40">
        <v>7</v>
      </c>
      <c r="B244" s="27" t="s">
        <v>308</v>
      </c>
      <c r="C244" s="43">
        <v>9000</v>
      </c>
      <c r="D244" s="67">
        <f>VLOOKUP(B244,'16.06'!B244:P502,15,0)</f>
        <v>0</v>
      </c>
      <c r="E244" s="20"/>
      <c r="F244" s="20"/>
      <c r="G244" s="20"/>
      <c r="H244" s="20"/>
      <c r="I244" s="20"/>
      <c r="J244" s="20"/>
      <c r="K244" s="20"/>
      <c r="L244" s="67">
        <f t="shared" si="14"/>
        <v>0</v>
      </c>
      <c r="M244" s="76"/>
      <c r="N244" s="67">
        <f t="shared" si="12"/>
        <v>0</v>
      </c>
      <c r="O244" s="20"/>
      <c r="P244" s="67"/>
    </row>
    <row r="245" spans="1:16" x14ac:dyDescent="0.25">
      <c r="A245" s="40">
        <v>8</v>
      </c>
      <c r="B245" s="27" t="s">
        <v>309</v>
      </c>
      <c r="C245" s="28">
        <v>22000</v>
      </c>
      <c r="D245" s="67">
        <f>VLOOKUP(B245,'16.06'!B245:P503,15,0)</f>
        <v>13</v>
      </c>
      <c r="E245" s="20"/>
      <c r="F245" s="20"/>
      <c r="G245" s="20"/>
      <c r="H245" s="20"/>
      <c r="I245" s="20"/>
      <c r="J245" s="20"/>
      <c r="K245" s="20"/>
      <c r="L245" s="67">
        <f t="shared" si="14"/>
        <v>13</v>
      </c>
      <c r="M245" s="76"/>
      <c r="N245" s="67">
        <f t="shared" si="12"/>
        <v>0</v>
      </c>
      <c r="O245" s="20"/>
      <c r="P245" s="67">
        <v>13</v>
      </c>
    </row>
    <row r="246" spans="1:16" x14ac:dyDescent="0.25">
      <c r="A246" s="40">
        <v>9</v>
      </c>
      <c r="B246" s="27" t="s">
        <v>310</v>
      </c>
      <c r="C246" s="28">
        <v>22000</v>
      </c>
      <c r="D246" s="67">
        <f>VLOOKUP(B246,'16.06'!B246:P504,15,0)</f>
        <v>8</v>
      </c>
      <c r="E246" s="20"/>
      <c r="F246" s="20"/>
      <c r="G246" s="20"/>
      <c r="H246" s="20"/>
      <c r="I246" s="20"/>
      <c r="J246" s="20"/>
      <c r="K246" s="20"/>
      <c r="L246" s="67">
        <f t="shared" si="14"/>
        <v>7</v>
      </c>
      <c r="M246" s="76">
        <v>1</v>
      </c>
      <c r="N246" s="67">
        <f t="shared" si="12"/>
        <v>0</v>
      </c>
      <c r="O246" s="20"/>
      <c r="P246" s="67">
        <v>7</v>
      </c>
    </row>
    <row r="247" spans="1:16" x14ac:dyDescent="0.25">
      <c r="A247" s="40">
        <v>10</v>
      </c>
      <c r="B247" s="27" t="s">
        <v>311</v>
      </c>
      <c r="C247" s="28">
        <v>20000</v>
      </c>
      <c r="D247" s="67">
        <f>VLOOKUP(B247,'16.06'!B247:P505,15,0)</f>
        <v>25</v>
      </c>
      <c r="E247" s="20"/>
      <c r="F247" s="20"/>
      <c r="G247" s="20"/>
      <c r="H247" s="20"/>
      <c r="I247" s="20"/>
      <c r="J247" s="20"/>
      <c r="K247" s="20"/>
      <c r="L247" s="67">
        <f t="shared" si="14"/>
        <v>24</v>
      </c>
      <c r="M247" s="76">
        <v>1</v>
      </c>
      <c r="N247" s="67">
        <f t="shared" si="12"/>
        <v>0</v>
      </c>
      <c r="O247" s="20"/>
      <c r="P247" s="67">
        <v>24</v>
      </c>
    </row>
    <row r="248" spans="1:16" x14ac:dyDescent="0.25">
      <c r="A248" s="40">
        <v>11</v>
      </c>
      <c r="B248" s="27" t="s">
        <v>312</v>
      </c>
      <c r="C248" s="28">
        <v>18000</v>
      </c>
      <c r="D248" s="67">
        <f>VLOOKUP(B248,'16.06'!B248:P506,15,0)</f>
        <v>8</v>
      </c>
      <c r="E248" s="20"/>
      <c r="F248" s="20"/>
      <c r="G248" s="20"/>
      <c r="H248" s="20"/>
      <c r="I248" s="20"/>
      <c r="J248" s="20"/>
      <c r="K248" s="20"/>
      <c r="L248" s="67">
        <f t="shared" si="14"/>
        <v>5</v>
      </c>
      <c r="M248" s="76">
        <v>3</v>
      </c>
      <c r="N248" s="67">
        <f t="shared" si="12"/>
        <v>0</v>
      </c>
      <c r="O248" s="20"/>
      <c r="P248" s="67">
        <v>5</v>
      </c>
    </row>
    <row r="249" spans="1:16" x14ac:dyDescent="0.25">
      <c r="A249" s="17"/>
      <c r="B249" s="18" t="s">
        <v>313</v>
      </c>
      <c r="C249" s="19"/>
      <c r="D249" s="67">
        <f>VLOOKUP(B249,'16.06'!B249:P507,15,0)</f>
        <v>0</v>
      </c>
      <c r="E249" s="20"/>
      <c r="F249" s="20"/>
      <c r="G249" s="20"/>
      <c r="H249" s="20"/>
      <c r="I249" s="20"/>
      <c r="J249" s="20"/>
      <c r="K249" s="20"/>
      <c r="L249" s="67"/>
      <c r="M249" s="76"/>
      <c r="N249" s="67">
        <f t="shared" si="12"/>
        <v>0</v>
      </c>
      <c r="O249" s="20"/>
      <c r="P249" s="67"/>
    </row>
    <row r="250" spans="1:16" x14ac:dyDescent="0.25">
      <c r="A250" s="39">
        <v>1</v>
      </c>
      <c r="B250" s="23" t="s">
        <v>314</v>
      </c>
      <c r="C250" s="24">
        <v>80000</v>
      </c>
      <c r="D250" s="67">
        <f>VLOOKUP(B250,'16.06'!B250:P508,15,0)</f>
        <v>13</v>
      </c>
      <c r="E250" s="20"/>
      <c r="F250" s="20"/>
      <c r="G250" s="20"/>
      <c r="H250" s="20"/>
      <c r="I250" s="20"/>
      <c r="J250" s="20"/>
      <c r="K250" s="20"/>
      <c r="L250" s="67">
        <f>D250+G250+H250-I250-J250-K250-M250</f>
        <v>13</v>
      </c>
      <c r="M250" s="76"/>
      <c r="N250" s="67">
        <f t="shared" si="12"/>
        <v>0</v>
      </c>
      <c r="O250" s="20"/>
      <c r="P250" s="67">
        <v>13</v>
      </c>
    </row>
    <row r="251" spans="1:16" x14ac:dyDescent="0.25">
      <c r="A251" s="40">
        <v>2</v>
      </c>
      <c r="B251" s="27" t="s">
        <v>315</v>
      </c>
      <c r="C251" s="28">
        <v>19000</v>
      </c>
      <c r="D251" s="67">
        <f>VLOOKUP(B251,'16.06'!B251:P509,15,0)</f>
        <v>9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8</v>
      </c>
      <c r="M251" s="76">
        <v>1</v>
      </c>
      <c r="N251" s="67">
        <f t="shared" si="12"/>
        <v>0</v>
      </c>
      <c r="O251" s="20"/>
      <c r="P251" s="67">
        <v>8</v>
      </c>
    </row>
    <row r="252" spans="1:16" x14ac:dyDescent="0.25">
      <c r="A252" s="17"/>
      <c r="B252" s="18" t="s">
        <v>316</v>
      </c>
      <c r="C252" s="19"/>
      <c r="D252" s="67">
        <f>VLOOKUP(B252,'16.06'!B252:P510,15,0)</f>
        <v>0</v>
      </c>
      <c r="E252" s="20"/>
      <c r="F252" s="20"/>
      <c r="G252" s="20"/>
      <c r="H252" s="20"/>
      <c r="I252" s="20"/>
      <c r="J252" s="20"/>
      <c r="K252" s="20"/>
      <c r="L252" s="67"/>
      <c r="M252" s="76"/>
      <c r="N252" s="67">
        <f t="shared" si="12"/>
        <v>0</v>
      </c>
      <c r="O252" s="20"/>
      <c r="P252" s="67"/>
    </row>
    <row r="253" spans="1:16" x14ac:dyDescent="0.25">
      <c r="A253" s="22" t="s">
        <v>17</v>
      </c>
      <c r="B253" s="23" t="s">
        <v>317</v>
      </c>
      <c r="C253" s="24">
        <v>16000</v>
      </c>
      <c r="D253" s="67">
        <f>VLOOKUP(B253,'16.06'!B253:P511,15,0)</f>
        <v>8</v>
      </c>
      <c r="E253" s="20"/>
      <c r="F253" s="20"/>
      <c r="G253" s="20"/>
      <c r="H253" s="20"/>
      <c r="I253" s="20"/>
      <c r="J253" s="20"/>
      <c r="K253" s="20"/>
      <c r="L253" s="67">
        <f>D253+G253+H253-I253-J253-K253-M253</f>
        <v>8</v>
      </c>
      <c r="M253" s="76"/>
      <c r="N253" s="67">
        <f t="shared" si="12"/>
        <v>0</v>
      </c>
      <c r="O253" s="20"/>
      <c r="P253" s="67">
        <v>8</v>
      </c>
    </row>
    <row r="254" spans="1:16" x14ac:dyDescent="0.25">
      <c r="A254" s="35" t="s">
        <v>19</v>
      </c>
      <c r="B254" s="27" t="s">
        <v>318</v>
      </c>
      <c r="C254" s="28">
        <v>14000</v>
      </c>
      <c r="D254" s="67">
        <f>VLOOKUP(B254,'16.06'!B254:P512,15,0)</f>
        <v>76</v>
      </c>
      <c r="E254" s="20"/>
      <c r="F254" s="20"/>
      <c r="G254" s="20"/>
      <c r="H254" s="20"/>
      <c r="I254" s="20"/>
      <c r="J254" s="20"/>
      <c r="K254" s="20"/>
      <c r="L254" s="67">
        <f t="shared" ref="L254:L262" si="15">D254+G254+H254-I254-J254-K254-M254</f>
        <v>67</v>
      </c>
      <c r="M254" s="76">
        <v>9</v>
      </c>
      <c r="N254" s="67">
        <f t="shared" si="12"/>
        <v>0</v>
      </c>
      <c r="O254" s="20"/>
      <c r="P254" s="67">
        <v>67</v>
      </c>
    </row>
    <row r="255" spans="1:16" x14ac:dyDescent="0.25">
      <c r="A255" s="35" t="s">
        <v>21</v>
      </c>
      <c r="B255" s="27" t="s">
        <v>319</v>
      </c>
      <c r="C255" s="28">
        <v>26000</v>
      </c>
      <c r="D255" s="67">
        <f>VLOOKUP(B255,'16.06'!B255:P513,15,0)</f>
        <v>41</v>
      </c>
      <c r="E255" s="20"/>
      <c r="F255" s="20"/>
      <c r="G255" s="20"/>
      <c r="H255" s="20"/>
      <c r="I255" s="20"/>
      <c r="J255" s="20"/>
      <c r="K255" s="20"/>
      <c r="L255" s="67">
        <f t="shared" si="15"/>
        <v>38</v>
      </c>
      <c r="M255" s="76">
        <v>3</v>
      </c>
      <c r="N255" s="67">
        <f t="shared" si="12"/>
        <v>0</v>
      </c>
      <c r="O255" s="20"/>
      <c r="P255" s="67">
        <v>38</v>
      </c>
    </row>
    <row r="256" spans="1:16" x14ac:dyDescent="0.25">
      <c r="A256" s="35" t="s">
        <v>23</v>
      </c>
      <c r="B256" s="27" t="s">
        <v>320</v>
      </c>
      <c r="C256" s="28">
        <v>12000</v>
      </c>
      <c r="D256" s="67">
        <f>VLOOKUP(B256,'16.06'!B256:P514,15,0)</f>
        <v>8</v>
      </c>
      <c r="E256" s="20"/>
      <c r="F256" s="20"/>
      <c r="G256" s="20"/>
      <c r="H256" s="20"/>
      <c r="I256" s="20"/>
      <c r="J256" s="20"/>
      <c r="K256" s="20"/>
      <c r="L256" s="67">
        <f t="shared" si="15"/>
        <v>8</v>
      </c>
      <c r="M256" s="76"/>
      <c r="N256" s="67">
        <f t="shared" si="12"/>
        <v>0</v>
      </c>
      <c r="O256" s="20"/>
      <c r="P256" s="67">
        <v>8</v>
      </c>
    </row>
    <row r="257" spans="1:16" x14ac:dyDescent="0.25">
      <c r="A257" s="35" t="s">
        <v>25</v>
      </c>
      <c r="B257" s="27" t="s">
        <v>321</v>
      </c>
      <c r="C257" s="28">
        <v>9000</v>
      </c>
      <c r="D257" s="67">
        <f>VLOOKUP(B257,'16.06'!B257:P515,15,0)</f>
        <v>6</v>
      </c>
      <c r="E257" s="20"/>
      <c r="F257" s="20"/>
      <c r="G257" s="20"/>
      <c r="H257" s="20"/>
      <c r="I257" s="20"/>
      <c r="J257" s="20"/>
      <c r="K257" s="20"/>
      <c r="L257" s="67">
        <f t="shared" si="15"/>
        <v>6</v>
      </c>
      <c r="M257" s="76"/>
      <c r="N257" s="67">
        <f t="shared" si="12"/>
        <v>0</v>
      </c>
      <c r="O257" s="20"/>
      <c r="P257" s="67">
        <v>6</v>
      </c>
    </row>
    <row r="258" spans="1:16" x14ac:dyDescent="0.25">
      <c r="A258" s="35" t="s">
        <v>27</v>
      </c>
      <c r="B258" s="27" t="s">
        <v>322</v>
      </c>
      <c r="C258" s="28">
        <v>21000</v>
      </c>
      <c r="D258" s="67">
        <f>VLOOKUP(B258,'16.06'!B258:P516,15,0)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29</v>
      </c>
      <c r="B259" s="27" t="s">
        <v>323</v>
      </c>
      <c r="C259" s="28">
        <v>14000</v>
      </c>
      <c r="D259" s="67">
        <f>VLOOKUP(B259,'16.06'!B259:P517,15,0)</f>
        <v>2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>
        <v>2</v>
      </c>
      <c r="N259" s="67">
        <f t="shared" si="12"/>
        <v>0</v>
      </c>
      <c r="O259" s="20"/>
      <c r="P259" s="67"/>
    </row>
    <row r="260" spans="1:16" x14ac:dyDescent="0.25">
      <c r="A260" s="35" t="s">
        <v>31</v>
      </c>
      <c r="B260" s="27" t="s">
        <v>324</v>
      </c>
      <c r="C260" s="28">
        <v>14000</v>
      </c>
      <c r="D260" s="67">
        <f>VLOOKUP(B260,'16.06'!B260:P518,15,0)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5"/>
        <v>9</v>
      </c>
      <c r="M260" s="76"/>
      <c r="N260" s="67">
        <f t="shared" si="12"/>
        <v>0</v>
      </c>
      <c r="O260" s="20"/>
      <c r="P260" s="67">
        <v>9</v>
      </c>
    </row>
    <row r="261" spans="1:16" x14ac:dyDescent="0.25">
      <c r="A261" s="35" t="s">
        <v>33</v>
      </c>
      <c r="B261" s="27" t="s">
        <v>325</v>
      </c>
      <c r="C261" s="28">
        <v>19000</v>
      </c>
      <c r="D261" s="67">
        <f>VLOOKUP(B261,'16.06'!B261:P519,15,0)</f>
        <v>0</v>
      </c>
      <c r="E261" s="20"/>
      <c r="F261" s="20"/>
      <c r="G261" s="20"/>
      <c r="H261" s="20"/>
      <c r="I261" s="20"/>
      <c r="J261" s="20"/>
      <c r="K261" s="20"/>
      <c r="L261" s="67">
        <f t="shared" si="15"/>
        <v>0</v>
      </c>
      <c r="M261" s="76"/>
      <c r="N261" s="67">
        <f t="shared" si="12"/>
        <v>0</v>
      </c>
      <c r="O261" s="20"/>
      <c r="P261" s="67"/>
    </row>
    <row r="262" spans="1:16" x14ac:dyDescent="0.25">
      <c r="A262" s="35" t="s">
        <v>35</v>
      </c>
      <c r="B262" s="27" t="s">
        <v>326</v>
      </c>
      <c r="C262" s="28">
        <v>14000</v>
      </c>
      <c r="D262" s="67">
        <f>VLOOKUP(B262,'16.06'!B262:P520,15,0)</f>
        <v>9</v>
      </c>
      <c r="E262" s="20"/>
      <c r="F262" s="20"/>
      <c r="G262" s="20"/>
      <c r="H262" s="20"/>
      <c r="I262" s="20"/>
      <c r="J262" s="20"/>
      <c r="K262" s="20"/>
      <c r="L262" s="67">
        <f t="shared" si="15"/>
        <v>8</v>
      </c>
      <c r="M262" s="76">
        <v>1</v>
      </c>
      <c r="N262" s="67">
        <f t="shared" si="12"/>
        <v>0</v>
      </c>
      <c r="O262" s="20"/>
      <c r="P262" s="67">
        <v>8</v>
      </c>
    </row>
    <row r="263" spans="1:16" x14ac:dyDescent="0.25">
      <c r="A263" s="57"/>
      <c r="B263" s="58"/>
      <c r="C263" s="59"/>
      <c r="D263" s="52"/>
      <c r="E263" s="52"/>
      <c r="F263" s="52"/>
      <c r="G263" s="52"/>
      <c r="H263" s="52"/>
      <c r="I263" s="52"/>
      <c r="J263" s="52"/>
      <c r="K263" s="52"/>
      <c r="L263" s="52"/>
      <c r="M263" s="78"/>
      <c r="N263" s="25">
        <f t="shared" si="12"/>
        <v>0</v>
      </c>
      <c r="O263" s="52"/>
      <c r="P263" s="52"/>
    </row>
    <row r="264" spans="1:16" ht="18" x14ac:dyDescent="0.4">
      <c r="A264" s="3"/>
      <c r="B264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179" activePane="bottomRight" state="frozen"/>
      <selection activeCell="I269" sqref="I269"/>
      <selection pane="topRight" activeCell="I269" sqref="I269"/>
      <selection pane="bottomLeft" activeCell="I269" sqref="I269"/>
      <selection pane="bottomRight" activeCell="B183" sqref="B183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346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VLOOKUP(B8,'17.06'!B8:P266,15,0)</f>
        <v>0</v>
      </c>
      <c r="E8" s="21"/>
      <c r="F8" s="21"/>
      <c r="G8" s="21">
        <v>6</v>
      </c>
      <c r="H8" s="21"/>
      <c r="I8" s="20"/>
      <c r="J8" s="20"/>
      <c r="K8" s="20"/>
      <c r="L8" s="67">
        <f t="shared" ref="L8:L71" si="0">D8+G8+H8-I8-J8-K8-M8</f>
        <v>0</v>
      </c>
      <c r="M8" s="76">
        <v>6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VLOOKUP(B9,'17.06'!B9:P267,15,0)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VLOOKUP(B10,'17.06'!B10:P268,15,0)</f>
        <v>0</v>
      </c>
      <c r="E10" s="21"/>
      <c r="F10" s="21"/>
      <c r="G10" s="21">
        <v>12</v>
      </c>
      <c r="H10" s="21"/>
      <c r="I10" s="20"/>
      <c r="J10" s="20"/>
      <c r="K10" s="20"/>
      <c r="L10" s="67">
        <f t="shared" si="0"/>
        <v>0</v>
      </c>
      <c r="M10" s="76">
        <v>12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VLOOKUP(B11,'17.06'!B11:P269,15,0)</f>
        <v>0</v>
      </c>
      <c r="E11" s="21"/>
      <c r="F11" s="21"/>
      <c r="G11" s="21">
        <v>8</v>
      </c>
      <c r="H11" s="21"/>
      <c r="I11" s="20"/>
      <c r="J11" s="20"/>
      <c r="K11" s="20"/>
      <c r="L11" s="67">
        <f t="shared" si="0"/>
        <v>0</v>
      </c>
      <c r="M11" s="76">
        <v>8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VLOOKUP(B12,'17.06'!B12:P270,15,0)</f>
        <v>0</v>
      </c>
      <c r="E12" s="21"/>
      <c r="F12" s="21"/>
      <c r="G12" s="21">
        <v>12</v>
      </c>
      <c r="H12" s="21"/>
      <c r="I12" s="20"/>
      <c r="J12" s="20"/>
      <c r="K12" s="20"/>
      <c r="L12" s="67">
        <f t="shared" si="0"/>
        <v>0</v>
      </c>
      <c r="M12" s="76">
        <v>12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VLOOKUP(B13,'17.06'!B13:P271,15,0)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VLOOKUP(B14,'17.06'!B14:P272,15,0)</f>
        <v>0</v>
      </c>
      <c r="E14" s="21"/>
      <c r="F14" s="21"/>
      <c r="G14" s="21">
        <v>12</v>
      </c>
      <c r="H14" s="21"/>
      <c r="I14" s="20"/>
      <c r="J14" s="20"/>
      <c r="K14" s="20"/>
      <c r="L14" s="67">
        <f t="shared" si="0"/>
        <v>0</v>
      </c>
      <c r="M14" s="76">
        <v>12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VLOOKUP(B15,'17.06'!B15:P273,15,0)</f>
        <v>0</v>
      </c>
      <c r="E15" s="21"/>
      <c r="F15" s="21"/>
      <c r="G15" s="21">
        <v>12</v>
      </c>
      <c r="H15" s="21"/>
      <c r="I15" s="20"/>
      <c r="J15" s="20"/>
      <c r="K15" s="20"/>
      <c r="L15" s="67">
        <f t="shared" si="0"/>
        <v>0</v>
      </c>
      <c r="M15" s="21">
        <v>12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VLOOKUP(B16,'17.06'!B16:P274,15,0)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VLOOKUP(B17,'17.06'!B17:P275,15,0)</f>
        <v>0</v>
      </c>
      <c r="E17" s="21"/>
      <c r="F17" s="21"/>
      <c r="G17" s="21">
        <v>12</v>
      </c>
      <c r="H17" s="21"/>
      <c r="I17" s="20"/>
      <c r="J17" s="20"/>
      <c r="K17" s="20"/>
      <c r="L17" s="67">
        <f t="shared" si="0"/>
        <v>0</v>
      </c>
      <c r="M17" s="21">
        <v>12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VLOOKUP(B18,'17.06'!B18:P276,15,0)</f>
        <v>0</v>
      </c>
      <c r="E18" s="21"/>
      <c r="F18" s="21"/>
      <c r="G18" s="21">
        <v>12</v>
      </c>
      <c r="H18" s="21"/>
      <c r="I18" s="20"/>
      <c r="J18" s="20"/>
      <c r="K18" s="20">
        <v>2</v>
      </c>
      <c r="L18" s="67">
        <f t="shared" si="0"/>
        <v>0</v>
      </c>
      <c r="M18" s="21">
        <v>10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VLOOKUP(B19,'17.06'!B19:P277,15,0)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VLOOKUP(B20,'17.06'!B20:P278,15,0)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VLOOKUP(B21,'17.06'!B21:P279,15,0)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VLOOKUP(B22,'17.06'!B22:P280,15,0)</f>
        <v>2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>
        <v>2</v>
      </c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VLOOKUP(B23,'17.06'!B23:P281,15,0)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VLOOKUP(B24,'17.06'!B24:P282,15,0)</f>
        <v>0</v>
      </c>
      <c r="E24" s="21"/>
      <c r="F24" s="21"/>
      <c r="G24" s="21">
        <v>12</v>
      </c>
      <c r="H24" s="21"/>
      <c r="I24" s="20"/>
      <c r="J24" s="20"/>
      <c r="K24" s="20"/>
      <c r="L24" s="67">
        <f t="shared" si="0"/>
        <v>0</v>
      </c>
      <c r="M24" s="21">
        <v>12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VLOOKUP(B25,'17.06'!B25:P283,15,0)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VLOOKUP(B26,'17.06'!B26:P284,15,0)</f>
        <v>0</v>
      </c>
      <c r="E26" s="21"/>
      <c r="F26" s="21"/>
      <c r="G26" s="21">
        <v>12</v>
      </c>
      <c r="H26" s="21"/>
      <c r="I26" s="20"/>
      <c r="J26" s="20"/>
      <c r="K26" s="20">
        <v>1</v>
      </c>
      <c r="L26" s="67">
        <f t="shared" si="0"/>
        <v>0</v>
      </c>
      <c r="M26" s="21">
        <v>11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VLOOKUP(B27,'17.06'!B27:P285,15,0)</f>
        <v>8</v>
      </c>
      <c r="E27" s="21"/>
      <c r="F27" s="21"/>
      <c r="G27" s="21"/>
      <c r="H27" s="21"/>
      <c r="I27" s="20"/>
      <c r="J27" s="20"/>
      <c r="K27" s="20"/>
      <c r="L27" s="67">
        <f t="shared" si="0"/>
        <v>0</v>
      </c>
      <c r="M27" s="21">
        <v>8</v>
      </c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VLOOKUP(B28,'17.06'!B28:P286,15,0)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VLOOKUP(B29,'17.06'!B29:P287,15,0)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VLOOKUP(B30,'17.06'!B30:P288,15,0)</f>
        <v>0</v>
      </c>
      <c r="E30" s="21"/>
      <c r="F30" s="21"/>
      <c r="G30" s="21">
        <v>8</v>
      </c>
      <c r="H30" s="21"/>
      <c r="I30" s="20"/>
      <c r="J30" s="20"/>
      <c r="K30" s="20">
        <v>1</v>
      </c>
      <c r="L30" s="67">
        <f t="shared" si="0"/>
        <v>0</v>
      </c>
      <c r="M30" s="21">
        <v>7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VLOOKUP(B31,'17.06'!B31:P289,15,0)</f>
        <v>0</v>
      </c>
      <c r="E31" s="21"/>
      <c r="F31" s="21"/>
      <c r="G31" s="21">
        <v>12</v>
      </c>
      <c r="H31" s="21"/>
      <c r="I31" s="20"/>
      <c r="J31" s="20"/>
      <c r="K31" s="20"/>
      <c r="L31" s="67">
        <f t="shared" si="0"/>
        <v>0</v>
      </c>
      <c r="M31" s="21">
        <v>12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VLOOKUP(B32,'17.06'!B32:P290,15,0)</f>
        <v>0</v>
      </c>
      <c r="E32" s="21"/>
      <c r="F32" s="21"/>
      <c r="G32" s="21">
        <v>24</v>
      </c>
      <c r="H32" s="21"/>
      <c r="I32" s="20"/>
      <c r="J32" s="20"/>
      <c r="K32" s="20"/>
      <c r="L32" s="67">
        <f t="shared" si="0"/>
        <v>0</v>
      </c>
      <c r="M32" s="21">
        <v>24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VLOOKUP(B33,'17.06'!B33:P291,15,0)</f>
        <v>0</v>
      </c>
      <c r="E33" s="21"/>
      <c r="F33" s="21"/>
      <c r="G33" s="21">
        <v>24</v>
      </c>
      <c r="H33" s="21"/>
      <c r="I33" s="20"/>
      <c r="J33" s="20"/>
      <c r="K33" s="20"/>
      <c r="L33" s="67">
        <f t="shared" si="0"/>
        <v>0</v>
      </c>
      <c r="M33" s="21">
        <v>24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VLOOKUP(B34,'17.06'!B34:P292,15,0)</f>
        <v>0</v>
      </c>
      <c r="E34" s="21"/>
      <c r="F34" s="21"/>
      <c r="G34" s="21">
        <v>12</v>
      </c>
      <c r="H34" s="21"/>
      <c r="I34" s="20"/>
      <c r="J34" s="20"/>
      <c r="K34" s="20"/>
      <c r="L34" s="67">
        <f t="shared" si="0"/>
        <v>0</v>
      </c>
      <c r="M34" s="21">
        <v>12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VLOOKUP(B35,'17.06'!B35:P293,15,0)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VLOOKUP(B36,'17.06'!B36:P294,15,0)</f>
        <v>0</v>
      </c>
      <c r="E36" s="21"/>
      <c r="F36" s="21"/>
      <c r="G36" s="21">
        <v>6</v>
      </c>
      <c r="H36" s="21"/>
      <c r="I36" s="20"/>
      <c r="J36" s="20"/>
      <c r="K36" s="20"/>
      <c r="L36" s="67">
        <f t="shared" si="0"/>
        <v>0</v>
      </c>
      <c r="M36" s="21">
        <v>6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VLOOKUP(B37,'17.06'!B37:P295,15,0)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VLOOKUP(B38,'17.06'!B38:P296,15,0)</f>
        <v>0</v>
      </c>
      <c r="E38" s="21"/>
      <c r="F38" s="21"/>
      <c r="G38" s="21">
        <v>12</v>
      </c>
      <c r="H38" s="21"/>
      <c r="I38" s="20"/>
      <c r="J38" s="20"/>
      <c r="K38" s="20">
        <v>6</v>
      </c>
      <c r="L38" s="67">
        <f t="shared" si="0"/>
        <v>0</v>
      </c>
      <c r="M38" s="21">
        <v>6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VLOOKUP(B39,'17.06'!B39:P297,15,0)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VLOOKUP(B40,'17.06'!B40:P298,15,0)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VLOOKUP(B41,'17.06'!B41:P299,15,0)</f>
        <v>5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>
        <v>5</v>
      </c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VLOOKUP(B42,'17.06'!B42:P300,15,0)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VLOOKUP(B43,'17.06'!B43:P301,15,0)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VLOOKUP(B44,'17.06'!B44:P302,15,0)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VLOOKUP(B45,'17.06'!B45:P303,15,0)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VLOOKUP(B46,'17.06'!B46:P304,15,0)</f>
        <v>0</v>
      </c>
      <c r="E46" s="21"/>
      <c r="F46" s="21"/>
      <c r="G46" s="21">
        <v>12</v>
      </c>
      <c r="H46" s="21"/>
      <c r="I46" s="20"/>
      <c r="J46" s="20"/>
      <c r="K46" s="20">
        <v>2</v>
      </c>
      <c r="L46" s="67">
        <f t="shared" si="0"/>
        <v>0</v>
      </c>
      <c r="M46" s="21">
        <v>10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VLOOKUP(B47,'17.06'!B47:P305,15,0)</f>
        <v>0</v>
      </c>
      <c r="E47" s="21"/>
      <c r="F47" s="21"/>
      <c r="G47" s="21">
        <v>12</v>
      </c>
      <c r="H47" s="21"/>
      <c r="I47" s="20"/>
      <c r="J47" s="20"/>
      <c r="K47" s="20">
        <v>7</v>
      </c>
      <c r="L47" s="67">
        <f t="shared" si="0"/>
        <v>0</v>
      </c>
      <c r="M47" s="21">
        <v>5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VLOOKUP(B48,'17.06'!B48:P306,15,0)</f>
        <v>0</v>
      </c>
      <c r="E48" s="21"/>
      <c r="F48" s="21"/>
      <c r="G48" s="21">
        <v>12</v>
      </c>
      <c r="H48" s="21"/>
      <c r="I48" s="20"/>
      <c r="J48" s="20"/>
      <c r="K48" s="20">
        <v>1</v>
      </c>
      <c r="L48" s="67">
        <f t="shared" si="0"/>
        <v>0</v>
      </c>
      <c r="M48" s="21">
        <v>11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VLOOKUP(B49,'17.06'!B49:P307,15,0)</f>
        <v>0</v>
      </c>
      <c r="E49" s="21"/>
      <c r="F49" s="21"/>
      <c r="G49" s="21">
        <v>12</v>
      </c>
      <c r="H49" s="21"/>
      <c r="I49" s="20"/>
      <c r="J49" s="20"/>
      <c r="K49" s="20">
        <v>10</v>
      </c>
      <c r="L49" s="67">
        <f t="shared" si="0"/>
        <v>0</v>
      </c>
      <c r="M49" s="21">
        <v>2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VLOOKUP(B50,'17.06'!B50:P308,15,0)</f>
        <v>0</v>
      </c>
      <c r="E50" s="21"/>
      <c r="F50" s="21"/>
      <c r="G50" s="21">
        <v>12</v>
      </c>
      <c r="H50" s="21"/>
      <c r="I50" s="20"/>
      <c r="J50" s="20"/>
      <c r="K50" s="20">
        <v>3</v>
      </c>
      <c r="L50" s="67">
        <f t="shared" si="0"/>
        <v>0</v>
      </c>
      <c r="M50" s="21">
        <v>9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VLOOKUP(B51,'17.06'!B51:P309,15,0)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VLOOKUP(B52,'17.06'!B52:P310,15,0)</f>
        <v>0</v>
      </c>
      <c r="E52" s="21"/>
      <c r="F52" s="21"/>
      <c r="G52" s="21">
        <v>12</v>
      </c>
      <c r="H52" s="21"/>
      <c r="I52" s="20"/>
      <c r="J52" s="20"/>
      <c r="K52" s="20">
        <v>4</v>
      </c>
      <c r="L52" s="67">
        <f t="shared" si="0"/>
        <v>0</v>
      </c>
      <c r="M52" s="21">
        <v>8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VLOOKUP(B53,'17.06'!B53:P311,15,0)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VLOOKUP(B54,'17.06'!B54:P312,15,0)</f>
        <v>0</v>
      </c>
      <c r="E54" s="21"/>
      <c r="F54" s="21"/>
      <c r="G54" s="21">
        <v>10</v>
      </c>
      <c r="H54" s="21"/>
      <c r="I54" s="20"/>
      <c r="J54" s="20"/>
      <c r="K54" s="20">
        <v>6</v>
      </c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VLOOKUP(B55,'17.06'!B55:P313,15,0)</f>
        <v>0</v>
      </c>
      <c r="E55" s="21"/>
      <c r="F55" s="21"/>
      <c r="G55" s="21">
        <v>8</v>
      </c>
      <c r="H55" s="21"/>
      <c r="I55" s="20"/>
      <c r="J55" s="20"/>
      <c r="K55" s="20"/>
      <c r="L55" s="67">
        <f t="shared" si="0"/>
        <v>0</v>
      </c>
      <c r="M55" s="76">
        <v>8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VLOOKUP(B56,'17.06'!B56:P314,15,0)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VLOOKUP(B57,'17.06'!B57:P315,15,0)</f>
        <v>0</v>
      </c>
      <c r="E57" s="21"/>
      <c r="F57" s="21"/>
      <c r="G57" s="21">
        <v>12</v>
      </c>
      <c r="H57" s="21"/>
      <c r="I57" s="20"/>
      <c r="J57" s="20"/>
      <c r="K57" s="20">
        <v>1</v>
      </c>
      <c r="L57" s="67">
        <f t="shared" si="0"/>
        <v>0</v>
      </c>
      <c r="M57" s="76">
        <v>11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VLOOKUP(B58,'17.06'!B58:P316,15,0)</f>
        <v>0</v>
      </c>
      <c r="E58" s="21"/>
      <c r="F58" s="21"/>
      <c r="G58" s="21">
        <v>11</v>
      </c>
      <c r="H58" s="21"/>
      <c r="I58" s="20"/>
      <c r="J58" s="20"/>
      <c r="K58" s="20">
        <v>6</v>
      </c>
      <c r="L58" s="67">
        <f t="shared" si="0"/>
        <v>1</v>
      </c>
      <c r="M58" s="76">
        <v>4</v>
      </c>
      <c r="N58" s="67">
        <f t="shared" si="1"/>
        <v>-1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VLOOKUP(B59,'17.06'!B59:P317,15,0)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VLOOKUP(B60,'17.06'!B60:P318,15,0)</f>
        <v>0</v>
      </c>
      <c r="E60" s="21"/>
      <c r="F60" s="21"/>
      <c r="G60" s="21">
        <v>12</v>
      </c>
      <c r="H60" s="21"/>
      <c r="I60" s="20"/>
      <c r="J60" s="20"/>
      <c r="K60" s="20">
        <v>1</v>
      </c>
      <c r="L60" s="67">
        <f t="shared" si="0"/>
        <v>0</v>
      </c>
      <c r="M60" s="76">
        <v>11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VLOOKUP(B61,'17.06'!B61:P319,15,0)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VLOOKUP(B62,'17.06'!B62:P320,15,0)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VLOOKUP(B63,'17.06'!B63:P321,15,0)</f>
        <v>0</v>
      </c>
      <c r="E63" s="21"/>
      <c r="F63" s="21"/>
      <c r="G63" s="21">
        <v>12</v>
      </c>
      <c r="H63" s="21"/>
      <c r="I63" s="20"/>
      <c r="J63" s="20"/>
      <c r="K63" s="20"/>
      <c r="L63" s="67">
        <f t="shared" si="0"/>
        <v>0</v>
      </c>
      <c r="M63" s="76">
        <v>12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VLOOKUP(B64,'17.06'!B64:P322,15,0)</f>
        <v>0</v>
      </c>
      <c r="E64" s="21"/>
      <c r="F64" s="21"/>
      <c r="G64" s="21">
        <v>12</v>
      </c>
      <c r="H64" s="21"/>
      <c r="I64" s="20"/>
      <c r="J64" s="20"/>
      <c r="K64" s="20"/>
      <c r="L64" s="67">
        <f t="shared" si="0"/>
        <v>0</v>
      </c>
      <c r="M64" s="76">
        <v>12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VLOOKUP(B65,'17.06'!B65:P323,15,0)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VLOOKUP(B66,'17.06'!B66:P324,15,0)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VLOOKUP(B67,'17.06'!B67:P325,15,0)</f>
        <v>0</v>
      </c>
      <c r="E67" s="21"/>
      <c r="F67" s="21"/>
      <c r="G67" s="21">
        <v>32</v>
      </c>
      <c r="H67" s="21"/>
      <c r="I67" s="20"/>
      <c r="J67" s="20"/>
      <c r="K67" s="20"/>
      <c r="L67" s="67">
        <f t="shared" si="0"/>
        <v>0</v>
      </c>
      <c r="M67" s="76">
        <v>32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VLOOKUP(B68,'17.06'!B68:P326,15,0)</f>
        <v>0</v>
      </c>
      <c r="E68" s="21"/>
      <c r="F68" s="21"/>
      <c r="G68" s="21">
        <v>12</v>
      </c>
      <c r="H68" s="21"/>
      <c r="I68" s="20"/>
      <c r="J68" s="20"/>
      <c r="K68" s="20">
        <v>3</v>
      </c>
      <c r="L68" s="67">
        <f t="shared" si="0"/>
        <v>0</v>
      </c>
      <c r="M68" s="76">
        <v>9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VLOOKUP(B69,'17.06'!B69:P327,15,0)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VLOOKUP(B70,'17.06'!B70:P328,15,0)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VLOOKUP(B71,'17.06'!B71:P329,15,0)</f>
        <v>0</v>
      </c>
      <c r="E71" s="21"/>
      <c r="F71" s="21"/>
      <c r="G71" s="21">
        <v>12</v>
      </c>
      <c r="H71" s="21"/>
      <c r="I71" s="20"/>
      <c r="J71" s="20"/>
      <c r="K71" s="20">
        <v>2</v>
      </c>
      <c r="L71" s="67">
        <f t="shared" si="0"/>
        <v>0</v>
      </c>
      <c r="M71" s="76">
        <v>10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VLOOKUP(B72,'17.06'!B72:P330,15,0)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VLOOKUP(B73,'17.06'!B73:P331,15,0)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VLOOKUP(B74,'17.06'!B74:P332,15,0)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VLOOKUP(B75,'17.06'!B75:P333,15,0)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VLOOKUP(B76,'17.06'!B76:P334,15,0)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VLOOKUP(B77,'17.06'!B77:P335,15,0)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VLOOKUP(B78,'17.06'!B78:P336,15,0)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VLOOKUP(B79,'17.06'!B79:P337,15,0)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VLOOKUP(B80,'17.06'!B80:P338,15,0)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VLOOKUP(B81,'17.06'!B81:P339,15,0)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VLOOKUP(B82,'17.06'!B82:P340,15,0)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VLOOKUP(B83,'17.06'!B83:P341,15,0)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VLOOKUP(B84,'17.06'!B84:P342,15,0)</f>
        <v>0</v>
      </c>
      <c r="E84" s="21"/>
      <c r="F84" s="21"/>
      <c r="G84" s="21">
        <v>10</v>
      </c>
      <c r="H84" s="21"/>
      <c r="I84" s="20"/>
      <c r="J84" s="20"/>
      <c r="K84" s="20">
        <v>2</v>
      </c>
      <c r="L84" s="67">
        <f>D84+G84+H84-I84-J84-K84-M84</f>
        <v>0</v>
      </c>
      <c r="M84" s="76">
        <v>8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VLOOKUP(B85,'17.06'!B85:P343,15,0)</f>
        <v>0</v>
      </c>
      <c r="E85" s="21"/>
      <c r="F85" s="21"/>
      <c r="G85" s="21">
        <v>8</v>
      </c>
      <c r="H85" s="21"/>
      <c r="I85" s="20"/>
      <c r="J85" s="20"/>
      <c r="K85" s="20">
        <v>3</v>
      </c>
      <c r="L85" s="67">
        <f t="shared" ref="L85:L110" si="4">D85+G85+H85-I85-J85-K85-M85</f>
        <v>0</v>
      </c>
      <c r="M85" s="76">
        <v>5</v>
      </c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VLOOKUP(B86,'17.06'!B86:P344,15,0)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VLOOKUP(B87,'17.06'!B87:P345,15,0)</f>
        <v>0</v>
      </c>
      <c r="E87" s="21"/>
      <c r="F87" s="21"/>
      <c r="G87" s="21">
        <v>10</v>
      </c>
      <c r="H87" s="21"/>
      <c r="I87" s="20"/>
      <c r="J87" s="20"/>
      <c r="K87" s="20"/>
      <c r="L87" s="67">
        <f t="shared" si="4"/>
        <v>0</v>
      </c>
      <c r="M87" s="76">
        <v>10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VLOOKUP(B88,'17.06'!B88:P346,15,0)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VLOOKUP(B89,'17.06'!B89:P347,15,0)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VLOOKUP(B90,'17.06'!B90:P348,15,0)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VLOOKUP(B91,'17.06'!B91:P349,15,0)</f>
        <v>0</v>
      </c>
      <c r="E91" s="21"/>
      <c r="F91" s="21"/>
      <c r="G91" s="21">
        <v>299</v>
      </c>
      <c r="H91" s="21"/>
      <c r="I91" s="20"/>
      <c r="J91" s="20"/>
      <c r="K91" s="20"/>
      <c r="L91" s="67">
        <f>D91+G91+H91-I91-J91-K91-M91-M92*3-M93*5</f>
        <v>0</v>
      </c>
      <c r="M91" s="76">
        <v>16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VLOOKUP(B92,'17.06'!B92:P350,15,0)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36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VLOOKUP(B93,'17.06'!B93:P351,15,0)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35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VLOOKUP(B94,'17.06'!B94:P352,15,0)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VLOOKUP(B95,'17.06'!B95:P353,15,0)</f>
        <v>0</v>
      </c>
      <c r="E95" s="21"/>
      <c r="F95" s="21"/>
      <c r="G95" s="21">
        <v>8</v>
      </c>
      <c r="H95" s="21"/>
      <c r="I95" s="20"/>
      <c r="J95" s="20"/>
      <c r="K95" s="20"/>
      <c r="L95" s="67">
        <f t="shared" si="4"/>
        <v>0</v>
      </c>
      <c r="M95" s="76">
        <v>8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VLOOKUP(B96,'17.06'!B96:P354,15,0)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VLOOKUP(B97,'17.06'!B97:P355,15,0)</f>
        <v>0</v>
      </c>
      <c r="E97" s="21"/>
      <c r="F97" s="21"/>
      <c r="G97" s="21">
        <v>5</v>
      </c>
      <c r="H97" s="21"/>
      <c r="I97" s="20"/>
      <c r="J97" s="20"/>
      <c r="K97" s="20"/>
      <c r="L97" s="67">
        <f t="shared" si="4"/>
        <v>2</v>
      </c>
      <c r="M97" s="76">
        <v>3</v>
      </c>
      <c r="N97" s="67">
        <f t="shared" si="5"/>
        <v>0</v>
      </c>
      <c r="O97" s="20"/>
      <c r="P97" s="67">
        <v>2</v>
      </c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VLOOKUP(B98,'17.06'!B98:P356,15,0)</f>
        <v>0</v>
      </c>
      <c r="E98" s="21"/>
      <c r="F98" s="21"/>
      <c r="G98" s="21">
        <v>8</v>
      </c>
      <c r="H98" s="21"/>
      <c r="I98" s="20"/>
      <c r="J98" s="20"/>
      <c r="K98" s="20"/>
      <c r="L98" s="67">
        <f t="shared" si="4"/>
        <v>0</v>
      </c>
      <c r="M98" s="76">
        <v>8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VLOOKUP(B99,'17.06'!B99:P357,15,0)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VLOOKUP(B100,'17.06'!B100:P358,15,0)</f>
        <v>0</v>
      </c>
      <c r="E100" s="21"/>
      <c r="F100" s="21"/>
      <c r="G100" s="21">
        <v>18</v>
      </c>
      <c r="H100" s="21"/>
      <c r="I100" s="20"/>
      <c r="J100" s="20"/>
      <c r="K100" s="20"/>
      <c r="L100" s="67">
        <f t="shared" si="4"/>
        <v>0</v>
      </c>
      <c r="M100" s="76">
        <v>18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VLOOKUP(B101,'17.06'!B101:P359,15,0)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VLOOKUP(B102,'17.06'!B102:P360,15,0)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VLOOKUP(B103,'17.06'!B103:P361,15,0)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VLOOKUP(B104,'17.06'!B104:P362,15,0)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VLOOKUP(B105,'17.06'!B105:P363,15,0)</f>
        <v>0</v>
      </c>
      <c r="E105" s="21"/>
      <c r="F105" s="21"/>
      <c r="G105" s="21">
        <v>17</v>
      </c>
      <c r="H105" s="21"/>
      <c r="I105" s="20"/>
      <c r="J105" s="20"/>
      <c r="K105" s="20"/>
      <c r="L105" s="67">
        <f t="shared" si="4"/>
        <v>13</v>
      </c>
      <c r="M105" s="76">
        <v>4</v>
      </c>
      <c r="N105" s="67">
        <f t="shared" si="5"/>
        <v>0</v>
      </c>
      <c r="O105" s="20"/>
      <c r="P105" s="67">
        <v>13</v>
      </c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VLOOKUP(B106,'17.06'!B106:P364,15,0)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VLOOKUP(B107,'17.06'!B107:P365,15,0)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VLOOKUP(B108,'17.06'!B108:P366,15,0)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VLOOKUP(B109,'17.06'!B109:P367,15,0)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VLOOKUP(B110,'17.06'!B110:P368,15,0)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VLOOKUP(B111,'17.06'!B111:P369,15,0)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VLOOKUP(B112,'17.06'!B112:P370,15,0)</f>
        <v>0</v>
      </c>
      <c r="E112" s="21"/>
      <c r="F112" s="21"/>
      <c r="G112" s="21">
        <v>7</v>
      </c>
      <c r="H112" s="21"/>
      <c r="I112" s="20"/>
      <c r="J112" s="20">
        <v>1</v>
      </c>
      <c r="K112" s="20"/>
      <c r="L112" s="67">
        <f>D112+G112+H112-I112-J112-K112-M112</f>
        <v>0</v>
      </c>
      <c r="M112" s="76">
        <v>6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VLOOKUP(B113,'17.06'!B113:P371,15,0)</f>
        <v>0</v>
      </c>
      <c r="E113" s="21"/>
      <c r="F113" s="21"/>
      <c r="G113" s="21"/>
      <c r="H113" s="21"/>
      <c r="I113" s="20"/>
      <c r="J113" s="20"/>
      <c r="K113" s="20"/>
      <c r="L113" s="67">
        <f t="shared" ref="L113:L123" si="6">D113+G113+H113-I113-J113-K113-M113</f>
        <v>0</v>
      </c>
      <c r="M113" s="76"/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VLOOKUP(B114,'17.06'!B114:P372,15,0)</f>
        <v>0</v>
      </c>
      <c r="E114" s="21"/>
      <c r="F114" s="21"/>
      <c r="G114" s="21">
        <v>7</v>
      </c>
      <c r="H114" s="21"/>
      <c r="I114" s="20"/>
      <c r="J114" s="20"/>
      <c r="K114" s="20"/>
      <c r="L114" s="67">
        <f t="shared" si="6"/>
        <v>0</v>
      </c>
      <c r="M114" s="76">
        <v>7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VLOOKUP(B115,'17.06'!B115:P373,15,0)</f>
        <v>0</v>
      </c>
      <c r="E115" s="21"/>
      <c r="F115" s="21"/>
      <c r="G115" s="21">
        <v>7</v>
      </c>
      <c r="H115" s="21"/>
      <c r="I115" s="20"/>
      <c r="J115" s="20"/>
      <c r="K115" s="20"/>
      <c r="L115" s="67">
        <f t="shared" si="6"/>
        <v>0</v>
      </c>
      <c r="M115" s="76">
        <v>7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VLOOKUP(B116,'17.06'!B116:P374,15,0)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VLOOKUP(B117,'17.06'!B117:P375,15,0)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VLOOKUP(B118,'17.06'!B118:P376,15,0)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VLOOKUP(B119,'17.06'!B119:P377,15,0)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VLOOKUP(B120,'17.06'!B120:P378,15,0)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VLOOKUP(B121,'17.06'!B121:P379,15,0)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VLOOKUP(B122,'17.06'!B122:P380,15,0)</f>
        <v>0</v>
      </c>
      <c r="E122" s="21"/>
      <c r="F122" s="21"/>
      <c r="G122" s="21">
        <v>7</v>
      </c>
      <c r="H122" s="21"/>
      <c r="I122" s="20"/>
      <c r="J122" s="20"/>
      <c r="K122" s="20"/>
      <c r="L122" s="67">
        <f t="shared" si="6"/>
        <v>0</v>
      </c>
      <c r="M122" s="76">
        <v>7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VLOOKUP(B123,'17.06'!B123:P381,15,0)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VLOOKUP(B124,'17.06'!B124:P382,15,0)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VLOOKUP(B125,'17.06'!B125:P383,15,0)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VLOOKUP(B126,'17.06'!B126:P384,15,0)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VLOOKUP(B127,'17.06'!B127:P385,15,0)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VLOOKUP(B128,'17.06'!B128:P386,15,0)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VLOOKUP(B129,'17.06'!B129:P387,15,0)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VLOOKUP(B130,'17.06'!B130:P388,15,0)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VLOOKUP(B131,'17.06'!B131:P389,15,0)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VLOOKUP(B132,'17.06'!B132:P390,15,0)</f>
        <v>6</v>
      </c>
      <c r="E132" s="21"/>
      <c r="F132" s="21"/>
      <c r="G132" s="21"/>
      <c r="H132" s="21"/>
      <c r="I132" s="20"/>
      <c r="J132" s="20"/>
      <c r="K132" s="20"/>
      <c r="L132" s="67">
        <f t="shared" si="7"/>
        <v>4</v>
      </c>
      <c r="M132" s="76">
        <v>2</v>
      </c>
      <c r="N132" s="67">
        <f t="shared" si="5"/>
        <v>0</v>
      </c>
      <c r="O132" s="20"/>
      <c r="P132" s="67">
        <v>4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VLOOKUP(B133,'17.06'!B133:P391,15,0)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VLOOKUP(B134,'17.06'!B134:P392,15,0)</f>
        <v>7</v>
      </c>
      <c r="E134" s="21"/>
      <c r="F134" s="21"/>
      <c r="G134" s="21"/>
      <c r="H134" s="21"/>
      <c r="I134" s="20"/>
      <c r="J134" s="20"/>
      <c r="K134" s="20"/>
      <c r="L134" s="67">
        <f t="shared" si="7"/>
        <v>0</v>
      </c>
      <c r="M134" s="76">
        <v>7</v>
      </c>
      <c r="N134" s="67">
        <f t="shared" si="5"/>
        <v>0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VLOOKUP(B135,'17.06'!B135:P393,15,0)</f>
        <v>2</v>
      </c>
      <c r="E135" s="21"/>
      <c r="F135" s="21"/>
      <c r="G135" s="21">
        <v>1</v>
      </c>
      <c r="H135" s="21"/>
      <c r="I135" s="20"/>
      <c r="J135" s="20">
        <v>1</v>
      </c>
      <c r="K135" s="20"/>
      <c r="L135" s="67">
        <f t="shared" si="7"/>
        <v>0</v>
      </c>
      <c r="M135" s="76">
        <v>2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VLOOKUP(B136,'17.06'!B136:P394,15,0)</f>
        <v>4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0</v>
      </c>
      <c r="M136" s="76">
        <v>6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VLOOKUP(B137,'17.06'!B137:P395,15,0)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-1</v>
      </c>
      <c r="M137" s="76">
        <v>1</v>
      </c>
      <c r="N137" s="67">
        <f t="shared" si="5"/>
        <v>1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VLOOKUP(B138,'17.06'!B138:P396,15,0)</f>
        <v>6</v>
      </c>
      <c r="E138" s="21"/>
      <c r="F138" s="21"/>
      <c r="G138" s="21"/>
      <c r="H138" s="21"/>
      <c r="I138" s="20"/>
      <c r="J138" s="20"/>
      <c r="K138" s="20"/>
      <c r="L138" s="67">
        <f t="shared" si="7"/>
        <v>2</v>
      </c>
      <c r="M138" s="76">
        <v>4</v>
      </c>
      <c r="N138" s="67">
        <f t="shared" si="5"/>
        <v>-2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VLOOKUP(B139,'17.06'!B139:P397,15,0)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VLOOKUP(B140,'17.06'!B140:P398,15,0)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VLOOKUP(B141,'17.06'!B141:P399,15,0)</f>
        <v>1</v>
      </c>
      <c r="E141" s="21"/>
      <c r="F141" s="21"/>
      <c r="G141" s="21">
        <v>1</v>
      </c>
      <c r="H141" s="21"/>
      <c r="I141" s="20"/>
      <c r="J141" s="20">
        <v>1</v>
      </c>
      <c r="K141" s="20"/>
      <c r="L141" s="67">
        <f t="shared" si="7"/>
        <v>0</v>
      </c>
      <c r="M141" s="76">
        <v>1</v>
      </c>
      <c r="N141" s="67">
        <f t="shared" si="5"/>
        <v>0</v>
      </c>
      <c r="O141" s="20"/>
      <c r="P141" s="67"/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VLOOKUP(B142,'17.06'!B142:P400,15,0)</f>
        <v>2</v>
      </c>
      <c r="E142" s="21"/>
      <c r="F142" s="21"/>
      <c r="G142" s="21">
        <v>2</v>
      </c>
      <c r="H142" s="21"/>
      <c r="I142" s="20"/>
      <c r="J142" s="20">
        <v>2</v>
      </c>
      <c r="K142" s="20"/>
      <c r="L142" s="67">
        <f t="shared" si="7"/>
        <v>0</v>
      </c>
      <c r="M142" s="76">
        <v>2</v>
      </c>
      <c r="N142" s="67">
        <f t="shared" si="5"/>
        <v>0</v>
      </c>
      <c r="O142" s="20"/>
      <c r="P142" s="67"/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VLOOKUP(B143,'17.06'!B143:P401,15,0)</f>
        <v>1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7"/>
        <v>0</v>
      </c>
      <c r="M143" s="76">
        <v>1</v>
      </c>
      <c r="N143" s="67">
        <f t="shared" si="5"/>
        <v>0</v>
      </c>
      <c r="O143" s="20"/>
      <c r="P143" s="67"/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VLOOKUP(B144,'17.06'!B144:P402,15,0)</f>
        <v>0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0</v>
      </c>
      <c r="M144" s="76">
        <v>2</v>
      </c>
      <c r="N144" s="67">
        <f t="shared" si="5"/>
        <v>0</v>
      </c>
      <c r="O144" s="20"/>
      <c r="P144" s="67"/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VLOOKUP(B145,'17.06'!B145:P403,15,0)</f>
        <v>1</v>
      </c>
      <c r="E145" s="21"/>
      <c r="F145" s="21"/>
      <c r="G145" s="21"/>
      <c r="H145" s="21"/>
      <c r="I145" s="20"/>
      <c r="J145" s="20"/>
      <c r="K145" s="20"/>
      <c r="L145" s="67">
        <f t="shared" si="7"/>
        <v>1</v>
      </c>
      <c r="M145" s="76"/>
      <c r="N145" s="67">
        <f t="shared" si="5"/>
        <v>0</v>
      </c>
      <c r="O145" s="20"/>
      <c r="P145" s="67">
        <v>1</v>
      </c>
    </row>
    <row r="146" spans="1:16" hidden="1" x14ac:dyDescent="0.25">
      <c r="A146" s="35"/>
      <c r="B146" s="27"/>
      <c r="C146" s="28"/>
      <c r="D146" s="67" t="e">
        <f>VLOOKUP(B146,'17.06'!B146:P404,15,0)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VLOOKUP(B147,'17.06'!B147:P405,15,0)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VLOOKUP(B148,'17.06'!B148:P406,15,0)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VLOOKUP(B149,'17.06'!B149:P407,15,0)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VLOOKUP(B150,'17.06'!B150:P408,15,0)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VLOOKUP(B151,'17.06'!B151:P409,15,0)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VLOOKUP(B152,'17.06'!B152:P410,15,0)</f>
        <v>1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1</v>
      </c>
      <c r="M152" s="76"/>
      <c r="N152" s="67">
        <f t="shared" si="8"/>
        <v>0</v>
      </c>
      <c r="O152" s="20"/>
      <c r="P152" s="67">
        <v>1</v>
      </c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VLOOKUP(B153,'17.06'!B153:P411,15,0)</f>
        <v>1</v>
      </c>
      <c r="E153" s="21"/>
      <c r="F153" s="21"/>
      <c r="G153" s="21">
        <v>2</v>
      </c>
      <c r="H153" s="21"/>
      <c r="I153" s="20"/>
      <c r="J153" s="20">
        <v>1</v>
      </c>
      <c r="K153" s="20"/>
      <c r="L153" s="67">
        <f t="shared" si="9"/>
        <v>2</v>
      </c>
      <c r="M153" s="76"/>
      <c r="N153" s="67">
        <f t="shared" si="8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VLOOKUP(B154,'17.06'!B154:P412,15,0)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VLOOKUP(B155,'17.06'!B155:P413,15,0)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VLOOKUP(B156,'17.06'!B156:P414,15,0)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VLOOKUP(B157,'17.06'!B157:P415,15,0)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VLOOKUP(B158,'17.06'!B158:P416,15,0)</f>
        <v>0</v>
      </c>
      <c r="E158" s="21"/>
      <c r="F158" s="21"/>
      <c r="G158" s="21">
        <v>2</v>
      </c>
      <c r="H158" s="21"/>
      <c r="I158" s="20"/>
      <c r="J158" s="20"/>
      <c r="K158" s="20"/>
      <c r="L158" s="67">
        <f t="shared" si="9"/>
        <v>0</v>
      </c>
      <c r="M158" s="76">
        <v>2</v>
      </c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VLOOKUP(B159,'17.06'!B159:P417,15,0)</f>
        <v>0</v>
      </c>
      <c r="E159" s="21"/>
      <c r="F159" s="21"/>
      <c r="G159" s="21">
        <v>5</v>
      </c>
      <c r="H159" s="21"/>
      <c r="I159" s="20"/>
      <c r="J159" s="20"/>
      <c r="K159" s="20"/>
      <c r="L159" s="67">
        <f t="shared" si="9"/>
        <v>4</v>
      </c>
      <c r="M159" s="76">
        <v>1</v>
      </c>
      <c r="N159" s="67">
        <f t="shared" si="8"/>
        <v>0</v>
      </c>
      <c r="O159" s="20"/>
      <c r="P159" s="67">
        <v>4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VLOOKUP(B160,'17.06'!B160:P418,15,0)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VLOOKUP(B161,'17.06'!B161:P419,15,0)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VLOOKUP(B162,'17.06'!B162:P420,15,0)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VLOOKUP(B163,'17.06'!B163:P421,15,0)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VLOOKUP(B164,'17.06'!B164:P422,15,0)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VLOOKUP(B165,'17.06'!B165:P423,15,0)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VLOOKUP(B166,'17.06'!B166:P424,15,0)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VLOOKUP(B167,'17.06'!B167:P425,15,0)</f>
        <v>1</v>
      </c>
      <c r="E167" s="21"/>
      <c r="F167" s="21"/>
      <c r="G167" s="21"/>
      <c r="H167" s="21"/>
      <c r="I167" s="20"/>
      <c r="J167" s="20"/>
      <c r="K167" s="20"/>
      <c r="L167" s="67">
        <f t="shared" si="9"/>
        <v>0</v>
      </c>
      <c r="M167" s="76">
        <v>1</v>
      </c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VLOOKUP(B168,'17.06'!B168:P426,15,0)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VLOOKUP(B169,'17.06'!B169:P427,15,0)</f>
        <v>0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1</v>
      </c>
      <c r="M169" s="76"/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VLOOKUP(B170,'17.06'!B170:P428,15,0)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VLOOKUP(B171,'17.06'!B171:P429,15,0)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VLOOKUP(B172,'17.06'!B172:P430,15,0)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VLOOKUP(B173,'17.06'!B173:P431,15,0)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VLOOKUP(B174,'17.06'!B174:P432,15,0)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VLOOKUP(B175,'17.06'!B175:P433,15,0)</f>
        <v>0</v>
      </c>
      <c r="E175" s="21"/>
      <c r="F175" s="21"/>
      <c r="G175" s="21">
        <v>1</v>
      </c>
      <c r="H175" s="21"/>
      <c r="I175" s="20"/>
      <c r="J175" s="20"/>
      <c r="K175" s="20"/>
      <c r="L175" s="67">
        <f t="shared" si="9"/>
        <v>0</v>
      </c>
      <c r="M175" s="76">
        <v>1</v>
      </c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VLOOKUP(B176,'17.06'!B176:P434,15,0)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VLOOKUP(B177,'17.06'!B177:P435,15,0)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VLOOKUP(B178,'17.06'!B178:P436,15,0)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VLOOKUP(B179,'17.06'!B179:P437,15,0)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VLOOKUP(B180,'17.06'!B180:P438,15,0)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VLOOKUP(B181,'17.06'!B181:P439,15,0)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/>
      <c r="E182" s="21"/>
      <c r="F182" s="21"/>
      <c r="G182" s="21">
        <v>2</v>
      </c>
      <c r="H182" s="21"/>
      <c r="I182" s="20"/>
      <c r="J182" s="20"/>
      <c r="K182" s="20"/>
      <c r="L182" s="67">
        <f t="shared" si="9"/>
        <v>2</v>
      </c>
      <c r="M182" s="76"/>
      <c r="N182" s="67">
        <f t="shared" si="8"/>
        <v>0</v>
      </c>
      <c r="O182" s="20"/>
      <c r="P182" s="67">
        <v>2</v>
      </c>
    </row>
    <row r="183" spans="1:16" x14ac:dyDescent="0.25">
      <c r="A183" s="22" t="s">
        <v>81</v>
      </c>
      <c r="B183" s="33" t="s">
        <v>347</v>
      </c>
      <c r="C183" s="34"/>
      <c r="D183" s="67"/>
      <c r="E183" s="21"/>
      <c r="F183" s="21"/>
      <c r="G183" s="21">
        <v>1</v>
      </c>
      <c r="H183" s="21"/>
      <c r="I183" s="20"/>
      <c r="J183" s="20"/>
      <c r="K183" s="20"/>
      <c r="L183" s="67">
        <f t="shared" si="9"/>
        <v>0</v>
      </c>
      <c r="M183" s="76">
        <v>1</v>
      </c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VLOOKUP(B184,'17.06'!B183:P441,15,0)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VLOOKUP(B185,'17.06'!B184:P442,15,0)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VLOOKUP(B186,'17.06'!B185:P443,15,0)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VLOOKUP(B187,'17.06'!B186:P444,15,0)</f>
        <v>0</v>
      </c>
      <c r="E187" s="21"/>
      <c r="F187" s="21"/>
      <c r="G187" s="21">
        <v>21</v>
      </c>
      <c r="H187" s="21"/>
      <c r="I187" s="20"/>
      <c r="J187" s="20"/>
      <c r="K187" s="20"/>
      <c r="L187" s="67">
        <f t="shared" si="10"/>
        <v>7</v>
      </c>
      <c r="M187" s="76">
        <v>14</v>
      </c>
      <c r="N187" s="67">
        <f t="shared" si="8"/>
        <v>0</v>
      </c>
      <c r="O187" s="20"/>
      <c r="P187" s="67">
        <v>7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VLOOKUP(B188,'17.06'!B187:P445,15,0)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VLOOKUP(B189,'17.06'!B188:P446,15,0)</f>
        <v>7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>
        <v>7</v>
      </c>
      <c r="N189" s="67">
        <f t="shared" si="8"/>
        <v>0</v>
      </c>
      <c r="O189" s="20"/>
      <c r="P189" s="67"/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VLOOKUP(B190,'17.06'!B189:P447,15,0)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VLOOKUP(B191,'17.06'!B190:P448,15,0)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VLOOKUP(B192,'17.06'!B191:P449,15,0)</f>
        <v>4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>
        <v>4</v>
      </c>
      <c r="N192" s="67">
        <f t="shared" si="8"/>
        <v>0</v>
      </c>
      <c r="O192" s="20"/>
      <c r="P192" s="67"/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VLOOKUP(B193,'17.06'!B192:P450,15,0)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VLOOKUP(B194,'17.06'!B193:P451,15,0)</f>
        <v>1</v>
      </c>
      <c r="E194" s="21"/>
      <c r="F194" s="21"/>
      <c r="G194" s="21">
        <v>9</v>
      </c>
      <c r="H194" s="21"/>
      <c r="I194" s="20"/>
      <c r="J194" s="20"/>
      <c r="K194" s="20"/>
      <c r="L194" s="67">
        <f t="shared" si="10"/>
        <v>4</v>
      </c>
      <c r="M194" s="76">
        <v>6</v>
      </c>
      <c r="N194" s="67">
        <f t="shared" si="8"/>
        <v>0</v>
      </c>
      <c r="O194" s="20"/>
      <c r="P194" s="67">
        <v>4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VLOOKUP(B195,'17.06'!B194:P452,15,0)</f>
        <v>7</v>
      </c>
      <c r="E195" s="21"/>
      <c r="F195" s="21"/>
      <c r="G195" s="21">
        <v>6</v>
      </c>
      <c r="H195" s="21"/>
      <c r="I195" s="20"/>
      <c r="J195" s="20"/>
      <c r="K195" s="20"/>
      <c r="L195" s="67">
        <f t="shared" si="10"/>
        <v>7</v>
      </c>
      <c r="M195" s="76">
        <v>6</v>
      </c>
      <c r="N195" s="67">
        <f t="shared" si="8"/>
        <v>0</v>
      </c>
      <c r="O195" s="20"/>
      <c r="P195" s="67">
        <v>7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VLOOKUP(B196,'17.06'!B195:P453,15,0)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VLOOKUP(B197,'17.06'!B196:P454,15,0)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VLOOKUP(B198,'17.06'!B197:P455,15,0)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VLOOKUP(B199,'17.06'!B198:P456,15,0)</f>
        <v>25</v>
      </c>
      <c r="E199" s="20"/>
      <c r="F199" s="20"/>
      <c r="G199" s="20"/>
      <c r="H199" s="20"/>
      <c r="I199" s="20"/>
      <c r="J199" s="20"/>
      <c r="K199" s="20"/>
      <c r="L199" s="67">
        <f>D199+G199+H199-I199-J199-K199-M199</f>
        <v>17</v>
      </c>
      <c r="M199" s="76">
        <v>8</v>
      </c>
      <c r="N199" s="67">
        <f t="shared" si="8"/>
        <v>-17</v>
      </c>
      <c r="O199" s="20"/>
      <c r="P199" s="67"/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VLOOKUP(B200,'17.06'!B199:P457,15,0)</f>
        <v>10</v>
      </c>
      <c r="E200" s="20"/>
      <c r="F200" s="20"/>
      <c r="G200" s="20"/>
      <c r="H200" s="20"/>
      <c r="I200" s="20"/>
      <c r="J200" s="20"/>
      <c r="K200" s="20"/>
      <c r="L200" s="67">
        <f t="shared" ref="L200:L222" si="11">D200+G200+H200-I200-J200-K200-M200</f>
        <v>6</v>
      </c>
      <c r="M200" s="76">
        <v>4</v>
      </c>
      <c r="N200" s="67">
        <f t="shared" si="8"/>
        <v>0</v>
      </c>
      <c r="O200" s="20"/>
      <c r="P200" s="67">
        <v>6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VLOOKUP(B201,'17.06'!B200:P458,15,0)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VLOOKUP(B202,'17.06'!B201:P459,15,0)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VLOOKUP(B203,'17.06'!B202:P460,15,0)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VLOOKUP(B204,'17.06'!B203:P461,15,0)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VLOOKUP(B205,'17.06'!B204:P462,15,0)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VLOOKUP(B206,'17.06'!B205:P463,15,0)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VLOOKUP(B207,'17.06'!B206:P464,15,0)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VLOOKUP(B208,'17.06'!B207:P465,15,0)</f>
        <v>46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>
        <v>46</v>
      </c>
      <c r="N208" s="67">
        <f t="shared" si="8"/>
        <v>0</v>
      </c>
      <c r="O208" s="20"/>
      <c r="P208" s="67"/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VLOOKUP(B209,'17.06'!B208:P466,15,0)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VLOOKUP(B210,'17.06'!B209:P467,15,0)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VLOOKUP(B211,'17.06'!B210:P468,15,0)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VLOOKUP(B212,'17.06'!B211:P469,15,0)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VLOOKUP(B213,'17.06'!B212:P470,15,0)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VLOOKUP(B214,'17.06'!B213:P471,15,0)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VLOOKUP(B215,'17.06'!B214:P472,15,0)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VLOOKUP(B216,'17.06'!B215:P473,15,0)</f>
        <v>0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9</v>
      </c>
      <c r="M216" s="76">
        <v>5</v>
      </c>
      <c r="N216" s="67">
        <f t="shared" si="12"/>
        <v>-9</v>
      </c>
      <c r="O216" s="20"/>
      <c r="P216" s="67"/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VLOOKUP(B217,'17.06'!B216:P474,15,0)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VLOOKUP(B218,'17.06'!B217:P475,15,0)</f>
        <v>2</v>
      </c>
      <c r="E218" s="20"/>
      <c r="F218" s="20"/>
      <c r="G218" s="20">
        <v>28</v>
      </c>
      <c r="H218" s="20"/>
      <c r="I218" s="20"/>
      <c r="J218" s="20"/>
      <c r="K218" s="20"/>
      <c r="L218" s="67">
        <f t="shared" si="11"/>
        <v>24</v>
      </c>
      <c r="M218" s="76">
        <v>6</v>
      </c>
      <c r="N218" s="67">
        <f t="shared" si="12"/>
        <v>-24</v>
      </c>
      <c r="O218" s="20"/>
      <c r="P218" s="67"/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VLOOKUP(B219,'17.06'!B218:P476,15,0)</f>
        <v>0</v>
      </c>
      <c r="E219" s="20"/>
      <c r="F219" s="20"/>
      <c r="G219" s="20">
        <v>28</v>
      </c>
      <c r="H219" s="20"/>
      <c r="I219" s="20"/>
      <c r="J219" s="20"/>
      <c r="K219" s="20"/>
      <c r="L219" s="67">
        <f t="shared" si="11"/>
        <v>24</v>
      </c>
      <c r="M219" s="76">
        <v>4</v>
      </c>
      <c r="N219" s="67">
        <f t="shared" si="12"/>
        <v>-15</v>
      </c>
      <c r="O219" s="20"/>
      <c r="P219" s="67">
        <v>9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VLOOKUP(B220,'17.06'!B219:P477,15,0)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VLOOKUP(B221,'17.06'!B220:P478,15,0)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VLOOKUP(B222,'17.06'!B221:P479,15,0)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VLOOKUP(B223,'17.06'!B222:P480,15,0)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11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VLOOKUP(B224,'17.06'!B223:P481,15,0)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6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VLOOKUP(B225,'17.06'!B224:P482,15,0)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VLOOKUP(B226,'17.06'!B225:P483,15,0)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VLOOKUP(B227,'17.06'!B226:P484,15,0)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VLOOKUP(B228,'17.06'!B227:P485,15,0)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VLOOKUP(B229,'17.06'!B228:P486,15,0)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VLOOKUP(B230,'17.06'!B229:P487,15,0)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VLOOKUP(B231,'17.06'!B230:P488,15,0)</f>
        <v>0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VLOOKUP(B232,'17.06'!B231:P489,15,0)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VLOOKUP(B233,'17.06'!B232:P490,15,0)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VLOOKUP(B234,'17.06'!B233:P491,15,0)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VLOOKUP(B235,'17.06'!B234:P492,15,0)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VLOOKUP(B236,'17.06'!B235:P493,15,0)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VLOOKUP(B237,'17.06'!B236:P494,15,0)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VLOOKUP(B238,'17.06'!B237:P495,15,0)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VLOOKUP(B239,'17.06'!B238:P496,15,0)</f>
        <v>20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18</v>
      </c>
      <c r="M239" s="76">
        <v>2</v>
      </c>
      <c r="N239" s="67">
        <f t="shared" si="12"/>
        <v>0</v>
      </c>
      <c r="O239" s="20"/>
      <c r="P239" s="67">
        <v>18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VLOOKUP(B240,'17.06'!B239:P497,15,0)</f>
        <v>13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8</v>
      </c>
      <c r="M240" s="76">
        <v>5</v>
      </c>
      <c r="N240" s="67">
        <f t="shared" si="12"/>
        <v>0</v>
      </c>
      <c r="O240" s="20"/>
      <c r="P240" s="67">
        <v>8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VLOOKUP(B241,'17.06'!B240:P498,15,0)</f>
        <v>14</v>
      </c>
      <c r="E241" s="20"/>
      <c r="F241" s="20"/>
      <c r="G241" s="20"/>
      <c r="H241" s="20"/>
      <c r="I241" s="20"/>
      <c r="J241" s="20"/>
      <c r="K241" s="20"/>
      <c r="L241" s="67">
        <f t="shared" si="14"/>
        <v>14</v>
      </c>
      <c r="M241" s="76"/>
      <c r="N241" s="67">
        <f t="shared" si="12"/>
        <v>0</v>
      </c>
      <c r="O241" s="20"/>
      <c r="P241" s="67">
        <v>14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VLOOKUP(B242,'17.06'!B241:P499,15,0)</f>
        <v>4</v>
      </c>
      <c r="E242" s="20"/>
      <c r="F242" s="20"/>
      <c r="G242" s="20"/>
      <c r="H242" s="20"/>
      <c r="I242" s="20"/>
      <c r="J242" s="20"/>
      <c r="K242" s="20"/>
      <c r="L242" s="67">
        <f t="shared" si="14"/>
        <v>4</v>
      </c>
      <c r="M242" s="76"/>
      <c r="N242" s="67">
        <f t="shared" si="12"/>
        <v>0</v>
      </c>
      <c r="O242" s="20"/>
      <c r="P242" s="67">
        <v>4</v>
      </c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VLOOKUP(B243,'17.06'!B242:P500,15,0)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VLOOKUP(B244,'17.06'!B243:P501,15,0)</f>
        <v>123</v>
      </c>
      <c r="E244" s="20"/>
      <c r="F244" s="20"/>
      <c r="G244" s="20"/>
      <c r="H244" s="20"/>
      <c r="I244" s="20"/>
      <c r="J244" s="20"/>
      <c r="K244" s="20"/>
      <c r="L244" s="67">
        <f t="shared" si="14"/>
        <v>110</v>
      </c>
      <c r="M244" s="76">
        <v>13</v>
      </c>
      <c r="N244" s="67">
        <f t="shared" si="12"/>
        <v>0</v>
      </c>
      <c r="O244" s="20"/>
      <c r="P244" s="67">
        <v>110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VLOOKUP(B245,'17.06'!B244:P502,15,0)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VLOOKUP(B246,'17.06'!B245:P503,15,0)</f>
        <v>13</v>
      </c>
      <c r="E246" s="20"/>
      <c r="F246" s="20"/>
      <c r="G246" s="20"/>
      <c r="H246" s="20"/>
      <c r="I246" s="20"/>
      <c r="J246" s="20"/>
      <c r="K246" s="20"/>
      <c r="L246" s="67">
        <f t="shared" si="14"/>
        <v>13</v>
      </c>
      <c r="M246" s="76"/>
      <c r="N246" s="67">
        <f t="shared" si="12"/>
        <v>0</v>
      </c>
      <c r="O246" s="20"/>
      <c r="P246" s="67">
        <v>13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VLOOKUP(B247,'17.06'!B246:P504,15,0)</f>
        <v>7</v>
      </c>
      <c r="E247" s="20"/>
      <c r="F247" s="20"/>
      <c r="G247" s="20"/>
      <c r="H247" s="20"/>
      <c r="I247" s="20"/>
      <c r="J247" s="20"/>
      <c r="K247" s="20"/>
      <c r="L247" s="67">
        <f t="shared" si="14"/>
        <v>6</v>
      </c>
      <c r="M247" s="76">
        <v>1</v>
      </c>
      <c r="N247" s="67">
        <f t="shared" si="12"/>
        <v>0</v>
      </c>
      <c r="O247" s="20"/>
      <c r="P247" s="67">
        <v>6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VLOOKUP(B248,'17.06'!B247:P505,15,0)</f>
        <v>24</v>
      </c>
      <c r="E248" s="20"/>
      <c r="F248" s="20"/>
      <c r="G248" s="20"/>
      <c r="H248" s="20"/>
      <c r="I248" s="20"/>
      <c r="J248" s="20"/>
      <c r="K248" s="20"/>
      <c r="L248" s="67">
        <f t="shared" si="14"/>
        <v>22</v>
      </c>
      <c r="M248" s="76">
        <v>2</v>
      </c>
      <c r="N248" s="67">
        <f t="shared" si="12"/>
        <v>0</v>
      </c>
      <c r="O248" s="20"/>
      <c r="P248" s="67">
        <v>22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VLOOKUP(B249,'17.06'!B248:P506,15,0)</f>
        <v>5</v>
      </c>
      <c r="E249" s="20"/>
      <c r="F249" s="20"/>
      <c r="G249" s="20"/>
      <c r="H249" s="20"/>
      <c r="I249" s="20"/>
      <c r="J249" s="20"/>
      <c r="K249" s="20"/>
      <c r="L249" s="67">
        <f t="shared" si="14"/>
        <v>4</v>
      </c>
      <c r="M249" s="76">
        <v>1</v>
      </c>
      <c r="N249" s="67">
        <f t="shared" si="12"/>
        <v>0</v>
      </c>
      <c r="O249" s="20"/>
      <c r="P249" s="67">
        <v>4</v>
      </c>
    </row>
    <row r="250" spans="1:16" x14ac:dyDescent="0.25">
      <c r="A250" s="17"/>
      <c r="B250" s="18" t="s">
        <v>313</v>
      </c>
      <c r="C250" s="19"/>
      <c r="D250" s="67">
        <f>VLOOKUP(B250,'17.06'!B249:P507,15,0)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VLOOKUP(B251,'17.06'!B250:P508,15,0)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VLOOKUP(B252,'17.06'!B251:P509,15,0)</f>
        <v>8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8</v>
      </c>
      <c r="M252" s="76"/>
      <c r="N252" s="67">
        <f t="shared" si="12"/>
        <v>0</v>
      </c>
      <c r="O252" s="20"/>
      <c r="P252" s="67">
        <v>8</v>
      </c>
    </row>
    <row r="253" spans="1:16" x14ac:dyDescent="0.25">
      <c r="A253" s="17"/>
      <c r="B253" s="18" t="s">
        <v>316</v>
      </c>
      <c r="C253" s="19"/>
      <c r="D253" s="67">
        <f>VLOOKUP(B253,'17.06'!B252:P510,15,0)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VLOOKUP(B254,'17.06'!B253:P511,15,0)</f>
        <v>8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8</v>
      </c>
      <c r="M254" s="76"/>
      <c r="N254" s="67">
        <f t="shared" si="12"/>
        <v>0</v>
      </c>
      <c r="O254" s="20"/>
      <c r="P254" s="67">
        <v>8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VLOOKUP(B255,'17.06'!B254:P512,15,0)</f>
        <v>67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58</v>
      </c>
      <c r="M255" s="76">
        <v>9</v>
      </c>
      <c r="N255" s="67">
        <f t="shared" si="12"/>
        <v>0</v>
      </c>
      <c r="O255" s="20"/>
      <c r="P255" s="67">
        <v>58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VLOOKUP(B256,'17.06'!B255:P513,15,0)</f>
        <v>38</v>
      </c>
      <c r="E256" s="20"/>
      <c r="F256" s="20"/>
      <c r="G256" s="20"/>
      <c r="H256" s="20"/>
      <c r="I256" s="20"/>
      <c r="J256" s="20"/>
      <c r="K256" s="20"/>
      <c r="L256" s="67">
        <f t="shared" si="15"/>
        <v>35</v>
      </c>
      <c r="M256" s="76">
        <v>3</v>
      </c>
      <c r="N256" s="67">
        <f t="shared" si="12"/>
        <v>0</v>
      </c>
      <c r="O256" s="20"/>
      <c r="P256" s="67">
        <v>35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VLOOKUP(B257,'17.06'!B256:P514,15,0)</f>
        <v>8</v>
      </c>
      <c r="E257" s="20"/>
      <c r="F257" s="20"/>
      <c r="G257" s="20"/>
      <c r="H257" s="20"/>
      <c r="I257" s="20"/>
      <c r="J257" s="20"/>
      <c r="K257" s="20"/>
      <c r="L257" s="67">
        <f t="shared" si="15"/>
        <v>5</v>
      </c>
      <c r="M257" s="76">
        <v>3</v>
      </c>
      <c r="N257" s="67">
        <f t="shared" si="12"/>
        <v>0</v>
      </c>
      <c r="O257" s="20"/>
      <c r="P257" s="67">
        <v>5</v>
      </c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VLOOKUP(B258,'17.06'!B257:P515,15,0)</f>
        <v>6</v>
      </c>
      <c r="E258" s="20"/>
      <c r="F258" s="20"/>
      <c r="G258" s="20"/>
      <c r="H258" s="20"/>
      <c r="I258" s="20"/>
      <c r="J258" s="20"/>
      <c r="K258" s="20"/>
      <c r="L258" s="67">
        <f t="shared" si="15"/>
        <v>6</v>
      </c>
      <c r="M258" s="76"/>
      <c r="N258" s="67">
        <f t="shared" si="12"/>
        <v>0</v>
      </c>
      <c r="O258" s="20"/>
      <c r="P258" s="67">
        <v>6</v>
      </c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VLOOKUP(B259,'17.06'!B258:P516,15,0)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VLOOKUP(B260,'17.06'!B259:P517,15,0)</f>
        <v>0</v>
      </c>
      <c r="E260" s="20"/>
      <c r="F260" s="20"/>
      <c r="G260" s="20"/>
      <c r="H260" s="20"/>
      <c r="I260" s="20"/>
      <c r="J260" s="20"/>
      <c r="K260" s="20"/>
      <c r="L260" s="67">
        <f t="shared" si="15"/>
        <v>0</v>
      </c>
      <c r="M260" s="76"/>
      <c r="N260" s="67">
        <f t="shared" si="12"/>
        <v>0</v>
      </c>
      <c r="O260" s="20"/>
      <c r="P260" s="67"/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VLOOKUP(B261,'17.06'!B260:P518,15,0)</f>
        <v>9</v>
      </c>
      <c r="E261" s="20"/>
      <c r="F261" s="20"/>
      <c r="G261" s="20"/>
      <c r="H261" s="20"/>
      <c r="I261" s="20"/>
      <c r="J261" s="20"/>
      <c r="K261" s="20"/>
      <c r="L261" s="67">
        <f t="shared" si="15"/>
        <v>9</v>
      </c>
      <c r="M261" s="76"/>
      <c r="N261" s="67">
        <f t="shared" si="12"/>
        <v>0</v>
      </c>
      <c r="O261" s="20"/>
      <c r="P261" s="67">
        <v>9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VLOOKUP(B262,'17.06'!B261:P519,15,0)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VLOOKUP(B263,'17.06'!B262:P520,15,0)</f>
        <v>8</v>
      </c>
      <c r="E263" s="20"/>
      <c r="F263" s="20"/>
      <c r="G263" s="20"/>
      <c r="H263" s="20"/>
      <c r="I263" s="20"/>
      <c r="J263" s="20"/>
      <c r="K263" s="20"/>
      <c r="L263" s="67">
        <f t="shared" si="15"/>
        <v>8</v>
      </c>
      <c r="M263" s="76"/>
      <c r="N263" s="67">
        <f t="shared" si="12"/>
        <v>0</v>
      </c>
      <c r="O263" s="20"/>
      <c r="P263" s="67">
        <v>8</v>
      </c>
    </row>
    <row r="264" spans="1:16" x14ac:dyDescent="0.25">
      <c r="A264" s="57"/>
      <c r="B264" s="58"/>
      <c r="C264" s="59"/>
      <c r="D264" s="52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252" activePane="bottomRight" state="frozen"/>
      <selection activeCell="I269" sqref="I269"/>
      <selection pane="topRight" activeCell="I269" sqref="I269"/>
      <selection pane="bottomLeft" activeCell="I269" sqref="I269"/>
      <selection pane="bottomRight" activeCell="K241" sqref="K241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348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VLOOKUP(B8,'18.06'!B8:P266,15,0)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VLOOKUP(B9,'18.06'!B9:P267,15,0)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VLOOKUP(B10,'18.06'!B10:P268,15,0)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VLOOKUP(B11,'18.06'!B11:P269,15,0)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VLOOKUP(B12,'18.06'!B12:P270,15,0)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VLOOKUP(B13,'18.06'!B13:P271,15,0)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VLOOKUP(B14,'18.06'!B14:P272,15,0)</f>
        <v>0</v>
      </c>
      <c r="E14" s="21"/>
      <c r="F14" s="21"/>
      <c r="G14" s="21">
        <v>4</v>
      </c>
      <c r="H14" s="21"/>
      <c r="I14" s="20"/>
      <c r="J14" s="20"/>
      <c r="K14" s="20">
        <v>2</v>
      </c>
      <c r="L14" s="67">
        <f t="shared" si="0"/>
        <v>0</v>
      </c>
      <c r="M14" s="76">
        <v>2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VLOOKUP(B15,'18.06'!B15:P273,15,0)</f>
        <v>0</v>
      </c>
      <c r="E15" s="21"/>
      <c r="F15" s="21"/>
      <c r="G15" s="21">
        <v>4</v>
      </c>
      <c r="H15" s="21"/>
      <c r="I15" s="20"/>
      <c r="J15" s="20"/>
      <c r="K15" s="20"/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VLOOKUP(B16,'18.06'!B16:P274,15,0)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VLOOKUP(B17,'18.06'!B17:P275,15,0)</f>
        <v>0</v>
      </c>
      <c r="E17" s="21"/>
      <c r="F17" s="21"/>
      <c r="G17" s="21">
        <v>4</v>
      </c>
      <c r="H17" s="21"/>
      <c r="I17" s="20"/>
      <c r="J17" s="20"/>
      <c r="K17" s="20"/>
      <c r="L17" s="67">
        <f t="shared" si="0"/>
        <v>0</v>
      </c>
      <c r="M17" s="21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VLOOKUP(B18,'18.06'!B18:P276,15,0)</f>
        <v>0</v>
      </c>
      <c r="E18" s="21"/>
      <c r="F18" s="21"/>
      <c r="G18" s="21">
        <v>4</v>
      </c>
      <c r="H18" s="21"/>
      <c r="I18" s="20"/>
      <c r="J18" s="20"/>
      <c r="K18" s="20"/>
      <c r="L18" s="67">
        <f t="shared" si="0"/>
        <v>0</v>
      </c>
      <c r="M18" s="21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VLOOKUP(B19,'18.06'!B19:P277,15,0)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VLOOKUP(B20,'18.06'!B20:P278,15,0)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VLOOKUP(B21,'18.06'!B21:P279,15,0)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VLOOKUP(B22,'18.06'!B22:P280,15,0)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VLOOKUP(B23,'18.06'!B23:P281,15,0)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VLOOKUP(B24,'18.06'!B24:P282,15,0)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VLOOKUP(B25,'18.06'!B25:P283,15,0)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VLOOKUP(B26,'18.06'!B26:P284,15,0)</f>
        <v>0</v>
      </c>
      <c r="E26" s="21"/>
      <c r="F26" s="21"/>
      <c r="G26" s="21">
        <v>4</v>
      </c>
      <c r="H26" s="21"/>
      <c r="I26" s="20"/>
      <c r="J26" s="20"/>
      <c r="K26" s="20"/>
      <c r="L26" s="67">
        <f t="shared" si="0"/>
        <v>0</v>
      </c>
      <c r="M26" s="21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VLOOKUP(B27,'18.06'!B27:P285,15,0)</f>
        <v>0</v>
      </c>
      <c r="E27" s="21"/>
      <c r="F27" s="21"/>
      <c r="G27" s="21">
        <v>20</v>
      </c>
      <c r="H27" s="21"/>
      <c r="I27" s="20"/>
      <c r="J27" s="20"/>
      <c r="K27" s="20"/>
      <c r="L27" s="67">
        <f t="shared" si="0"/>
        <v>9</v>
      </c>
      <c r="M27" s="21">
        <v>11</v>
      </c>
      <c r="N27" s="67">
        <f t="shared" si="1"/>
        <v>0</v>
      </c>
      <c r="O27" s="20"/>
      <c r="P27" s="67">
        <v>9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VLOOKUP(B28,'18.06'!B28:P286,15,0)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VLOOKUP(B29,'18.06'!B29:P287,15,0)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VLOOKUP(B30,'18.06'!B30:P288,15,0)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VLOOKUP(B31,'18.06'!B31:P289,15,0)</f>
        <v>0</v>
      </c>
      <c r="E31" s="21"/>
      <c r="F31" s="21"/>
      <c r="G31" s="21">
        <v>6</v>
      </c>
      <c r="H31" s="21"/>
      <c r="I31" s="20"/>
      <c r="J31" s="20">
        <v>1</v>
      </c>
      <c r="K31" s="20"/>
      <c r="L31" s="67">
        <f t="shared" si="0"/>
        <v>0</v>
      </c>
      <c r="M31" s="21">
        <v>5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VLOOKUP(B32,'18.06'!B32:P290,15,0)</f>
        <v>0</v>
      </c>
      <c r="E32" s="21"/>
      <c r="F32" s="21"/>
      <c r="G32" s="21">
        <v>6</v>
      </c>
      <c r="H32" s="21"/>
      <c r="I32" s="20"/>
      <c r="J32" s="20"/>
      <c r="K32" s="20"/>
      <c r="L32" s="67">
        <f t="shared" si="0"/>
        <v>-1</v>
      </c>
      <c r="M32" s="21">
        <v>7</v>
      </c>
      <c r="N32" s="67">
        <f t="shared" si="1"/>
        <v>1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VLOOKUP(B33,'18.06'!B33:P291,15,0)</f>
        <v>0</v>
      </c>
      <c r="E33" s="21"/>
      <c r="F33" s="21"/>
      <c r="G33" s="21">
        <v>6</v>
      </c>
      <c r="H33" s="21"/>
      <c r="I33" s="20"/>
      <c r="J33" s="20"/>
      <c r="K33" s="20"/>
      <c r="L33" s="67">
        <f t="shared" si="0"/>
        <v>0</v>
      </c>
      <c r="M33" s="21">
        <v>6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VLOOKUP(B34,'18.06'!B34:P292,15,0)</f>
        <v>0</v>
      </c>
      <c r="E34" s="21"/>
      <c r="F34" s="21"/>
      <c r="G34" s="21"/>
      <c r="H34" s="21"/>
      <c r="I34" s="20"/>
      <c r="J34" s="20"/>
      <c r="K34" s="20"/>
      <c r="L34" s="67">
        <f t="shared" si="0"/>
        <v>0</v>
      </c>
      <c r="M34" s="21"/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VLOOKUP(B35,'18.06'!B35:P293,15,0)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VLOOKUP(B36,'18.06'!B36:P294,15,0)</f>
        <v>0</v>
      </c>
      <c r="E36" s="21"/>
      <c r="F36" s="21"/>
      <c r="G36" s="21">
        <v>4</v>
      </c>
      <c r="H36" s="21"/>
      <c r="I36" s="20"/>
      <c r="J36" s="20"/>
      <c r="K36" s="20">
        <v>1</v>
      </c>
      <c r="L36" s="67">
        <f t="shared" si="0"/>
        <v>0</v>
      </c>
      <c r="M36" s="21">
        <v>3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VLOOKUP(B37,'18.06'!B37:P295,15,0)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VLOOKUP(B38,'18.06'!B38:P296,15,0)</f>
        <v>0</v>
      </c>
      <c r="E38" s="21"/>
      <c r="F38" s="21"/>
      <c r="G38" s="21">
        <v>4</v>
      </c>
      <c r="H38" s="21"/>
      <c r="I38" s="20"/>
      <c r="J38" s="20"/>
      <c r="K38" s="20"/>
      <c r="L38" s="67">
        <f t="shared" si="0"/>
        <v>0</v>
      </c>
      <c r="M38" s="21">
        <v>4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VLOOKUP(B39,'18.06'!B39:P297,15,0)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VLOOKUP(B40,'18.06'!B40:P298,15,0)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VLOOKUP(B41,'18.06'!B41:P299,15,0)</f>
        <v>0</v>
      </c>
      <c r="E41" s="21"/>
      <c r="F41" s="21"/>
      <c r="G41" s="21">
        <v>10</v>
      </c>
      <c r="H41" s="21"/>
      <c r="I41" s="20"/>
      <c r="J41" s="20"/>
      <c r="K41" s="20"/>
      <c r="L41" s="67">
        <f t="shared" si="0"/>
        <v>7</v>
      </c>
      <c r="M41" s="21">
        <v>3</v>
      </c>
      <c r="N41" s="67">
        <f t="shared" si="1"/>
        <v>0</v>
      </c>
      <c r="O41" s="20"/>
      <c r="P41" s="67">
        <v>7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VLOOKUP(B42,'18.06'!B42:P300,15,0)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VLOOKUP(B43,'18.06'!B43:P301,15,0)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VLOOKUP(B44,'18.06'!B44:P302,15,0)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VLOOKUP(B45,'18.06'!B45:P303,15,0)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VLOOKUP(B46,'18.06'!B46:P304,15,0)</f>
        <v>0</v>
      </c>
      <c r="E46" s="21"/>
      <c r="F46" s="21"/>
      <c r="G46" s="21">
        <v>4</v>
      </c>
      <c r="H46" s="21"/>
      <c r="I46" s="20"/>
      <c r="J46" s="20"/>
      <c r="K46" s="20">
        <v>3</v>
      </c>
      <c r="L46" s="67">
        <f t="shared" si="0"/>
        <v>0</v>
      </c>
      <c r="M46" s="21">
        <v>1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VLOOKUP(B47,'18.06'!B47:P305,15,0)</f>
        <v>0</v>
      </c>
      <c r="E47" s="21"/>
      <c r="F47" s="21"/>
      <c r="G47" s="21">
        <v>4</v>
      </c>
      <c r="H47" s="21"/>
      <c r="I47" s="20"/>
      <c r="J47" s="20"/>
      <c r="K47" s="20">
        <v>3</v>
      </c>
      <c r="L47" s="67">
        <f t="shared" si="0"/>
        <v>0</v>
      </c>
      <c r="M47" s="21">
        <v>1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VLOOKUP(B48,'18.06'!B48:P306,15,0)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0</v>
      </c>
      <c r="M48" s="21">
        <v>4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VLOOKUP(B49,'18.06'!B49:P307,15,0)</f>
        <v>0</v>
      </c>
      <c r="E49" s="21"/>
      <c r="F49" s="21"/>
      <c r="G49" s="21">
        <v>4</v>
      </c>
      <c r="H49" s="21"/>
      <c r="I49" s="20"/>
      <c r="J49" s="20"/>
      <c r="K49" s="20">
        <v>2</v>
      </c>
      <c r="L49" s="67">
        <f t="shared" si="0"/>
        <v>0</v>
      </c>
      <c r="M49" s="21">
        <v>2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VLOOKUP(B50,'18.06'!B50:P308,15,0)</f>
        <v>0</v>
      </c>
      <c r="E50" s="21"/>
      <c r="F50" s="21"/>
      <c r="G50" s="21">
        <v>4</v>
      </c>
      <c r="H50" s="21"/>
      <c r="I50" s="20"/>
      <c r="J50" s="20"/>
      <c r="K50" s="20">
        <v>3</v>
      </c>
      <c r="L50" s="67">
        <f t="shared" si="0"/>
        <v>0</v>
      </c>
      <c r="M50" s="21">
        <v>1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VLOOKUP(B51,'18.06'!B51:P309,15,0)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VLOOKUP(B52,'18.06'!B52:P310,15,0)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VLOOKUP(B53,'18.06'!B53:P311,15,0)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VLOOKUP(B54,'18.06'!B54:P312,15,0)</f>
        <v>0</v>
      </c>
      <c r="E54" s="21"/>
      <c r="F54" s="21"/>
      <c r="G54" s="21">
        <v>4</v>
      </c>
      <c r="H54" s="21"/>
      <c r="I54" s="20"/>
      <c r="J54" s="20"/>
      <c r="K54" s="20">
        <v>1</v>
      </c>
      <c r="L54" s="67">
        <f t="shared" si="0"/>
        <v>0</v>
      </c>
      <c r="M54" s="21">
        <v>3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VLOOKUP(B55,'18.06'!B55:P313,15,0)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VLOOKUP(B56,'18.06'!B56:P314,15,0)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VLOOKUP(B57,'18.06'!B57:P315,15,0)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VLOOKUP(B58,'18.06'!B58:P316,15,0)</f>
        <v>0</v>
      </c>
      <c r="E58" s="21"/>
      <c r="F58" s="21"/>
      <c r="G58" s="21">
        <v>4</v>
      </c>
      <c r="H58" s="21"/>
      <c r="I58" s="20"/>
      <c r="J58" s="20"/>
      <c r="K58" s="20">
        <v>2</v>
      </c>
      <c r="L58" s="67">
        <f t="shared" si="0"/>
        <v>0</v>
      </c>
      <c r="M58" s="76">
        <v>2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VLOOKUP(B59,'18.06'!B59:P317,15,0)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VLOOKUP(B60,'18.06'!B60:P318,15,0)</f>
        <v>0</v>
      </c>
      <c r="E60" s="21"/>
      <c r="F60" s="21"/>
      <c r="G60" s="21">
        <v>4</v>
      </c>
      <c r="H60" s="21"/>
      <c r="I60" s="20"/>
      <c r="J60" s="20"/>
      <c r="K60" s="20"/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VLOOKUP(B61,'18.06'!B61:P319,15,0)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VLOOKUP(B62,'18.06'!B62:P320,15,0)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VLOOKUP(B63,'18.06'!B63:P321,15,0)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VLOOKUP(B64,'18.06'!B64:P322,15,0)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VLOOKUP(B65,'18.06'!B65:P323,15,0)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VLOOKUP(B66,'18.06'!B66:P324,15,0)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VLOOKUP(B67,'18.06'!B67:P325,15,0)</f>
        <v>0</v>
      </c>
      <c r="E67" s="21"/>
      <c r="F67" s="21"/>
      <c r="G67" s="21">
        <v>16</v>
      </c>
      <c r="H67" s="21"/>
      <c r="I67" s="20"/>
      <c r="J67" s="20"/>
      <c r="K67" s="20">
        <v>3</v>
      </c>
      <c r="L67" s="67">
        <f t="shared" si="0"/>
        <v>0</v>
      </c>
      <c r="M67" s="76">
        <v>13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VLOOKUP(B68,'18.06'!B68:P326,15,0)</f>
        <v>0</v>
      </c>
      <c r="E68" s="21"/>
      <c r="F68" s="21"/>
      <c r="G68" s="21">
        <v>4</v>
      </c>
      <c r="H68" s="21"/>
      <c r="I68" s="20"/>
      <c r="J68" s="20"/>
      <c r="K68" s="20">
        <v>2</v>
      </c>
      <c r="L68" s="67">
        <f t="shared" si="0"/>
        <v>0</v>
      </c>
      <c r="M68" s="76">
        <v>2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VLOOKUP(B69,'18.06'!B69:P327,15,0)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VLOOKUP(B70,'18.06'!B70:P328,15,0)</f>
        <v>0</v>
      </c>
      <c r="E70" s="21"/>
      <c r="F70" s="21"/>
      <c r="G70" s="21">
        <v>6</v>
      </c>
      <c r="H70" s="21"/>
      <c r="I70" s="20"/>
      <c r="J70" s="20"/>
      <c r="K70" s="20"/>
      <c r="L70" s="67">
        <f t="shared" si="0"/>
        <v>0</v>
      </c>
      <c r="M70" s="76">
        <v>6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VLOOKUP(B71,'18.06'!B71:P329,15,0)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VLOOKUP(B72,'18.06'!B72:P330,15,0)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VLOOKUP(B73,'18.06'!B73:P331,15,0)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VLOOKUP(B74,'18.06'!B74:P332,15,0)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VLOOKUP(B75,'18.06'!B75:P333,15,0)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VLOOKUP(B76,'18.06'!B76:P334,15,0)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VLOOKUP(B77,'18.06'!B77:P335,15,0)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VLOOKUP(B78,'18.06'!B78:P336,15,0)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VLOOKUP(B79,'18.06'!B79:P337,15,0)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VLOOKUP(B80,'18.06'!B80:P338,15,0)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VLOOKUP(B81,'18.06'!B81:P339,15,0)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VLOOKUP(B82,'18.06'!B82:P340,15,0)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VLOOKUP(B83,'18.06'!B83:P341,15,0)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VLOOKUP(B84,'18.06'!B84:P342,15,0)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VLOOKUP(B85,'18.06'!B85:P343,15,0)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VLOOKUP(B86,'18.06'!B86:P344,15,0)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VLOOKUP(B87,'18.06'!B87:P345,15,0)</f>
        <v>0</v>
      </c>
      <c r="E87" s="21"/>
      <c r="F87" s="21"/>
      <c r="G87" s="21">
        <v>4</v>
      </c>
      <c r="H87" s="21"/>
      <c r="I87" s="20"/>
      <c r="J87" s="20"/>
      <c r="K87" s="20"/>
      <c r="L87" s="67">
        <f t="shared" si="4"/>
        <v>0</v>
      </c>
      <c r="M87" s="76">
        <v>4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VLOOKUP(B88,'18.06'!B88:P346,15,0)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VLOOKUP(B89,'18.06'!B89:P347,15,0)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VLOOKUP(B90,'18.06'!B90:P348,15,0)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VLOOKUP(B91,'18.06'!B91:P349,15,0)</f>
        <v>0</v>
      </c>
      <c r="E91" s="21"/>
      <c r="F91" s="21"/>
      <c r="G91" s="21">
        <v>100</v>
      </c>
      <c r="H91" s="21"/>
      <c r="I91" s="20"/>
      <c r="J91" s="20"/>
      <c r="K91" s="20"/>
      <c r="L91" s="67">
        <f>D91+G91+H91-I91-J91-K91-M91-M92*3-M93*5</f>
        <v>1</v>
      </c>
      <c r="M91" s="76">
        <v>4</v>
      </c>
      <c r="N91" s="67">
        <f t="shared" si="5"/>
        <v>-1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VLOOKUP(B92,'18.06'!B92:P350,15,0)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15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VLOOKUP(B93,'18.06'!B93:P351,15,0)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10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VLOOKUP(B94,'18.06'!B94:P352,15,0)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VLOOKUP(B95,'18.06'!B95:P353,15,0)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VLOOKUP(B96,'18.06'!B96:P354,15,0)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VLOOKUP(B97,'18.06'!B97:P355,15,0)</f>
        <v>2</v>
      </c>
      <c r="E97" s="21"/>
      <c r="F97" s="21"/>
      <c r="G97" s="21"/>
      <c r="H97" s="21"/>
      <c r="I97" s="20"/>
      <c r="J97" s="20"/>
      <c r="K97" s="20">
        <v>1</v>
      </c>
      <c r="L97" s="67">
        <f t="shared" si="4"/>
        <v>0</v>
      </c>
      <c r="M97" s="76">
        <v>1</v>
      </c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VLOOKUP(B98,'18.06'!B98:P356,15,0)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VLOOKUP(B99,'18.06'!B99:P357,15,0)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VLOOKUP(B100,'18.06'!B100:P358,15,0)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VLOOKUP(B101,'18.06'!B101:P359,15,0)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VLOOKUP(B102,'18.06'!B102:P360,15,0)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VLOOKUP(B103,'18.06'!B103:P361,15,0)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VLOOKUP(B104,'18.06'!B104:P362,15,0)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VLOOKUP(B105,'18.06'!B105:P363,15,0)</f>
        <v>13</v>
      </c>
      <c r="E105" s="21"/>
      <c r="F105" s="21"/>
      <c r="G105" s="21"/>
      <c r="H105" s="21"/>
      <c r="I105" s="20"/>
      <c r="J105" s="20"/>
      <c r="K105" s="20"/>
      <c r="L105" s="67">
        <f t="shared" si="4"/>
        <v>12</v>
      </c>
      <c r="M105" s="76">
        <v>1</v>
      </c>
      <c r="N105" s="67">
        <f t="shared" si="5"/>
        <v>0</v>
      </c>
      <c r="O105" s="20"/>
      <c r="P105" s="67">
        <v>12</v>
      </c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VLOOKUP(B106,'18.06'!B106:P364,15,0)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VLOOKUP(B107,'18.06'!B107:P365,15,0)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VLOOKUP(B108,'18.06'!B108:P366,15,0)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VLOOKUP(B109,'18.06'!B109:P367,15,0)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VLOOKUP(B110,'18.06'!B110:P368,15,0)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VLOOKUP(B111,'18.06'!B111:P369,15,0)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VLOOKUP(B112,'18.06'!B112:P370,15,0)</f>
        <v>0</v>
      </c>
      <c r="E112" s="21"/>
      <c r="F112" s="21"/>
      <c r="G112" s="21"/>
      <c r="H112" s="21"/>
      <c r="I112" s="20"/>
      <c r="J112" s="20"/>
      <c r="K112" s="20"/>
      <c r="L112" s="67">
        <f>D112+G112+H112-I112-J112-K112-M112</f>
        <v>0</v>
      </c>
      <c r="M112" s="76"/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VLOOKUP(B113,'18.06'!B113:P371,15,0)</f>
        <v>0</v>
      </c>
      <c r="E113" s="21"/>
      <c r="F113" s="21"/>
      <c r="G113" s="21"/>
      <c r="H113" s="21"/>
      <c r="I113" s="20"/>
      <c r="J113" s="20"/>
      <c r="K113" s="20"/>
      <c r="L113" s="67">
        <f t="shared" ref="L113:L123" si="6">D113+G113+H113-I113-J113-K113-M113</f>
        <v>0</v>
      </c>
      <c r="M113" s="76"/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VLOOKUP(B114,'18.06'!B114:P372,15,0)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VLOOKUP(B115,'18.06'!B115:P373,15,0)</f>
        <v>0</v>
      </c>
      <c r="E115" s="21"/>
      <c r="F115" s="21"/>
      <c r="G115" s="21"/>
      <c r="H115" s="21"/>
      <c r="I115" s="20"/>
      <c r="J115" s="20"/>
      <c r="K115" s="20"/>
      <c r="L115" s="67">
        <f t="shared" si="6"/>
        <v>0</v>
      </c>
      <c r="M115" s="76"/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VLOOKUP(B116,'18.06'!B116:P374,15,0)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VLOOKUP(B117,'18.06'!B117:P375,15,0)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VLOOKUP(B118,'18.06'!B118:P376,15,0)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VLOOKUP(B119,'18.06'!B119:P377,15,0)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VLOOKUP(B120,'18.06'!B120:P378,15,0)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VLOOKUP(B121,'18.06'!B121:P379,15,0)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VLOOKUP(B122,'18.06'!B122:P380,15,0)</f>
        <v>0</v>
      </c>
      <c r="E122" s="21"/>
      <c r="F122" s="21"/>
      <c r="G122" s="21"/>
      <c r="H122" s="21"/>
      <c r="I122" s="20"/>
      <c r="J122" s="20"/>
      <c r="K122" s="20"/>
      <c r="L122" s="67">
        <f t="shared" si="6"/>
        <v>0</v>
      </c>
      <c r="M122" s="76"/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VLOOKUP(B123,'18.06'!B123:P381,15,0)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VLOOKUP(B124,'18.06'!B124:P382,15,0)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VLOOKUP(B125,'18.06'!B125:P383,15,0)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VLOOKUP(B126,'18.06'!B126:P384,15,0)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VLOOKUP(B127,'18.06'!B127:P385,15,0)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VLOOKUP(B128,'18.06'!B128:P386,15,0)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VLOOKUP(B129,'18.06'!B129:P387,15,0)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VLOOKUP(B130,'18.06'!B130:P388,15,0)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VLOOKUP(B131,'18.06'!B131:P389,15,0)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VLOOKUP(B132,'18.06'!B132:P390,15,0)</f>
        <v>4</v>
      </c>
      <c r="E132" s="21"/>
      <c r="F132" s="21"/>
      <c r="G132" s="21"/>
      <c r="H132" s="21"/>
      <c r="I132" s="20"/>
      <c r="J132" s="20"/>
      <c r="K132" s="20"/>
      <c r="L132" s="67">
        <f t="shared" si="7"/>
        <v>3</v>
      </c>
      <c r="M132" s="76">
        <v>1</v>
      </c>
      <c r="N132" s="67">
        <f t="shared" si="5"/>
        <v>0</v>
      </c>
      <c r="O132" s="20"/>
      <c r="P132" s="67">
        <v>3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VLOOKUP(B133,'18.06'!B133:P391,15,0)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VLOOKUP(B134,'18.06'!B134:P392,15,0)</f>
        <v>0</v>
      </c>
      <c r="E134" s="21"/>
      <c r="F134" s="21"/>
      <c r="G134" s="21"/>
      <c r="H134" s="21"/>
      <c r="I134" s="20"/>
      <c r="J134" s="20"/>
      <c r="K134" s="20"/>
      <c r="L134" s="67">
        <f t="shared" si="7"/>
        <v>0</v>
      </c>
      <c r="M134" s="76"/>
      <c r="N134" s="67">
        <f t="shared" si="5"/>
        <v>0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VLOOKUP(B135,'18.06'!B135:P393,15,0)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0</v>
      </c>
      <c r="M135" s="76">
        <v>1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VLOOKUP(B136,'18.06'!B136:P394,15,0)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1</v>
      </c>
      <c r="M136" s="76">
        <v>1</v>
      </c>
      <c r="N136" s="67">
        <f t="shared" si="5"/>
        <v>0</v>
      </c>
      <c r="O136" s="20"/>
      <c r="P136" s="67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VLOOKUP(B137,'18.06'!B137:P395,15,0)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VLOOKUP(B138,'18.06'!B138:P396,15,0)</f>
        <v>0</v>
      </c>
      <c r="E138" s="21"/>
      <c r="F138" s="21"/>
      <c r="G138" s="21"/>
      <c r="H138" s="21"/>
      <c r="I138" s="20"/>
      <c r="J138" s="20"/>
      <c r="K138" s="20"/>
      <c r="L138" s="67">
        <f t="shared" si="7"/>
        <v>0</v>
      </c>
      <c r="M138" s="76"/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VLOOKUP(B139,'18.06'!B139:P397,15,0)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VLOOKUP(B140,'18.06'!B140:P398,15,0)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VLOOKUP(B141,'18.06'!B141:P399,15,0)</f>
        <v>0</v>
      </c>
      <c r="E141" s="21"/>
      <c r="F141" s="21"/>
      <c r="G141" s="21">
        <v>2</v>
      </c>
      <c r="H141" s="21"/>
      <c r="I141" s="20"/>
      <c r="J141" s="20"/>
      <c r="K141" s="20"/>
      <c r="L141" s="67">
        <f t="shared" si="7"/>
        <v>2</v>
      </c>
      <c r="M141" s="76"/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VLOOKUP(B142,'18.06'!B142:P400,15,0)</f>
        <v>0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7"/>
        <v>4</v>
      </c>
      <c r="M142" s="76"/>
      <c r="N142" s="67">
        <f t="shared" si="5"/>
        <v>0</v>
      </c>
      <c r="O142" s="20"/>
      <c r="P142" s="67">
        <v>4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VLOOKUP(B143,'18.06'!B143:P401,15,0)</f>
        <v>0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1</v>
      </c>
      <c r="M143" s="76"/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VLOOKUP(B144,'18.06'!B144:P402,15,0)</f>
        <v>0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2</v>
      </c>
      <c r="M144" s="76"/>
      <c r="N144" s="67">
        <f t="shared" si="5"/>
        <v>0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VLOOKUP(B145,'18.06'!B145:P403,15,0)</f>
        <v>1</v>
      </c>
      <c r="E145" s="21"/>
      <c r="F145" s="21"/>
      <c r="G145" s="21"/>
      <c r="H145" s="21"/>
      <c r="I145" s="20"/>
      <c r="J145" s="20"/>
      <c r="K145" s="20">
        <v>1</v>
      </c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VLOOKUP(B146,'18.06'!B146:P404,15,0)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VLOOKUP(B147,'18.06'!B147:P405,15,0)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VLOOKUP(B148,'18.06'!B148:P406,15,0)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VLOOKUP(B149,'18.06'!B149:P407,15,0)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VLOOKUP(B150,'18.06'!B150:P408,15,0)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VLOOKUP(B151,'18.06'!B151:P409,15,0)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VLOOKUP(B152,'18.06'!B152:P410,15,0)</f>
        <v>1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>
        <v>1</v>
      </c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VLOOKUP(B153,'18.06'!B153:P411,15,0)</f>
        <v>2</v>
      </c>
      <c r="E153" s="21"/>
      <c r="F153" s="21"/>
      <c r="G153" s="21"/>
      <c r="H153" s="21"/>
      <c r="I153" s="20"/>
      <c r="J153" s="20"/>
      <c r="K153" s="20"/>
      <c r="L153" s="67">
        <f t="shared" si="9"/>
        <v>2</v>
      </c>
      <c r="M153" s="76"/>
      <c r="N153" s="67">
        <f t="shared" si="8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VLOOKUP(B154,'18.06'!B154:P412,15,0)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VLOOKUP(B155,'18.06'!B155:P413,15,0)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VLOOKUP(B156,'18.06'!B156:P414,15,0)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VLOOKUP(B157,'18.06'!B157:P415,15,0)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VLOOKUP(B158,'18.06'!B158:P416,15,0)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9"/>
        <v>0</v>
      </c>
      <c r="M158" s="76"/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VLOOKUP(B159,'18.06'!B159:P417,15,0)</f>
        <v>4</v>
      </c>
      <c r="E159" s="21"/>
      <c r="F159" s="21"/>
      <c r="G159" s="21">
        <v>1</v>
      </c>
      <c r="H159" s="21"/>
      <c r="I159" s="20"/>
      <c r="J159" s="20"/>
      <c r="K159" s="20"/>
      <c r="L159" s="67">
        <f t="shared" si="9"/>
        <v>4</v>
      </c>
      <c r="M159" s="76">
        <v>1</v>
      </c>
      <c r="N159" s="67">
        <f t="shared" si="8"/>
        <v>0</v>
      </c>
      <c r="O159" s="20"/>
      <c r="P159" s="67">
        <v>4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VLOOKUP(B160,'18.06'!B160:P418,15,0)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VLOOKUP(B161,'18.06'!B161:P419,15,0)</f>
        <v>0</v>
      </c>
      <c r="E161" s="21"/>
      <c r="F161" s="21"/>
      <c r="G161" s="21">
        <v>1</v>
      </c>
      <c r="H161" s="21"/>
      <c r="I161" s="20"/>
      <c r="J161" s="20"/>
      <c r="K161" s="20"/>
      <c r="L161" s="67">
        <f t="shared" si="9"/>
        <v>0</v>
      </c>
      <c r="M161" s="76">
        <v>1</v>
      </c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VLOOKUP(B162,'18.06'!B162:P420,15,0)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VLOOKUP(B163,'18.06'!B163:P421,15,0)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VLOOKUP(B164,'18.06'!B164:P422,15,0)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VLOOKUP(B165,'18.06'!B165:P423,15,0)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VLOOKUP(B166,'18.06'!B166:P424,15,0)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VLOOKUP(B167,'18.06'!B167:P425,15,0)</f>
        <v>0</v>
      </c>
      <c r="E167" s="21"/>
      <c r="F167" s="21"/>
      <c r="G167" s="21"/>
      <c r="H167" s="21"/>
      <c r="I167" s="20"/>
      <c r="J167" s="20"/>
      <c r="K167" s="20"/>
      <c r="L167" s="67">
        <f t="shared" si="9"/>
        <v>0</v>
      </c>
      <c r="M167" s="76"/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VLOOKUP(B168,'18.06'!B168:P426,15,0)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VLOOKUP(B169,'18.06'!B169:P427,15,0)</f>
        <v>1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1</v>
      </c>
      <c r="M169" s="76">
        <v>1</v>
      </c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VLOOKUP(B170,'18.06'!B170:P428,15,0)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VLOOKUP(B171,'18.06'!B171:P429,15,0)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VLOOKUP(B172,'18.06'!B172:P430,15,0)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VLOOKUP(B173,'18.06'!B173:P431,15,0)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VLOOKUP(B174,'18.06'!B174:P432,15,0)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VLOOKUP(B175,'18.06'!B175:P433,15,0)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VLOOKUP(B176,'18.06'!B176:P434,15,0)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VLOOKUP(B177,'18.06'!B177:P435,15,0)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VLOOKUP(B178,'18.06'!B178:P436,15,0)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VLOOKUP(B179,'18.06'!B179:P437,15,0)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VLOOKUP(B180,'18.06'!B180:P438,15,0)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VLOOKUP(B181,'18.06'!B181:P439,15,0)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VLOOKUP(B182,'18.06'!B182:P440,15,0)</f>
        <v>2</v>
      </c>
      <c r="E182" s="21"/>
      <c r="F182" s="21"/>
      <c r="G182" s="21"/>
      <c r="H182" s="21"/>
      <c r="I182" s="20"/>
      <c r="J182" s="20"/>
      <c r="K182" s="20"/>
      <c r="L182" s="67">
        <f t="shared" si="9"/>
        <v>1</v>
      </c>
      <c r="M182" s="76">
        <v>1</v>
      </c>
      <c r="N182" s="67">
        <f t="shared" si="8"/>
        <v>0</v>
      </c>
      <c r="O182" s="20"/>
      <c r="P182" s="67">
        <v>1</v>
      </c>
    </row>
    <row r="183" spans="1:16" x14ac:dyDescent="0.25">
      <c r="A183" s="22" t="s">
        <v>81</v>
      </c>
      <c r="B183" s="33" t="s">
        <v>347</v>
      </c>
      <c r="C183" s="34"/>
      <c r="D183" s="67">
        <f>VLOOKUP(B183,'18.06'!B183:P441,15,0)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VLOOKUP(B184,'18.06'!B184:P442,15,0)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VLOOKUP(B185,'18.06'!B185:P443,15,0)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VLOOKUP(B186,'18.06'!B186:P444,15,0)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VLOOKUP(B187,'18.06'!B187:P445,15,0)</f>
        <v>7</v>
      </c>
      <c r="E187" s="21"/>
      <c r="F187" s="21"/>
      <c r="G187" s="21"/>
      <c r="H187" s="21"/>
      <c r="I187" s="20"/>
      <c r="J187" s="20"/>
      <c r="K187" s="20"/>
      <c r="L187" s="67">
        <f t="shared" si="10"/>
        <v>2</v>
      </c>
      <c r="M187" s="76">
        <v>5</v>
      </c>
      <c r="N187" s="67">
        <f t="shared" si="8"/>
        <v>0</v>
      </c>
      <c r="O187" s="20"/>
      <c r="P187" s="67">
        <v>2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VLOOKUP(B188,'18.06'!B188:P446,15,0)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VLOOKUP(B189,'18.06'!B189:P447,15,0)</f>
        <v>0</v>
      </c>
      <c r="E189" s="21"/>
      <c r="F189" s="21"/>
      <c r="G189" s="21">
        <v>10</v>
      </c>
      <c r="H189" s="21"/>
      <c r="I189" s="20"/>
      <c r="J189" s="20"/>
      <c r="K189" s="20"/>
      <c r="L189" s="67">
        <f t="shared" si="10"/>
        <v>7</v>
      </c>
      <c r="M189" s="76">
        <v>3</v>
      </c>
      <c r="N189" s="67">
        <f t="shared" si="8"/>
        <v>0</v>
      </c>
      <c r="O189" s="20"/>
      <c r="P189" s="67">
        <v>7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VLOOKUP(B190,'18.06'!B190:P448,15,0)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VLOOKUP(B191,'18.06'!B191:P449,15,0)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VLOOKUP(B192,'18.06'!B192:P450,15,0)</f>
        <v>0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/>
      <c r="N192" s="67">
        <f t="shared" si="8"/>
        <v>0</v>
      </c>
      <c r="O192" s="20"/>
      <c r="P192" s="67"/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VLOOKUP(B193,'18.06'!B193:P451,15,0)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VLOOKUP(B194,'18.06'!B194:P452,15,0)</f>
        <v>4</v>
      </c>
      <c r="E194" s="21"/>
      <c r="F194" s="21"/>
      <c r="G194" s="21">
        <v>9</v>
      </c>
      <c r="H194" s="21"/>
      <c r="I194" s="20"/>
      <c r="J194" s="20"/>
      <c r="K194" s="20"/>
      <c r="L194" s="67">
        <f t="shared" si="10"/>
        <v>11</v>
      </c>
      <c r="M194" s="76">
        <v>2</v>
      </c>
      <c r="N194" s="67">
        <f t="shared" si="8"/>
        <v>0</v>
      </c>
      <c r="O194" s="20"/>
      <c r="P194" s="67">
        <v>11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VLOOKUP(B195,'18.06'!B195:P453,15,0)</f>
        <v>7</v>
      </c>
      <c r="E195" s="21"/>
      <c r="F195" s="21"/>
      <c r="G195" s="21"/>
      <c r="H195" s="21"/>
      <c r="I195" s="20"/>
      <c r="J195" s="20"/>
      <c r="K195" s="20"/>
      <c r="L195" s="67">
        <f t="shared" si="10"/>
        <v>3</v>
      </c>
      <c r="M195" s="76">
        <v>4</v>
      </c>
      <c r="N195" s="67">
        <f t="shared" si="8"/>
        <v>0</v>
      </c>
      <c r="O195" s="20"/>
      <c r="P195" s="67">
        <v>3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VLOOKUP(B196,'18.06'!B196:P454,15,0)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VLOOKUP(B197,'18.06'!B197:P455,15,0)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VLOOKUP(B198,'18.06'!B198:P456,15,0)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VLOOKUP(B199,'18.06'!B199:P457,15,0)</f>
        <v>0</v>
      </c>
      <c r="E199" s="20"/>
      <c r="F199" s="20"/>
      <c r="G199" s="20">
        <v>34</v>
      </c>
      <c r="H199" s="20"/>
      <c r="I199" s="20"/>
      <c r="J199" s="20"/>
      <c r="K199" s="20"/>
      <c r="L199" s="67">
        <f>D199+G199+H199-I199-J199-K199-M199</f>
        <v>32</v>
      </c>
      <c r="M199" s="76">
        <v>2</v>
      </c>
      <c r="N199" s="67">
        <f t="shared" si="8"/>
        <v>-3</v>
      </c>
      <c r="O199" s="20"/>
      <c r="P199" s="67">
        <v>29</v>
      </c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VLOOKUP(B200,'18.06'!B200:P458,15,0)</f>
        <v>6</v>
      </c>
      <c r="E200" s="20"/>
      <c r="F200" s="20"/>
      <c r="G200" s="20"/>
      <c r="H200" s="20"/>
      <c r="I200" s="20"/>
      <c r="J200" s="20"/>
      <c r="K200" s="20">
        <v>5</v>
      </c>
      <c r="L200" s="67">
        <f t="shared" ref="L200:L222" si="11">D200+G200+H200-I200-J200-K200-M200</f>
        <v>0</v>
      </c>
      <c r="M200" s="76">
        <v>1</v>
      </c>
      <c r="N200" s="67">
        <f t="shared" si="8"/>
        <v>0</v>
      </c>
      <c r="O200" s="20"/>
      <c r="P200" s="67"/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VLOOKUP(B201,'18.06'!B201:P459,15,0)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VLOOKUP(B202,'18.06'!B202:P460,15,0)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VLOOKUP(B203,'18.06'!B203:P461,15,0)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VLOOKUP(B204,'18.06'!B204:P462,15,0)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VLOOKUP(B205,'18.06'!B205:P463,15,0)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VLOOKUP(B206,'18.06'!B206:P464,15,0)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VLOOKUP(B207,'18.06'!B207:P465,15,0)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VLOOKUP(B208,'18.06'!B208:P466,15,0)</f>
        <v>0</v>
      </c>
      <c r="E208" s="20"/>
      <c r="F208" s="20"/>
      <c r="G208" s="20">
        <v>42</v>
      </c>
      <c r="H208" s="20"/>
      <c r="I208" s="20"/>
      <c r="J208" s="20"/>
      <c r="K208" s="20"/>
      <c r="L208" s="67">
        <f t="shared" si="11"/>
        <v>35</v>
      </c>
      <c r="M208" s="76">
        <v>7</v>
      </c>
      <c r="N208" s="67">
        <f t="shared" si="8"/>
        <v>0</v>
      </c>
      <c r="O208" s="20"/>
      <c r="P208" s="67">
        <v>35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VLOOKUP(B209,'18.06'!B209:P467,15,0)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VLOOKUP(B210,'18.06'!B210:P468,15,0)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VLOOKUP(B211,'18.06'!B211:P469,15,0)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VLOOKUP(B212,'18.06'!B212:P470,15,0)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VLOOKUP(B213,'18.06'!B213:P471,15,0)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VLOOKUP(B214,'18.06'!B214:P472,15,0)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VLOOKUP(B215,'18.06'!B215:P473,15,0)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VLOOKUP(B216,'18.06'!B216:P474,15,0)</f>
        <v>0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13</v>
      </c>
      <c r="M216" s="76">
        <v>1</v>
      </c>
      <c r="N216" s="67">
        <f t="shared" si="12"/>
        <v>-7</v>
      </c>
      <c r="O216" s="20"/>
      <c r="P216" s="67">
        <v>6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VLOOKUP(B217,'18.06'!B217:P475,15,0)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VLOOKUP(B218,'18.06'!B218:P476,15,0)</f>
        <v>0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10</v>
      </c>
      <c r="M218" s="76">
        <v>4</v>
      </c>
      <c r="N218" s="67">
        <f t="shared" si="12"/>
        <v>-6</v>
      </c>
      <c r="O218" s="20"/>
      <c r="P218" s="67">
        <v>4</v>
      </c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VLOOKUP(B219,'18.06'!B219:P477,15,0)</f>
        <v>9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19</v>
      </c>
      <c r="M219" s="76">
        <v>4</v>
      </c>
      <c r="N219" s="67">
        <f t="shared" si="12"/>
        <v>-16</v>
      </c>
      <c r="O219" s="20"/>
      <c r="P219" s="67">
        <v>3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VLOOKUP(B220,'18.06'!B220:P478,15,0)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VLOOKUP(B221,'18.06'!B221:P479,15,0)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VLOOKUP(B222,'18.06'!B222:P480,15,0)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VLOOKUP(B223,'18.06'!B223:P481,15,0)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9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VLOOKUP(B224,'18.06'!B224:P482,15,0)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1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VLOOKUP(B225,'18.06'!B225:P483,15,0)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VLOOKUP(B226,'18.06'!B226:P484,15,0)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VLOOKUP(B227,'18.06'!B227:P485,15,0)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VLOOKUP(B228,'18.06'!B228:P486,15,0)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VLOOKUP(B229,'18.06'!B229:P487,15,0)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VLOOKUP(B230,'18.06'!B230:P488,15,0)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VLOOKUP(B231,'18.06'!B231:P489,15,0)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VLOOKUP(B232,'18.06'!B232:P490,15,0)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VLOOKUP(B233,'18.06'!B233:P491,15,0)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VLOOKUP(B234,'18.06'!B234:P492,15,0)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VLOOKUP(B235,'18.06'!B235:P493,15,0)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VLOOKUP(B236,'18.06'!B236:P494,15,0)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VLOOKUP(B237,'18.06'!B237:P495,15,0)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VLOOKUP(B238,'18.06'!B238:P496,15,0)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VLOOKUP(B239,'18.06'!B239:P497,15,0)</f>
        <v>18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18</v>
      </c>
      <c r="M239" s="76"/>
      <c r="N239" s="67">
        <f t="shared" si="12"/>
        <v>0</v>
      </c>
      <c r="O239" s="20"/>
      <c r="P239" s="67">
        <v>18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VLOOKUP(B240,'18.06'!B240:P498,15,0)</f>
        <v>8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6</v>
      </c>
      <c r="M240" s="76">
        <v>2</v>
      </c>
      <c r="N240" s="67">
        <f t="shared" si="12"/>
        <v>0</v>
      </c>
      <c r="O240" s="20"/>
      <c r="P240" s="67">
        <v>6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VLOOKUP(B241,'18.06'!B241:P499,15,0)</f>
        <v>14</v>
      </c>
      <c r="E241" s="20"/>
      <c r="F241" s="20"/>
      <c r="G241" s="20"/>
      <c r="H241" s="20"/>
      <c r="I241" s="20"/>
      <c r="J241" s="20"/>
      <c r="K241" s="20"/>
      <c r="L241" s="67">
        <f t="shared" si="14"/>
        <v>14</v>
      </c>
      <c r="M241" s="76"/>
      <c r="N241" s="67">
        <f t="shared" si="12"/>
        <v>0</v>
      </c>
      <c r="O241" s="20"/>
      <c r="P241" s="67">
        <v>14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VLOOKUP(B242,'18.06'!B242:P500,15,0)</f>
        <v>4</v>
      </c>
      <c r="E242" s="20"/>
      <c r="F242" s="20"/>
      <c r="G242" s="20"/>
      <c r="H242" s="20"/>
      <c r="I242" s="20"/>
      <c r="J242" s="20"/>
      <c r="K242" s="20"/>
      <c r="L242" s="67">
        <f t="shared" si="14"/>
        <v>4</v>
      </c>
      <c r="M242" s="76"/>
      <c r="N242" s="67">
        <f t="shared" si="12"/>
        <v>0</v>
      </c>
      <c r="O242" s="20"/>
      <c r="P242" s="67">
        <v>4</v>
      </c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VLOOKUP(B243,'18.06'!B243:P501,15,0)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VLOOKUP(B244,'18.06'!B244:P502,15,0)</f>
        <v>110</v>
      </c>
      <c r="E244" s="20"/>
      <c r="F244" s="20"/>
      <c r="G244" s="20"/>
      <c r="H244" s="20"/>
      <c r="I244" s="20"/>
      <c r="J244" s="20"/>
      <c r="K244" s="20"/>
      <c r="L244" s="67">
        <f t="shared" si="14"/>
        <v>102</v>
      </c>
      <c r="M244" s="76">
        <v>8</v>
      </c>
      <c r="N244" s="67">
        <f t="shared" si="12"/>
        <v>0</v>
      </c>
      <c r="O244" s="20"/>
      <c r="P244" s="67">
        <v>102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VLOOKUP(B245,'18.06'!B245:P503,15,0)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VLOOKUP(B246,'18.06'!B246:P504,15,0)</f>
        <v>13</v>
      </c>
      <c r="E246" s="20"/>
      <c r="F246" s="20"/>
      <c r="G246" s="20"/>
      <c r="H246" s="20"/>
      <c r="I246" s="20"/>
      <c r="J246" s="20"/>
      <c r="K246" s="20"/>
      <c r="L246" s="67">
        <f t="shared" si="14"/>
        <v>13</v>
      </c>
      <c r="M246" s="76"/>
      <c r="N246" s="67">
        <f t="shared" si="12"/>
        <v>0</v>
      </c>
      <c r="O246" s="20"/>
      <c r="P246" s="67">
        <v>13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VLOOKUP(B247,'18.06'!B247:P505,15,0)</f>
        <v>6</v>
      </c>
      <c r="E247" s="20"/>
      <c r="F247" s="20"/>
      <c r="G247" s="20"/>
      <c r="H247" s="20"/>
      <c r="I247" s="20"/>
      <c r="J247" s="20"/>
      <c r="K247" s="20"/>
      <c r="L247" s="67">
        <f t="shared" si="14"/>
        <v>4</v>
      </c>
      <c r="M247" s="76">
        <v>2</v>
      </c>
      <c r="N247" s="67">
        <f t="shared" si="12"/>
        <v>0</v>
      </c>
      <c r="O247" s="20"/>
      <c r="P247" s="67">
        <v>4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VLOOKUP(B248,'18.06'!B248:P506,15,0)</f>
        <v>22</v>
      </c>
      <c r="E248" s="20"/>
      <c r="F248" s="20"/>
      <c r="G248" s="20"/>
      <c r="H248" s="20"/>
      <c r="I248" s="20"/>
      <c r="J248" s="20"/>
      <c r="K248" s="20"/>
      <c r="L248" s="67">
        <f t="shared" si="14"/>
        <v>22</v>
      </c>
      <c r="M248" s="76"/>
      <c r="N248" s="67">
        <f t="shared" si="12"/>
        <v>0</v>
      </c>
      <c r="O248" s="20"/>
      <c r="P248" s="67">
        <v>22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VLOOKUP(B249,'18.06'!B249:P507,15,0)</f>
        <v>4</v>
      </c>
      <c r="E249" s="20"/>
      <c r="F249" s="20"/>
      <c r="G249" s="20"/>
      <c r="H249" s="20"/>
      <c r="I249" s="20"/>
      <c r="J249" s="20"/>
      <c r="K249" s="20"/>
      <c r="L249" s="67">
        <f t="shared" si="14"/>
        <v>1</v>
      </c>
      <c r="M249" s="76">
        <v>3</v>
      </c>
      <c r="N249" s="67">
        <f t="shared" si="12"/>
        <v>0</v>
      </c>
      <c r="O249" s="20"/>
      <c r="P249" s="67">
        <v>1</v>
      </c>
    </row>
    <row r="250" spans="1:16" x14ac:dyDescent="0.25">
      <c r="A250" s="17"/>
      <c r="B250" s="18" t="s">
        <v>313</v>
      </c>
      <c r="C250" s="19"/>
      <c r="D250" s="67">
        <f>VLOOKUP(B250,'18.06'!B250:P508,15,0)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VLOOKUP(B251,'18.06'!B251:P509,15,0)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VLOOKUP(B252,'18.06'!B252:P510,15,0)</f>
        <v>8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8</v>
      </c>
      <c r="M252" s="76"/>
      <c r="N252" s="67">
        <f t="shared" si="12"/>
        <v>0</v>
      </c>
      <c r="O252" s="20"/>
      <c r="P252" s="67">
        <v>8</v>
      </c>
    </row>
    <row r="253" spans="1:16" x14ac:dyDescent="0.25">
      <c r="A253" s="17"/>
      <c r="B253" s="18" t="s">
        <v>316</v>
      </c>
      <c r="C253" s="19"/>
      <c r="D253" s="67">
        <f>VLOOKUP(B253,'18.06'!B253:P511,15,0)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VLOOKUP(B254,'18.06'!B254:P512,15,0)</f>
        <v>8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7</v>
      </c>
      <c r="M254" s="76">
        <v>1</v>
      </c>
      <c r="N254" s="67">
        <f t="shared" si="12"/>
        <v>0</v>
      </c>
      <c r="O254" s="20"/>
      <c r="P254" s="67">
        <v>7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VLOOKUP(B255,'18.06'!B255:P513,15,0)</f>
        <v>58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54</v>
      </c>
      <c r="M255" s="76">
        <v>4</v>
      </c>
      <c r="N255" s="67">
        <f t="shared" si="12"/>
        <v>0</v>
      </c>
      <c r="O255" s="20"/>
      <c r="P255" s="67">
        <v>54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VLOOKUP(B256,'18.06'!B256:P514,15,0)</f>
        <v>35</v>
      </c>
      <c r="E256" s="20"/>
      <c r="F256" s="20"/>
      <c r="G256" s="20"/>
      <c r="H256" s="20"/>
      <c r="I256" s="20"/>
      <c r="J256" s="20"/>
      <c r="K256" s="20"/>
      <c r="L256" s="67">
        <f t="shared" si="15"/>
        <v>30</v>
      </c>
      <c r="M256" s="76">
        <v>5</v>
      </c>
      <c r="N256" s="67">
        <f t="shared" si="12"/>
        <v>0</v>
      </c>
      <c r="O256" s="20"/>
      <c r="P256" s="67">
        <v>30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VLOOKUP(B257,'18.06'!B257:P515,15,0)</f>
        <v>5</v>
      </c>
      <c r="E257" s="20"/>
      <c r="F257" s="20"/>
      <c r="G257" s="20"/>
      <c r="H257" s="20"/>
      <c r="I257" s="20"/>
      <c r="J257" s="20"/>
      <c r="K257" s="20"/>
      <c r="L257" s="67">
        <f t="shared" si="15"/>
        <v>3</v>
      </c>
      <c r="M257" s="76">
        <v>2</v>
      </c>
      <c r="N257" s="67">
        <f t="shared" si="12"/>
        <v>0</v>
      </c>
      <c r="O257" s="20"/>
      <c r="P257" s="67">
        <v>3</v>
      </c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VLOOKUP(B258,'18.06'!B258:P516,15,0)</f>
        <v>6</v>
      </c>
      <c r="E258" s="20"/>
      <c r="F258" s="20"/>
      <c r="G258" s="20"/>
      <c r="H258" s="20"/>
      <c r="I258" s="20"/>
      <c r="J258" s="20"/>
      <c r="K258" s="20"/>
      <c r="L258" s="67">
        <f t="shared" si="15"/>
        <v>5</v>
      </c>
      <c r="M258" s="76">
        <v>1</v>
      </c>
      <c r="N258" s="67">
        <f t="shared" si="12"/>
        <v>0</v>
      </c>
      <c r="O258" s="20"/>
      <c r="P258" s="67">
        <v>5</v>
      </c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VLOOKUP(B259,'18.06'!B259:P517,15,0)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VLOOKUP(B260,'18.06'!B260:P518,15,0)</f>
        <v>0</v>
      </c>
      <c r="E260" s="20"/>
      <c r="F260" s="20"/>
      <c r="G260" s="20"/>
      <c r="H260" s="20"/>
      <c r="I260" s="20"/>
      <c r="J260" s="20"/>
      <c r="K260" s="20"/>
      <c r="L260" s="67">
        <f t="shared" si="15"/>
        <v>0</v>
      </c>
      <c r="M260" s="76"/>
      <c r="N260" s="67">
        <f t="shared" si="12"/>
        <v>0</v>
      </c>
      <c r="O260" s="20"/>
      <c r="P260" s="67"/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VLOOKUP(B261,'18.06'!B261:P519,15,0)</f>
        <v>9</v>
      </c>
      <c r="E261" s="20"/>
      <c r="F261" s="20"/>
      <c r="G261" s="20"/>
      <c r="H261" s="20"/>
      <c r="I261" s="20"/>
      <c r="J261" s="20"/>
      <c r="K261" s="20"/>
      <c r="L261" s="67">
        <f t="shared" si="15"/>
        <v>8</v>
      </c>
      <c r="M261" s="76">
        <v>1</v>
      </c>
      <c r="N261" s="67">
        <f t="shared" si="12"/>
        <v>0</v>
      </c>
      <c r="O261" s="20"/>
      <c r="P261" s="67">
        <v>8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VLOOKUP(B262,'18.06'!B262:P520,15,0)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VLOOKUP(B263,'18.06'!B263:P521,15,0)</f>
        <v>8</v>
      </c>
      <c r="E263" s="20"/>
      <c r="F263" s="20"/>
      <c r="G263" s="20"/>
      <c r="H263" s="20"/>
      <c r="I263" s="20"/>
      <c r="J263" s="20"/>
      <c r="K263" s="20"/>
      <c r="L263" s="67">
        <f t="shared" si="15"/>
        <v>7</v>
      </c>
      <c r="M263" s="76">
        <v>1</v>
      </c>
      <c r="N263" s="67">
        <f t="shared" si="12"/>
        <v>0</v>
      </c>
      <c r="O263" s="20"/>
      <c r="P263" s="67">
        <v>7</v>
      </c>
    </row>
    <row r="264" spans="1:16" x14ac:dyDescent="0.25">
      <c r="A264" s="57"/>
      <c r="B264" s="58"/>
      <c r="C264" s="59"/>
      <c r="D264" s="52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252" activePane="bottomRight" state="frozen"/>
      <selection activeCell="I269" sqref="I269"/>
      <selection pane="topRight" activeCell="I269" sqref="I269"/>
      <selection pane="bottomLeft" activeCell="I269" sqref="I269"/>
      <selection pane="bottomRight" activeCell="I261" sqref="I261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350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VLOOKUP(B8,'19.06'!B8:P266,15,0)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VLOOKUP(B9,'19.06'!B9:P267,15,0)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VLOOKUP(B10,'19.06'!B10:P268,15,0)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VLOOKUP(B11,'19.06'!B11:P269,15,0)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VLOOKUP(B12,'19.06'!B12:P270,15,0)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VLOOKUP(B13,'19.06'!B13:P271,15,0)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VLOOKUP(B14,'19.06'!B14:P272,15,0)</f>
        <v>0</v>
      </c>
      <c r="E14" s="21"/>
      <c r="F14" s="21"/>
      <c r="G14" s="21">
        <v>4</v>
      </c>
      <c r="H14" s="21"/>
      <c r="I14" s="20"/>
      <c r="J14" s="20"/>
      <c r="K14" s="20">
        <v>1</v>
      </c>
      <c r="L14" s="67">
        <f t="shared" si="0"/>
        <v>0</v>
      </c>
      <c r="M14" s="76">
        <v>3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VLOOKUP(B15,'19.06'!B15:P273,15,0)</f>
        <v>0</v>
      </c>
      <c r="E15" s="21"/>
      <c r="F15" s="21"/>
      <c r="G15" s="21">
        <v>4</v>
      </c>
      <c r="H15" s="21"/>
      <c r="I15" s="20"/>
      <c r="J15" s="20"/>
      <c r="K15" s="20">
        <v>2</v>
      </c>
      <c r="L15" s="67">
        <f t="shared" si="0"/>
        <v>0</v>
      </c>
      <c r="M15" s="21">
        <v>2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VLOOKUP(B16,'19.06'!B16:P274,15,0)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VLOOKUP(B17,'19.06'!B17:P275,15,0)</f>
        <v>0</v>
      </c>
      <c r="E17" s="21"/>
      <c r="F17" s="21"/>
      <c r="G17" s="21">
        <v>4</v>
      </c>
      <c r="H17" s="21"/>
      <c r="I17" s="20"/>
      <c r="J17" s="20"/>
      <c r="K17" s="20"/>
      <c r="L17" s="67">
        <f t="shared" si="0"/>
        <v>0</v>
      </c>
      <c r="M17" s="21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VLOOKUP(B18,'19.06'!B18:P276,15,0)</f>
        <v>0</v>
      </c>
      <c r="E18" s="21"/>
      <c r="F18" s="21"/>
      <c r="G18" s="21">
        <v>6</v>
      </c>
      <c r="H18" s="21"/>
      <c r="I18" s="20"/>
      <c r="J18" s="20"/>
      <c r="K18" s="20">
        <v>3</v>
      </c>
      <c r="L18" s="67">
        <f t="shared" si="0"/>
        <v>0</v>
      </c>
      <c r="M18" s="21">
        <v>3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VLOOKUP(B19,'19.06'!B19:P277,15,0)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VLOOKUP(B20,'19.06'!B20:P278,15,0)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VLOOKUP(B21,'19.06'!B21:P279,15,0)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VLOOKUP(B22,'19.06'!B22:P280,15,0)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VLOOKUP(B23,'19.06'!B23:P281,15,0)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VLOOKUP(B24,'19.06'!B24:P282,15,0)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1</v>
      </c>
      <c r="M24" s="21">
        <v>3</v>
      </c>
      <c r="N24" s="67">
        <f t="shared" si="1"/>
        <v>-1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VLOOKUP(B25,'19.06'!B25:P283,15,0)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VLOOKUP(B26,'19.06'!B26:P284,15,0)</f>
        <v>0</v>
      </c>
      <c r="E26" s="21"/>
      <c r="F26" s="21"/>
      <c r="G26" s="21">
        <v>4</v>
      </c>
      <c r="H26" s="21"/>
      <c r="I26" s="20"/>
      <c r="J26" s="20">
        <v>1</v>
      </c>
      <c r="K26" s="20">
        <v>1</v>
      </c>
      <c r="L26" s="67">
        <f t="shared" si="0"/>
        <v>0</v>
      </c>
      <c r="M26" s="21">
        <v>2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VLOOKUP(B27,'19.06'!B27:P285,15,0)</f>
        <v>9</v>
      </c>
      <c r="E27" s="21"/>
      <c r="F27" s="21"/>
      <c r="G27" s="21"/>
      <c r="H27" s="21"/>
      <c r="I27" s="20"/>
      <c r="J27" s="20"/>
      <c r="K27" s="20"/>
      <c r="L27" s="67">
        <f t="shared" si="0"/>
        <v>0</v>
      </c>
      <c r="M27" s="21">
        <v>9</v>
      </c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VLOOKUP(B28,'19.06'!B28:P286,15,0)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VLOOKUP(B29,'19.06'!B29:P287,15,0)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VLOOKUP(B30,'19.06'!B30:P288,15,0)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VLOOKUP(B31,'19.06'!B31:P289,15,0)</f>
        <v>0</v>
      </c>
      <c r="E31" s="21"/>
      <c r="F31" s="21"/>
      <c r="G31" s="21">
        <v>4</v>
      </c>
      <c r="H31" s="21"/>
      <c r="I31" s="20"/>
      <c r="J31" s="20"/>
      <c r="K31" s="20"/>
      <c r="L31" s="67">
        <f t="shared" si="0"/>
        <v>0</v>
      </c>
      <c r="M31" s="21">
        <v>4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VLOOKUP(B32,'19.06'!B32:P290,15,0)</f>
        <v>0</v>
      </c>
      <c r="E32" s="21"/>
      <c r="F32" s="21"/>
      <c r="G32" s="21">
        <v>6</v>
      </c>
      <c r="H32" s="21"/>
      <c r="I32" s="20"/>
      <c r="J32" s="20"/>
      <c r="K32" s="20"/>
      <c r="L32" s="67">
        <f t="shared" si="0"/>
        <v>0</v>
      </c>
      <c r="M32" s="21">
        <v>6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VLOOKUP(B33,'19.06'!B33:P291,15,0)</f>
        <v>0</v>
      </c>
      <c r="E33" s="21"/>
      <c r="F33" s="21"/>
      <c r="G33" s="21">
        <v>6</v>
      </c>
      <c r="H33" s="21"/>
      <c r="I33" s="20"/>
      <c r="J33" s="20"/>
      <c r="K33" s="20"/>
      <c r="L33" s="67">
        <f t="shared" si="0"/>
        <v>0</v>
      </c>
      <c r="M33" s="21">
        <v>6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VLOOKUP(B34,'19.06'!B34:P292,15,0)</f>
        <v>0</v>
      </c>
      <c r="E34" s="21"/>
      <c r="F34" s="21"/>
      <c r="G34" s="21">
        <v>4</v>
      </c>
      <c r="H34" s="21"/>
      <c r="I34" s="20"/>
      <c r="J34" s="20"/>
      <c r="K34" s="20">
        <v>1</v>
      </c>
      <c r="L34" s="67">
        <f t="shared" si="0"/>
        <v>0</v>
      </c>
      <c r="M34" s="21">
        <v>3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VLOOKUP(B35,'19.06'!B35:P293,15,0)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VLOOKUP(B36,'19.06'!B36:P294,15,0)</f>
        <v>0</v>
      </c>
      <c r="E36" s="21"/>
      <c r="F36" s="21"/>
      <c r="G36" s="21">
        <v>4</v>
      </c>
      <c r="H36" s="21"/>
      <c r="I36" s="20"/>
      <c r="J36" s="20"/>
      <c r="K36" s="20">
        <v>3</v>
      </c>
      <c r="L36" s="67">
        <f t="shared" si="0"/>
        <v>0</v>
      </c>
      <c r="M36" s="21">
        <v>1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VLOOKUP(B37,'19.06'!B37:P295,15,0)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VLOOKUP(B38,'19.06'!B38:P296,15,0)</f>
        <v>0</v>
      </c>
      <c r="E38" s="21"/>
      <c r="F38" s="21"/>
      <c r="G38" s="21">
        <v>4</v>
      </c>
      <c r="H38" s="21"/>
      <c r="I38" s="20"/>
      <c r="J38" s="20"/>
      <c r="K38" s="20">
        <v>2</v>
      </c>
      <c r="L38" s="67">
        <f t="shared" si="0"/>
        <v>0</v>
      </c>
      <c r="M38" s="21">
        <v>2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VLOOKUP(B39,'19.06'!B39:P297,15,0)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VLOOKUP(B40,'19.06'!B40:P298,15,0)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VLOOKUP(B41,'19.06'!B41:P299,15,0)</f>
        <v>7</v>
      </c>
      <c r="E41" s="21"/>
      <c r="F41" s="21"/>
      <c r="G41" s="21"/>
      <c r="H41" s="21"/>
      <c r="I41" s="20"/>
      <c r="J41" s="20"/>
      <c r="K41" s="20"/>
      <c r="L41" s="67">
        <f t="shared" si="0"/>
        <v>2</v>
      </c>
      <c r="M41" s="21">
        <v>5</v>
      </c>
      <c r="N41" s="67">
        <f t="shared" si="1"/>
        <v>0</v>
      </c>
      <c r="O41" s="20"/>
      <c r="P41" s="67">
        <v>2</v>
      </c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VLOOKUP(B42,'19.06'!B42:P300,15,0)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VLOOKUP(B43,'19.06'!B43:P301,15,0)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VLOOKUP(B44,'19.06'!B44:P302,15,0)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VLOOKUP(B45,'19.06'!B45:P303,15,0)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VLOOKUP(B46,'19.06'!B46:P304,15,0)</f>
        <v>0</v>
      </c>
      <c r="E46" s="21"/>
      <c r="F46" s="21"/>
      <c r="G46" s="21">
        <v>4</v>
      </c>
      <c r="H46" s="21"/>
      <c r="I46" s="20"/>
      <c r="J46" s="20"/>
      <c r="K46" s="20">
        <v>4</v>
      </c>
      <c r="L46" s="67">
        <f t="shared" si="0"/>
        <v>0</v>
      </c>
      <c r="M46" s="21"/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VLOOKUP(B47,'19.06'!B47:P305,15,0)</f>
        <v>0</v>
      </c>
      <c r="E47" s="21"/>
      <c r="F47" s="21"/>
      <c r="G47" s="21">
        <v>4</v>
      </c>
      <c r="H47" s="21"/>
      <c r="I47" s="20"/>
      <c r="J47" s="20"/>
      <c r="K47" s="20">
        <v>3</v>
      </c>
      <c r="L47" s="67">
        <f t="shared" si="0"/>
        <v>0</v>
      </c>
      <c r="M47" s="21">
        <v>1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VLOOKUP(B48,'19.06'!B48:P306,15,0)</f>
        <v>0</v>
      </c>
      <c r="E48" s="21"/>
      <c r="F48" s="21"/>
      <c r="G48" s="21">
        <v>4</v>
      </c>
      <c r="H48" s="21"/>
      <c r="I48" s="20"/>
      <c r="J48" s="20"/>
      <c r="K48" s="20">
        <v>1</v>
      </c>
      <c r="L48" s="67">
        <f t="shared" si="0"/>
        <v>0</v>
      </c>
      <c r="M48" s="21">
        <v>3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VLOOKUP(B49,'19.06'!B49:P307,15,0)</f>
        <v>0</v>
      </c>
      <c r="E49" s="21"/>
      <c r="F49" s="21"/>
      <c r="G49" s="21"/>
      <c r="H49" s="21"/>
      <c r="I49" s="20"/>
      <c r="J49" s="20"/>
      <c r="K49" s="20"/>
      <c r="L49" s="67">
        <f t="shared" si="0"/>
        <v>0</v>
      </c>
      <c r="M49" s="21"/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VLOOKUP(B50,'19.06'!B50:P308,15,0)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VLOOKUP(B51,'19.06'!B51:P309,15,0)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VLOOKUP(B52,'19.06'!B52:P310,15,0)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VLOOKUP(B53,'19.06'!B53:P311,15,0)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VLOOKUP(B54,'19.06'!B54:P312,15,0)</f>
        <v>0</v>
      </c>
      <c r="E54" s="21"/>
      <c r="F54" s="21"/>
      <c r="G54" s="21">
        <v>4</v>
      </c>
      <c r="H54" s="21"/>
      <c r="I54" s="20"/>
      <c r="J54" s="20"/>
      <c r="K54" s="20"/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VLOOKUP(B55,'19.06'!B55:P313,15,0)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VLOOKUP(B56,'19.06'!B56:P314,15,0)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VLOOKUP(B57,'19.06'!B57:P315,15,0)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VLOOKUP(B58,'19.06'!B58:P316,15,0)</f>
        <v>0</v>
      </c>
      <c r="E58" s="21"/>
      <c r="F58" s="21"/>
      <c r="G58" s="21">
        <v>4</v>
      </c>
      <c r="H58" s="21"/>
      <c r="I58" s="20"/>
      <c r="J58" s="20"/>
      <c r="K58" s="20">
        <v>2</v>
      </c>
      <c r="L58" s="67">
        <f t="shared" si="0"/>
        <v>0</v>
      </c>
      <c r="M58" s="76">
        <v>2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VLOOKUP(B59,'19.06'!B59:P317,15,0)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VLOOKUP(B60,'19.06'!B60:P318,15,0)</f>
        <v>0</v>
      </c>
      <c r="E60" s="21"/>
      <c r="F60" s="21"/>
      <c r="G60" s="21">
        <v>4</v>
      </c>
      <c r="H60" s="21"/>
      <c r="I60" s="20"/>
      <c r="J60" s="20"/>
      <c r="K60" s="20"/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VLOOKUP(B61,'19.06'!B61:P319,15,0)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VLOOKUP(B62,'19.06'!B62:P320,15,0)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VLOOKUP(B63,'19.06'!B63:P321,15,0)</f>
        <v>0</v>
      </c>
      <c r="E63" s="21"/>
      <c r="F63" s="21"/>
      <c r="G63" s="21">
        <v>4</v>
      </c>
      <c r="H63" s="21"/>
      <c r="I63" s="20"/>
      <c r="J63" s="20"/>
      <c r="K63" s="20">
        <v>2</v>
      </c>
      <c r="L63" s="67">
        <f t="shared" si="0"/>
        <v>0</v>
      </c>
      <c r="M63" s="76">
        <v>2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VLOOKUP(B64,'19.06'!B64:P322,15,0)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VLOOKUP(B65,'19.06'!B65:P323,15,0)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VLOOKUP(B66,'19.06'!B66:P324,15,0)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VLOOKUP(B67,'19.06'!B67:P325,15,0)</f>
        <v>0</v>
      </c>
      <c r="E67" s="21"/>
      <c r="F67" s="21"/>
      <c r="G67" s="21">
        <v>16</v>
      </c>
      <c r="H67" s="21"/>
      <c r="I67" s="20"/>
      <c r="J67" s="20"/>
      <c r="K67" s="20">
        <v>10</v>
      </c>
      <c r="L67" s="67">
        <f t="shared" si="0"/>
        <v>0</v>
      </c>
      <c r="M67" s="76">
        <v>6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VLOOKUP(B68,'19.06'!B68:P326,15,0)</f>
        <v>0</v>
      </c>
      <c r="E68" s="21"/>
      <c r="F68" s="21"/>
      <c r="G68" s="21">
        <v>4</v>
      </c>
      <c r="H68" s="21"/>
      <c r="I68" s="20"/>
      <c r="J68" s="20"/>
      <c r="K68" s="20">
        <v>2</v>
      </c>
      <c r="L68" s="67">
        <f t="shared" si="0"/>
        <v>0</v>
      </c>
      <c r="M68" s="76">
        <v>2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VLOOKUP(B69,'19.06'!B69:P327,15,0)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VLOOKUP(B70,'19.06'!B70:P328,15,0)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VLOOKUP(B71,'19.06'!B71:P329,15,0)</f>
        <v>0</v>
      </c>
      <c r="E71" s="21"/>
      <c r="F71" s="21"/>
      <c r="G71" s="21">
        <v>4</v>
      </c>
      <c r="H71" s="21"/>
      <c r="I71" s="20"/>
      <c r="J71" s="20"/>
      <c r="K71" s="20">
        <v>1</v>
      </c>
      <c r="L71" s="67">
        <f t="shared" si="0"/>
        <v>0</v>
      </c>
      <c r="M71" s="76">
        <v>3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VLOOKUP(B72,'19.06'!B72:P330,15,0)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VLOOKUP(B73,'19.06'!B73:P331,15,0)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VLOOKUP(B74,'19.06'!B74:P332,15,0)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VLOOKUP(B75,'19.06'!B75:P333,15,0)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VLOOKUP(B76,'19.06'!B76:P334,15,0)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VLOOKUP(B77,'19.06'!B77:P335,15,0)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VLOOKUP(B78,'19.06'!B78:P336,15,0)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VLOOKUP(B79,'19.06'!B79:P337,15,0)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VLOOKUP(B80,'19.06'!B80:P338,15,0)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VLOOKUP(B81,'19.06'!B81:P339,15,0)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VLOOKUP(B82,'19.06'!B82:P340,15,0)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VLOOKUP(B83,'19.06'!B83:P341,15,0)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VLOOKUP(B84,'19.06'!B84:P342,15,0)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VLOOKUP(B85,'19.06'!B85:P343,15,0)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VLOOKUP(B86,'19.06'!B86:P344,15,0)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VLOOKUP(B87,'19.06'!B87:P345,15,0)</f>
        <v>0</v>
      </c>
      <c r="E87" s="21"/>
      <c r="F87" s="21"/>
      <c r="G87" s="21">
        <v>6</v>
      </c>
      <c r="H87" s="21"/>
      <c r="I87" s="20"/>
      <c r="J87" s="20"/>
      <c r="K87" s="20">
        <v>1</v>
      </c>
      <c r="L87" s="67">
        <f t="shared" si="4"/>
        <v>0</v>
      </c>
      <c r="M87" s="76">
        <v>5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VLOOKUP(B88,'19.06'!B88:P346,15,0)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VLOOKUP(B89,'19.06'!B89:P347,15,0)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VLOOKUP(B90,'19.06'!B90:P348,15,0)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VLOOKUP(B91,'19.06'!B91:P349,15,0)</f>
        <v>0</v>
      </c>
      <c r="E91" s="21"/>
      <c r="F91" s="21"/>
      <c r="G91" s="21">
        <v>100</v>
      </c>
      <c r="H91" s="21"/>
      <c r="I91" s="20"/>
      <c r="J91" s="20"/>
      <c r="K91" s="20"/>
      <c r="L91" s="67">
        <f>D91+G91+H91-I91-J91-K91-M91-M92*3-M93*5</f>
        <v>0</v>
      </c>
      <c r="M91" s="76">
        <v>3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VLOOKUP(B92,'19.06'!B92:P350,15,0)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9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VLOOKUP(B93,'19.06'!B93:P351,15,0)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14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VLOOKUP(B94,'19.06'!B94:P352,15,0)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VLOOKUP(B95,'19.06'!B95:P353,15,0)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VLOOKUP(B96,'19.06'!B96:P354,15,0)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VLOOKUP(B97,'19.06'!B97:P355,15,0)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VLOOKUP(B98,'19.06'!B98:P356,15,0)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VLOOKUP(B99,'19.06'!B99:P357,15,0)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VLOOKUP(B100,'19.06'!B100:P358,15,0)</f>
        <v>0</v>
      </c>
      <c r="E100" s="21"/>
      <c r="F100" s="21"/>
      <c r="G100" s="21">
        <v>6</v>
      </c>
      <c r="H100" s="21"/>
      <c r="I100" s="20"/>
      <c r="J100" s="20"/>
      <c r="K100" s="20">
        <v>1</v>
      </c>
      <c r="L100" s="67">
        <f t="shared" si="4"/>
        <v>0</v>
      </c>
      <c r="M100" s="76">
        <v>5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VLOOKUP(B101,'19.06'!B101:P359,15,0)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VLOOKUP(B102,'19.06'!B102:P360,15,0)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VLOOKUP(B103,'19.06'!B103:P361,15,0)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VLOOKUP(B104,'19.06'!B104:P362,15,0)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VLOOKUP(B105,'19.06'!B105:P363,15,0)</f>
        <v>12</v>
      </c>
      <c r="E105" s="21"/>
      <c r="F105" s="21"/>
      <c r="G105" s="21"/>
      <c r="H105" s="21"/>
      <c r="I105" s="20"/>
      <c r="J105" s="20"/>
      <c r="K105" s="20"/>
      <c r="L105" s="67">
        <f t="shared" si="4"/>
        <v>4</v>
      </c>
      <c r="M105" s="76">
        <v>8</v>
      </c>
      <c r="N105" s="67">
        <f t="shared" si="5"/>
        <v>0</v>
      </c>
      <c r="O105" s="20"/>
      <c r="P105" s="67">
        <v>4</v>
      </c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VLOOKUP(B106,'19.06'!B106:P364,15,0)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VLOOKUP(B107,'19.06'!B107:P365,15,0)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VLOOKUP(B108,'19.06'!B108:P366,15,0)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VLOOKUP(B109,'19.06'!B109:P367,15,0)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VLOOKUP(B110,'19.06'!B110:P368,15,0)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VLOOKUP(B111,'19.06'!B111:P369,15,0)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VLOOKUP(B112,'19.06'!B112:P370,15,0)</f>
        <v>0</v>
      </c>
      <c r="E112" s="21"/>
      <c r="F112" s="21"/>
      <c r="G112" s="21">
        <v>5</v>
      </c>
      <c r="H112" s="21"/>
      <c r="I112" s="20"/>
      <c r="J112" s="20"/>
      <c r="K112" s="20"/>
      <c r="L112" s="67">
        <f>D112+G112+H112-I112-J112-K112-M112</f>
        <v>0</v>
      </c>
      <c r="M112" s="76">
        <v>5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VLOOKUP(B113,'19.06'!B113:P371,15,0)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VLOOKUP(B114,'19.06'!B114:P372,15,0)</f>
        <v>0</v>
      </c>
      <c r="E114" s="21"/>
      <c r="F114" s="21"/>
      <c r="G114" s="21">
        <v>3</v>
      </c>
      <c r="H114" s="21"/>
      <c r="I114" s="20"/>
      <c r="J114" s="20"/>
      <c r="K114" s="20"/>
      <c r="L114" s="67">
        <f t="shared" si="6"/>
        <v>0</v>
      </c>
      <c r="M114" s="76">
        <v>3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VLOOKUP(B115,'19.06'!B115:P373,15,0)</f>
        <v>0</v>
      </c>
      <c r="E115" s="21"/>
      <c r="F115" s="21"/>
      <c r="G115" s="21">
        <v>2</v>
      </c>
      <c r="H115" s="21"/>
      <c r="I115" s="20"/>
      <c r="J115" s="20"/>
      <c r="K115" s="20"/>
      <c r="L115" s="67">
        <f t="shared" si="6"/>
        <v>0</v>
      </c>
      <c r="M115" s="76">
        <v>2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VLOOKUP(B116,'19.06'!B116:P374,15,0)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VLOOKUP(B117,'19.06'!B117:P375,15,0)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VLOOKUP(B118,'19.06'!B118:P376,15,0)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VLOOKUP(B119,'19.06'!B119:P377,15,0)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VLOOKUP(B120,'19.06'!B120:P378,15,0)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VLOOKUP(B121,'19.06'!B121:P379,15,0)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VLOOKUP(B122,'19.06'!B122:P380,15,0)</f>
        <v>0</v>
      </c>
      <c r="E122" s="21"/>
      <c r="F122" s="21"/>
      <c r="G122" s="21">
        <v>3</v>
      </c>
      <c r="H122" s="21"/>
      <c r="I122" s="20"/>
      <c r="J122" s="20"/>
      <c r="K122" s="20"/>
      <c r="L122" s="67">
        <f t="shared" si="6"/>
        <v>0</v>
      </c>
      <c r="M122" s="76">
        <v>3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VLOOKUP(B123,'19.06'!B123:P381,15,0)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VLOOKUP(B124,'19.06'!B124:P382,15,0)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VLOOKUP(B125,'19.06'!B125:P383,15,0)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VLOOKUP(B126,'19.06'!B126:P384,15,0)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VLOOKUP(B127,'19.06'!B127:P385,15,0)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VLOOKUP(B128,'19.06'!B128:P386,15,0)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VLOOKUP(B129,'19.06'!B129:P387,15,0)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VLOOKUP(B130,'19.06'!B130:P388,15,0)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VLOOKUP(B131,'19.06'!B131:P389,15,0)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VLOOKUP(B132,'19.06'!B132:P390,15,0)</f>
        <v>3</v>
      </c>
      <c r="E132" s="21"/>
      <c r="F132" s="21"/>
      <c r="G132" s="21">
        <v>4</v>
      </c>
      <c r="H132" s="21"/>
      <c r="I132" s="20"/>
      <c r="J132" s="20">
        <v>3</v>
      </c>
      <c r="K132" s="20"/>
      <c r="L132" s="67">
        <f t="shared" si="7"/>
        <v>1</v>
      </c>
      <c r="M132" s="76">
        <v>3</v>
      </c>
      <c r="N132" s="67">
        <f t="shared" si="5"/>
        <v>0</v>
      </c>
      <c r="O132" s="20"/>
      <c r="P132" s="67">
        <v>1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VLOOKUP(B133,'19.06'!B133:P391,15,0)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VLOOKUP(B134,'19.06'!B134:P392,15,0)</f>
        <v>0</v>
      </c>
      <c r="E134" s="21"/>
      <c r="F134" s="21"/>
      <c r="G134" s="21">
        <v>4</v>
      </c>
      <c r="H134" s="21"/>
      <c r="I134" s="20"/>
      <c r="J134" s="20"/>
      <c r="K134" s="20"/>
      <c r="L134" s="67">
        <f t="shared" si="7"/>
        <v>2</v>
      </c>
      <c r="M134" s="76">
        <v>2</v>
      </c>
      <c r="N134" s="67">
        <f t="shared" si="5"/>
        <v>0</v>
      </c>
      <c r="O134" s="20"/>
      <c r="P134" s="67">
        <v>2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VLOOKUP(B135,'19.06'!B135:P393,15,0)</f>
        <v>0</v>
      </c>
      <c r="E135" s="21"/>
      <c r="F135" s="21"/>
      <c r="G135" s="21"/>
      <c r="H135" s="21"/>
      <c r="I135" s="20"/>
      <c r="J135" s="20"/>
      <c r="K135" s="20"/>
      <c r="L135" s="67">
        <f t="shared" si="7"/>
        <v>0</v>
      </c>
      <c r="M135" s="76"/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VLOOKUP(B136,'19.06'!B136:P394,15,0)</f>
        <v>1</v>
      </c>
      <c r="E136" s="21"/>
      <c r="F136" s="21"/>
      <c r="G136" s="21"/>
      <c r="H136" s="21"/>
      <c r="I136" s="20"/>
      <c r="J136" s="20"/>
      <c r="K136" s="20"/>
      <c r="L136" s="67">
        <f t="shared" si="7"/>
        <v>1</v>
      </c>
      <c r="M136" s="76"/>
      <c r="N136" s="67">
        <f t="shared" si="5"/>
        <v>-1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VLOOKUP(B137,'19.06'!B137:P395,15,0)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VLOOKUP(B138,'19.06'!B138:P396,15,0)</f>
        <v>0</v>
      </c>
      <c r="E138" s="21"/>
      <c r="F138" s="21"/>
      <c r="G138" s="21">
        <v>4</v>
      </c>
      <c r="H138" s="21"/>
      <c r="I138" s="20"/>
      <c r="J138" s="20"/>
      <c r="K138" s="20"/>
      <c r="L138" s="67">
        <f t="shared" si="7"/>
        <v>3</v>
      </c>
      <c r="M138" s="76">
        <v>1</v>
      </c>
      <c r="N138" s="67">
        <f t="shared" si="5"/>
        <v>0</v>
      </c>
      <c r="O138" s="20"/>
      <c r="P138" s="67">
        <v>3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VLOOKUP(B139,'19.06'!B139:P397,15,0)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VLOOKUP(B140,'19.06'!B140:P398,15,0)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VLOOKUP(B141,'19.06'!B141:P399,15,0)</f>
        <v>2</v>
      </c>
      <c r="E141" s="21"/>
      <c r="F141" s="21"/>
      <c r="G141" s="21">
        <v>2</v>
      </c>
      <c r="H141" s="21"/>
      <c r="I141" s="20"/>
      <c r="J141" s="20">
        <v>2</v>
      </c>
      <c r="K141" s="20"/>
      <c r="L141" s="67">
        <f t="shared" si="7"/>
        <v>2</v>
      </c>
      <c r="M141" s="76"/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VLOOKUP(B142,'19.06'!B142:P400,15,0)</f>
        <v>4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7"/>
        <v>5</v>
      </c>
      <c r="M142" s="76">
        <v>3</v>
      </c>
      <c r="N142" s="67">
        <f t="shared" si="5"/>
        <v>0</v>
      </c>
      <c r="O142" s="20"/>
      <c r="P142" s="67">
        <v>5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VLOOKUP(B143,'19.06'!B143:P401,15,0)</f>
        <v>1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7"/>
        <v>0</v>
      </c>
      <c r="M143" s="76">
        <v>1</v>
      </c>
      <c r="N143" s="67">
        <f t="shared" si="5"/>
        <v>1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VLOOKUP(B144,'19.06'!B144:P402,15,0)</f>
        <v>2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3</v>
      </c>
      <c r="M144" s="76">
        <v>1</v>
      </c>
      <c r="N144" s="67">
        <f t="shared" si="5"/>
        <v>-1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VLOOKUP(B145,'19.06'!B145:P403,15,0)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VLOOKUP(B146,'19.06'!B146:P404,15,0)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VLOOKUP(B147,'19.06'!B147:P405,15,0)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VLOOKUP(B148,'19.06'!B148:P406,15,0)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VLOOKUP(B149,'19.06'!B149:P407,15,0)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VLOOKUP(B150,'19.06'!B150:P408,15,0)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VLOOKUP(B151,'19.06'!B151:P409,15,0)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VLOOKUP(B152,'19.06'!B152:P410,15,0)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VLOOKUP(B153,'19.06'!B153:P411,15,0)</f>
        <v>2</v>
      </c>
      <c r="E153" s="21"/>
      <c r="F153" s="21"/>
      <c r="G153" s="21"/>
      <c r="H153" s="21"/>
      <c r="I153" s="20"/>
      <c r="J153" s="20"/>
      <c r="K153" s="20"/>
      <c r="L153" s="67">
        <f t="shared" si="9"/>
        <v>1</v>
      </c>
      <c r="M153" s="76">
        <v>1</v>
      </c>
      <c r="N153" s="67">
        <f t="shared" si="8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VLOOKUP(B154,'19.06'!B154:P412,15,0)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VLOOKUP(B155,'19.06'!B155:P413,15,0)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VLOOKUP(B156,'19.06'!B156:P414,15,0)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VLOOKUP(B157,'19.06'!B157:P415,15,0)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VLOOKUP(B158,'19.06'!B158:P416,15,0)</f>
        <v>0</v>
      </c>
      <c r="E158" s="21"/>
      <c r="F158" s="21"/>
      <c r="G158" s="21">
        <v>1</v>
      </c>
      <c r="H158" s="21"/>
      <c r="I158" s="20"/>
      <c r="J158" s="20"/>
      <c r="K158" s="20"/>
      <c r="L158" s="67">
        <f t="shared" si="9"/>
        <v>0</v>
      </c>
      <c r="M158" s="76">
        <v>1</v>
      </c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VLOOKUP(B159,'19.06'!B159:P417,15,0)</f>
        <v>4</v>
      </c>
      <c r="E159" s="21"/>
      <c r="F159" s="21"/>
      <c r="G159" s="21"/>
      <c r="H159" s="21"/>
      <c r="I159" s="20"/>
      <c r="J159" s="20"/>
      <c r="K159" s="20"/>
      <c r="L159" s="67">
        <f t="shared" si="9"/>
        <v>2</v>
      </c>
      <c r="M159" s="76">
        <v>2</v>
      </c>
      <c r="N159" s="67">
        <f t="shared" si="8"/>
        <v>0</v>
      </c>
      <c r="O159" s="20"/>
      <c r="P159" s="67">
        <v>2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VLOOKUP(B160,'19.06'!B160:P418,15,0)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VLOOKUP(B161,'19.06'!B161:P419,15,0)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VLOOKUP(B162,'19.06'!B162:P420,15,0)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VLOOKUP(B163,'19.06'!B163:P421,15,0)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VLOOKUP(B164,'19.06'!B164:P422,15,0)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VLOOKUP(B165,'19.06'!B165:P423,15,0)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VLOOKUP(B166,'19.06'!B166:P424,15,0)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VLOOKUP(B167,'19.06'!B167:P425,15,0)</f>
        <v>0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9"/>
        <v>0</v>
      </c>
      <c r="M167" s="76">
        <v>1</v>
      </c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VLOOKUP(B168,'19.06'!B168:P426,15,0)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VLOOKUP(B169,'19.06'!B169:P427,15,0)</f>
        <v>1</v>
      </c>
      <c r="E169" s="21"/>
      <c r="F169" s="21"/>
      <c r="G169" s="21"/>
      <c r="H169" s="21"/>
      <c r="I169" s="20"/>
      <c r="J169" s="20"/>
      <c r="K169" s="20"/>
      <c r="L169" s="67">
        <f t="shared" si="9"/>
        <v>0</v>
      </c>
      <c r="M169" s="76">
        <v>1</v>
      </c>
      <c r="N169" s="67">
        <f t="shared" si="8"/>
        <v>0</v>
      </c>
      <c r="O169" s="20"/>
      <c r="P169" s="67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VLOOKUP(B170,'19.06'!B170:P428,15,0)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VLOOKUP(B171,'19.06'!B171:P429,15,0)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VLOOKUP(B172,'19.06'!B172:P430,15,0)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VLOOKUP(B173,'19.06'!B173:P431,15,0)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VLOOKUP(B174,'19.06'!B174:P432,15,0)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VLOOKUP(B175,'19.06'!B175:P433,15,0)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VLOOKUP(B176,'19.06'!B176:P434,15,0)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VLOOKUP(B177,'19.06'!B177:P435,15,0)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VLOOKUP(B178,'19.06'!B178:P436,15,0)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VLOOKUP(B179,'19.06'!B179:P437,15,0)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VLOOKUP(B180,'19.06'!B180:P438,15,0)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VLOOKUP(B181,'19.06'!B181:P439,15,0)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VLOOKUP(B182,'19.06'!B182:P440,15,0)</f>
        <v>1</v>
      </c>
      <c r="E182" s="21"/>
      <c r="F182" s="21"/>
      <c r="G182" s="21">
        <v>2</v>
      </c>
      <c r="H182" s="21"/>
      <c r="I182" s="20"/>
      <c r="J182" s="20"/>
      <c r="K182" s="20"/>
      <c r="L182" s="67">
        <f t="shared" si="9"/>
        <v>2</v>
      </c>
      <c r="M182" s="76">
        <v>1</v>
      </c>
      <c r="N182" s="67">
        <f t="shared" si="8"/>
        <v>0</v>
      </c>
      <c r="O182" s="20"/>
      <c r="P182" s="67">
        <v>2</v>
      </c>
    </row>
    <row r="183" spans="1:16" x14ac:dyDescent="0.25">
      <c r="A183" s="22" t="s">
        <v>81</v>
      </c>
      <c r="B183" s="33" t="s">
        <v>347</v>
      </c>
      <c r="C183" s="34"/>
      <c r="D183" s="67">
        <f>VLOOKUP(B183,'19.06'!B183:P441,15,0)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VLOOKUP(B184,'19.06'!B184:P442,15,0)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VLOOKUP(B185,'19.06'!B185:P443,15,0)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VLOOKUP(B186,'19.06'!B186:P444,15,0)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VLOOKUP(B187,'19.06'!B187:P445,15,0)</f>
        <v>2</v>
      </c>
      <c r="E187" s="21"/>
      <c r="F187" s="21"/>
      <c r="G187" s="21">
        <v>6</v>
      </c>
      <c r="H187" s="21"/>
      <c r="I187" s="20"/>
      <c r="J187" s="20"/>
      <c r="K187" s="20"/>
      <c r="L187" s="67">
        <f t="shared" si="10"/>
        <v>0</v>
      </c>
      <c r="M187" s="76">
        <v>8</v>
      </c>
      <c r="N187" s="67">
        <f t="shared" si="8"/>
        <v>0</v>
      </c>
      <c r="O187" s="20"/>
      <c r="P187" s="67"/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VLOOKUP(B188,'19.06'!B188:P446,15,0)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VLOOKUP(B189,'19.06'!B189:P447,15,0)</f>
        <v>7</v>
      </c>
      <c r="E189" s="21"/>
      <c r="F189" s="21"/>
      <c r="G189" s="21"/>
      <c r="H189" s="21"/>
      <c r="I189" s="20"/>
      <c r="J189" s="20"/>
      <c r="K189" s="20"/>
      <c r="L189" s="67">
        <f t="shared" si="10"/>
        <v>6</v>
      </c>
      <c r="M189" s="76">
        <v>1</v>
      </c>
      <c r="N189" s="67">
        <f t="shared" si="8"/>
        <v>0</v>
      </c>
      <c r="O189" s="20"/>
      <c r="P189" s="67">
        <v>6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VLOOKUP(B190,'19.06'!B190:P448,15,0)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VLOOKUP(B191,'19.06'!B191:P449,15,0)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VLOOKUP(B192,'19.06'!B192:P450,15,0)</f>
        <v>0</v>
      </c>
      <c r="E192" s="21"/>
      <c r="F192" s="21"/>
      <c r="G192" s="21">
        <v>8</v>
      </c>
      <c r="H192" s="21"/>
      <c r="I192" s="20"/>
      <c r="J192" s="20"/>
      <c r="K192" s="20"/>
      <c r="L192" s="67">
        <f t="shared" si="10"/>
        <v>6</v>
      </c>
      <c r="M192" s="76">
        <v>2</v>
      </c>
      <c r="N192" s="67">
        <f t="shared" si="8"/>
        <v>-1</v>
      </c>
      <c r="O192" s="20"/>
      <c r="P192" s="67">
        <v>5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VLOOKUP(B193,'19.06'!B193:P451,15,0)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VLOOKUP(B194,'19.06'!B194:P452,15,0)</f>
        <v>11</v>
      </c>
      <c r="E194" s="21"/>
      <c r="F194" s="21"/>
      <c r="G194" s="21"/>
      <c r="H194" s="21"/>
      <c r="I194" s="20"/>
      <c r="J194" s="20"/>
      <c r="K194" s="20"/>
      <c r="L194" s="67">
        <f t="shared" si="10"/>
        <v>4</v>
      </c>
      <c r="M194" s="76">
        <v>7</v>
      </c>
      <c r="N194" s="67">
        <f t="shared" si="8"/>
        <v>0</v>
      </c>
      <c r="O194" s="20"/>
      <c r="P194" s="67">
        <v>4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VLOOKUP(B195,'19.06'!B195:P453,15,0)</f>
        <v>3</v>
      </c>
      <c r="E195" s="21"/>
      <c r="F195" s="21"/>
      <c r="G195" s="21">
        <v>12</v>
      </c>
      <c r="H195" s="21"/>
      <c r="I195" s="20"/>
      <c r="J195" s="20"/>
      <c r="K195" s="20"/>
      <c r="L195" s="67">
        <f t="shared" si="10"/>
        <v>10</v>
      </c>
      <c r="M195" s="76">
        <v>5</v>
      </c>
      <c r="N195" s="67">
        <f t="shared" si="8"/>
        <v>1</v>
      </c>
      <c r="O195" s="20"/>
      <c r="P195" s="67">
        <v>11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VLOOKUP(B196,'19.06'!B196:P454,15,0)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VLOOKUP(B197,'19.06'!B197:P455,15,0)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VLOOKUP(B198,'19.06'!B198:P456,15,0)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VLOOKUP(B199,'19.06'!B199:P457,15,0)</f>
        <v>29</v>
      </c>
      <c r="E199" s="20"/>
      <c r="F199" s="20"/>
      <c r="G199" s="20"/>
      <c r="H199" s="20"/>
      <c r="I199" s="20"/>
      <c r="J199" s="20"/>
      <c r="K199" s="20"/>
      <c r="L199" s="67">
        <f>D199+G199+H199-I199-J199-K199-M199</f>
        <v>25</v>
      </c>
      <c r="M199" s="76">
        <v>4</v>
      </c>
      <c r="N199" s="67">
        <f t="shared" si="8"/>
        <v>-19</v>
      </c>
      <c r="O199" s="20"/>
      <c r="P199" s="67">
        <v>6</v>
      </c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VLOOKUP(B200,'19.06'!B200:P458,15,0)</f>
        <v>0</v>
      </c>
      <c r="E200" s="20"/>
      <c r="F200" s="20"/>
      <c r="G200" s="20">
        <v>20</v>
      </c>
      <c r="H200" s="20"/>
      <c r="I200" s="20"/>
      <c r="J200" s="20"/>
      <c r="K200" s="20"/>
      <c r="L200" s="67">
        <f t="shared" ref="L200:L222" si="11">D200+G200+H200-I200-J200-K200-M200</f>
        <v>15</v>
      </c>
      <c r="M200" s="76">
        <v>5</v>
      </c>
      <c r="N200" s="67">
        <f t="shared" si="8"/>
        <v>0</v>
      </c>
      <c r="O200" s="20"/>
      <c r="P200" s="67">
        <v>15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VLOOKUP(B201,'19.06'!B201:P459,15,0)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VLOOKUP(B202,'19.06'!B202:P460,15,0)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VLOOKUP(B203,'19.06'!B203:P461,15,0)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VLOOKUP(B204,'19.06'!B204:P462,15,0)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VLOOKUP(B205,'19.06'!B205:P463,15,0)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VLOOKUP(B206,'19.06'!B206:P464,15,0)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VLOOKUP(B207,'19.06'!B207:P465,15,0)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VLOOKUP(B208,'19.06'!B208:P466,15,0)</f>
        <v>35</v>
      </c>
      <c r="E208" s="20"/>
      <c r="F208" s="20"/>
      <c r="G208" s="20"/>
      <c r="H208" s="20"/>
      <c r="I208" s="20"/>
      <c r="J208" s="20"/>
      <c r="K208" s="20"/>
      <c r="L208" s="67">
        <f t="shared" si="11"/>
        <v>28</v>
      </c>
      <c r="M208" s="76">
        <v>7</v>
      </c>
      <c r="N208" s="67">
        <f t="shared" si="8"/>
        <v>0</v>
      </c>
      <c r="O208" s="20"/>
      <c r="P208" s="67">
        <v>28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VLOOKUP(B209,'19.06'!B209:P467,15,0)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VLOOKUP(B210,'19.06'!B210:P468,15,0)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VLOOKUP(B211,'19.06'!B211:P469,15,0)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VLOOKUP(B212,'19.06'!B212:P470,15,0)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VLOOKUP(B213,'19.06'!B213:P471,15,0)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VLOOKUP(B214,'19.06'!B214:P472,15,0)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VLOOKUP(B215,'19.06'!B215:P473,15,0)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VLOOKUP(B216,'19.06'!B216:P474,15,0)</f>
        <v>6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15</v>
      </c>
      <c r="M216" s="76">
        <v>5</v>
      </c>
      <c r="N216" s="67">
        <f t="shared" si="12"/>
        <v>-10</v>
      </c>
      <c r="O216" s="20"/>
      <c r="P216" s="67">
        <v>5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VLOOKUP(B217,'19.06'!B217:P475,15,0)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VLOOKUP(B218,'19.06'!B218:P476,15,0)</f>
        <v>4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15</v>
      </c>
      <c r="M218" s="76">
        <v>3</v>
      </c>
      <c r="N218" s="67">
        <f t="shared" si="12"/>
        <v>-11</v>
      </c>
      <c r="O218" s="20"/>
      <c r="P218" s="67">
        <v>4</v>
      </c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VLOOKUP(B219,'19.06'!B219:P477,15,0)</f>
        <v>3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13</v>
      </c>
      <c r="M219" s="76">
        <v>4</v>
      </c>
      <c r="N219" s="67">
        <f t="shared" si="12"/>
        <v>-9</v>
      </c>
      <c r="O219" s="20"/>
      <c r="P219" s="67">
        <v>4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VLOOKUP(B220,'19.06'!B220:P478,15,0)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VLOOKUP(B221,'19.06'!B221:P479,15,0)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VLOOKUP(B222,'19.06'!B222:P480,15,0)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VLOOKUP(B223,'19.06'!B223:P481,15,0)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11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VLOOKUP(B224,'19.06'!B224:P482,15,0)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3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VLOOKUP(B225,'19.06'!B225:P483,15,0)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VLOOKUP(B226,'19.06'!B226:P484,15,0)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VLOOKUP(B227,'19.06'!B227:P485,15,0)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VLOOKUP(B228,'19.06'!B228:P486,15,0)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VLOOKUP(B229,'19.06'!B229:P487,15,0)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VLOOKUP(B230,'19.06'!B230:P488,15,0)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VLOOKUP(B231,'19.06'!B231:P489,15,0)</f>
        <v>0</v>
      </c>
      <c r="E231" s="20"/>
      <c r="F231" s="20"/>
      <c r="G231" s="20">
        <v>13</v>
      </c>
      <c r="H231" s="20"/>
      <c r="I231" s="20"/>
      <c r="J231" s="20"/>
      <c r="K231" s="20"/>
      <c r="L231" s="67">
        <f t="shared" ref="L231:L237" si="13">D231+G231+H231-I231-J231-K231-M231</f>
        <v>12</v>
      </c>
      <c r="M231" s="76">
        <v>1</v>
      </c>
      <c r="N231" s="67">
        <f t="shared" si="12"/>
        <v>0</v>
      </c>
      <c r="O231" s="20"/>
      <c r="P231" s="67">
        <v>12</v>
      </c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VLOOKUP(B232,'19.06'!B232:P490,15,0)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VLOOKUP(B233,'19.06'!B233:P491,15,0)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VLOOKUP(B234,'19.06'!B234:P492,15,0)</f>
        <v>0</v>
      </c>
      <c r="E234" s="20"/>
      <c r="F234" s="20"/>
      <c r="G234" s="20">
        <v>15</v>
      </c>
      <c r="H234" s="20"/>
      <c r="I234" s="20"/>
      <c r="J234" s="20"/>
      <c r="K234" s="20"/>
      <c r="L234" s="67">
        <f t="shared" si="13"/>
        <v>13</v>
      </c>
      <c r="M234" s="76">
        <v>2</v>
      </c>
      <c r="N234" s="67">
        <f t="shared" si="12"/>
        <v>0</v>
      </c>
      <c r="O234" s="20"/>
      <c r="P234" s="67">
        <v>13</v>
      </c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VLOOKUP(B235,'19.06'!B235:P493,15,0)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VLOOKUP(B236,'19.06'!B236:P494,15,0)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VLOOKUP(B237,'19.06'!B237:P495,15,0)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VLOOKUP(B238,'19.06'!B238:P496,15,0)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VLOOKUP(B239,'19.06'!B239:P497,15,0)</f>
        <v>18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18</v>
      </c>
      <c r="M239" s="76"/>
      <c r="N239" s="67">
        <f t="shared" si="12"/>
        <v>0</v>
      </c>
      <c r="O239" s="20"/>
      <c r="P239" s="67">
        <v>18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VLOOKUP(B240,'19.06'!B240:P498,15,0)</f>
        <v>6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4</v>
      </c>
      <c r="M240" s="76">
        <v>2</v>
      </c>
      <c r="N240" s="67">
        <f t="shared" si="12"/>
        <v>0</v>
      </c>
      <c r="O240" s="20"/>
      <c r="P240" s="67">
        <v>4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VLOOKUP(B241,'19.06'!B241:P499,15,0)</f>
        <v>14</v>
      </c>
      <c r="E241" s="20"/>
      <c r="F241" s="20"/>
      <c r="G241" s="20"/>
      <c r="H241" s="20"/>
      <c r="I241" s="20"/>
      <c r="J241" s="20"/>
      <c r="K241" s="20"/>
      <c r="L241" s="67">
        <f t="shared" si="14"/>
        <v>14</v>
      </c>
      <c r="M241" s="76"/>
      <c r="N241" s="67">
        <f t="shared" si="12"/>
        <v>0</v>
      </c>
      <c r="O241" s="20"/>
      <c r="P241" s="67">
        <v>14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VLOOKUP(B242,'19.06'!B242:P500,15,0)</f>
        <v>4</v>
      </c>
      <c r="E242" s="20"/>
      <c r="F242" s="20"/>
      <c r="G242" s="20"/>
      <c r="H242" s="20"/>
      <c r="I242" s="20"/>
      <c r="J242" s="20"/>
      <c r="K242" s="20"/>
      <c r="L242" s="67">
        <f t="shared" si="14"/>
        <v>4</v>
      </c>
      <c r="M242" s="76"/>
      <c r="N242" s="67">
        <f t="shared" si="12"/>
        <v>0</v>
      </c>
      <c r="O242" s="20"/>
      <c r="P242" s="67">
        <v>4</v>
      </c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VLOOKUP(B243,'19.06'!B243:P501,15,0)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VLOOKUP(B244,'19.06'!B244:P502,15,0)</f>
        <v>102</v>
      </c>
      <c r="E244" s="20"/>
      <c r="F244" s="20"/>
      <c r="G244" s="20"/>
      <c r="H244" s="20"/>
      <c r="I244" s="20"/>
      <c r="J244" s="20"/>
      <c r="K244" s="20"/>
      <c r="L244" s="67">
        <f t="shared" si="14"/>
        <v>99</v>
      </c>
      <c r="M244" s="76">
        <v>3</v>
      </c>
      <c r="N244" s="67">
        <f t="shared" si="12"/>
        <v>0</v>
      </c>
      <c r="O244" s="20"/>
      <c r="P244" s="67">
        <v>99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VLOOKUP(B245,'19.06'!B245:P503,15,0)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VLOOKUP(B246,'19.06'!B246:P504,15,0)</f>
        <v>13</v>
      </c>
      <c r="E246" s="20"/>
      <c r="F246" s="20"/>
      <c r="G246" s="20"/>
      <c r="H246" s="20"/>
      <c r="I246" s="20"/>
      <c r="J246" s="20"/>
      <c r="K246" s="20"/>
      <c r="L246" s="67">
        <f t="shared" si="14"/>
        <v>13</v>
      </c>
      <c r="M246" s="76"/>
      <c r="N246" s="67">
        <f t="shared" si="12"/>
        <v>0</v>
      </c>
      <c r="O246" s="20"/>
      <c r="P246" s="67">
        <v>13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VLOOKUP(B247,'19.06'!B247:P505,15,0)</f>
        <v>4</v>
      </c>
      <c r="E247" s="20"/>
      <c r="F247" s="20"/>
      <c r="G247" s="20"/>
      <c r="H247" s="20"/>
      <c r="I247" s="20"/>
      <c r="J247" s="20"/>
      <c r="K247" s="20"/>
      <c r="L247" s="67">
        <f t="shared" si="14"/>
        <v>3</v>
      </c>
      <c r="M247" s="76">
        <v>1</v>
      </c>
      <c r="N247" s="67">
        <f t="shared" si="12"/>
        <v>0</v>
      </c>
      <c r="O247" s="20"/>
      <c r="P247" s="67">
        <v>3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VLOOKUP(B248,'19.06'!B248:P506,15,0)</f>
        <v>22</v>
      </c>
      <c r="E248" s="20"/>
      <c r="F248" s="20"/>
      <c r="G248" s="20"/>
      <c r="H248" s="20"/>
      <c r="I248" s="20"/>
      <c r="J248" s="20"/>
      <c r="K248" s="20"/>
      <c r="L248" s="67">
        <f t="shared" si="14"/>
        <v>22</v>
      </c>
      <c r="M248" s="76"/>
      <c r="N248" s="67">
        <f t="shared" si="12"/>
        <v>0</v>
      </c>
      <c r="O248" s="20"/>
      <c r="P248" s="67">
        <v>22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VLOOKUP(B249,'19.06'!B249:P507,15,0)</f>
        <v>1</v>
      </c>
      <c r="E249" s="20"/>
      <c r="F249" s="20"/>
      <c r="G249" s="20"/>
      <c r="H249" s="20"/>
      <c r="I249" s="20"/>
      <c r="J249" s="20"/>
      <c r="K249" s="20"/>
      <c r="L249" s="67">
        <f t="shared" si="14"/>
        <v>0</v>
      </c>
      <c r="M249" s="76">
        <v>1</v>
      </c>
      <c r="N249" s="67">
        <f t="shared" si="12"/>
        <v>0</v>
      </c>
      <c r="O249" s="20"/>
      <c r="P249" s="67"/>
    </row>
    <row r="250" spans="1:16" x14ac:dyDescent="0.25">
      <c r="A250" s="17"/>
      <c r="B250" s="18" t="s">
        <v>313</v>
      </c>
      <c r="C250" s="19"/>
      <c r="D250" s="67">
        <f>VLOOKUP(B250,'19.06'!B250:P508,15,0)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VLOOKUP(B251,'19.06'!B251:P509,15,0)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VLOOKUP(B252,'19.06'!B252:P510,15,0)</f>
        <v>8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8</v>
      </c>
      <c r="M252" s="76"/>
      <c r="N252" s="67">
        <f t="shared" si="12"/>
        <v>0</v>
      </c>
      <c r="O252" s="20"/>
      <c r="P252" s="67">
        <v>8</v>
      </c>
    </row>
    <row r="253" spans="1:16" x14ac:dyDescent="0.25">
      <c r="A253" s="17"/>
      <c r="B253" s="18" t="s">
        <v>316</v>
      </c>
      <c r="C253" s="19"/>
      <c r="D253" s="67">
        <f>VLOOKUP(B253,'19.06'!B253:P511,15,0)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VLOOKUP(B254,'19.06'!B254:P512,15,0)</f>
        <v>7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7</v>
      </c>
      <c r="M254" s="76"/>
      <c r="N254" s="67">
        <f t="shared" si="12"/>
        <v>0</v>
      </c>
      <c r="O254" s="20"/>
      <c r="P254" s="67">
        <v>7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VLOOKUP(B255,'19.06'!B255:P513,15,0)</f>
        <v>54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49</v>
      </c>
      <c r="M255" s="76">
        <v>5</v>
      </c>
      <c r="N255" s="67">
        <f t="shared" si="12"/>
        <v>0</v>
      </c>
      <c r="O255" s="20"/>
      <c r="P255" s="67">
        <v>49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VLOOKUP(B256,'19.06'!B256:P514,15,0)</f>
        <v>30</v>
      </c>
      <c r="E256" s="20"/>
      <c r="F256" s="20"/>
      <c r="G256" s="20"/>
      <c r="H256" s="20"/>
      <c r="I256" s="20"/>
      <c r="J256" s="20"/>
      <c r="K256" s="20"/>
      <c r="L256" s="67">
        <f t="shared" si="15"/>
        <v>26</v>
      </c>
      <c r="M256" s="76">
        <v>4</v>
      </c>
      <c r="N256" s="67">
        <f t="shared" si="12"/>
        <v>0</v>
      </c>
      <c r="O256" s="20"/>
      <c r="P256" s="67">
        <v>26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VLOOKUP(B257,'19.06'!B257:P515,15,0)</f>
        <v>3</v>
      </c>
      <c r="E257" s="20"/>
      <c r="F257" s="20"/>
      <c r="G257" s="20"/>
      <c r="H257" s="20"/>
      <c r="I257" s="20"/>
      <c r="J257" s="20"/>
      <c r="K257" s="20"/>
      <c r="L257" s="67">
        <f t="shared" si="15"/>
        <v>2</v>
      </c>
      <c r="M257" s="76">
        <v>1</v>
      </c>
      <c r="N257" s="67">
        <f t="shared" si="12"/>
        <v>0</v>
      </c>
      <c r="O257" s="20"/>
      <c r="P257" s="67">
        <v>2</v>
      </c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VLOOKUP(B258,'19.06'!B258:P516,15,0)</f>
        <v>5</v>
      </c>
      <c r="E258" s="20"/>
      <c r="F258" s="20"/>
      <c r="G258" s="20"/>
      <c r="H258" s="20"/>
      <c r="I258" s="20"/>
      <c r="J258" s="20"/>
      <c r="K258" s="20"/>
      <c r="L258" s="67">
        <f t="shared" si="15"/>
        <v>5</v>
      </c>
      <c r="M258" s="76"/>
      <c r="N258" s="67">
        <f t="shared" si="12"/>
        <v>0</v>
      </c>
      <c r="O258" s="20"/>
      <c r="P258" s="67">
        <v>5</v>
      </c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VLOOKUP(B259,'19.06'!B259:P517,15,0)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VLOOKUP(B260,'19.06'!B260:P518,15,0)</f>
        <v>0</v>
      </c>
      <c r="E260" s="20"/>
      <c r="F260" s="20"/>
      <c r="G260" s="20"/>
      <c r="H260" s="20"/>
      <c r="I260" s="20"/>
      <c r="J260" s="20"/>
      <c r="K260" s="20"/>
      <c r="L260" s="67">
        <f t="shared" si="15"/>
        <v>0</v>
      </c>
      <c r="M260" s="76"/>
      <c r="N260" s="67">
        <f t="shared" si="12"/>
        <v>0</v>
      </c>
      <c r="O260" s="20"/>
      <c r="P260" s="67"/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VLOOKUP(B261,'19.06'!B261:P519,15,0)</f>
        <v>8</v>
      </c>
      <c r="E261" s="20"/>
      <c r="F261" s="20"/>
      <c r="G261" s="20"/>
      <c r="H261" s="20"/>
      <c r="I261" s="20"/>
      <c r="J261" s="20"/>
      <c r="K261" s="20"/>
      <c r="L261" s="67">
        <f t="shared" si="15"/>
        <v>8</v>
      </c>
      <c r="M261" s="76"/>
      <c r="N261" s="67">
        <f t="shared" si="12"/>
        <v>0</v>
      </c>
      <c r="O261" s="20"/>
      <c r="P261" s="67">
        <v>8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VLOOKUP(B262,'19.06'!B262:P520,15,0)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VLOOKUP(B263,'19.06'!B263:P521,15,0)</f>
        <v>7</v>
      </c>
      <c r="E263" s="20"/>
      <c r="F263" s="20"/>
      <c r="G263" s="20"/>
      <c r="H263" s="20"/>
      <c r="I263" s="20"/>
      <c r="J263" s="20"/>
      <c r="K263" s="20"/>
      <c r="L263" s="67">
        <f t="shared" si="15"/>
        <v>5</v>
      </c>
      <c r="M263" s="76">
        <v>2</v>
      </c>
      <c r="N263" s="67">
        <f t="shared" si="12"/>
        <v>0</v>
      </c>
      <c r="O263" s="20"/>
      <c r="P263" s="67">
        <v>5</v>
      </c>
    </row>
    <row r="264" spans="1:16" x14ac:dyDescent="0.25">
      <c r="A264" s="57"/>
      <c r="B264" s="58"/>
      <c r="C264" s="59"/>
      <c r="D264" s="52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191" activePane="bottomRight" state="frozen"/>
      <selection activeCell="I269" sqref="I269"/>
      <selection pane="topRight" activeCell="I269" sqref="I269"/>
      <selection pane="bottomLeft" activeCell="I269" sqref="I269"/>
      <selection pane="bottomRight" activeCell="P200" sqref="P200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351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VLOOKUP(B8,'20.06'!B8:P266,15,0)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VLOOKUP(B9,'20.06'!B9:P267,15,0)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VLOOKUP(B10,'20.06'!B10:P268,15,0)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VLOOKUP(B11,'20.06'!B11:P269,15,0)</f>
        <v>0</v>
      </c>
      <c r="E11" s="21"/>
      <c r="F11" s="21"/>
      <c r="G11" s="21">
        <v>6</v>
      </c>
      <c r="H11" s="21"/>
      <c r="I11" s="20"/>
      <c r="J11" s="20"/>
      <c r="K11" s="20">
        <v>2</v>
      </c>
      <c r="L11" s="67">
        <f t="shared" si="0"/>
        <v>0</v>
      </c>
      <c r="M11" s="76">
        <v>4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VLOOKUP(B12,'20.06'!B12:P270,15,0)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VLOOKUP(B13,'20.06'!B13:P271,15,0)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VLOOKUP(B14,'20.06'!B14:P272,15,0)</f>
        <v>0</v>
      </c>
      <c r="E14" s="21"/>
      <c r="F14" s="21"/>
      <c r="G14" s="21">
        <v>4</v>
      </c>
      <c r="H14" s="21"/>
      <c r="I14" s="20"/>
      <c r="J14" s="20"/>
      <c r="K14" s="20">
        <v>2</v>
      </c>
      <c r="L14" s="67">
        <f t="shared" si="0"/>
        <v>0</v>
      </c>
      <c r="M14" s="76">
        <v>2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VLOOKUP(B15,'20.06'!B15:P273,15,0)</f>
        <v>0</v>
      </c>
      <c r="E15" s="21"/>
      <c r="F15" s="21"/>
      <c r="G15" s="21">
        <v>4</v>
      </c>
      <c r="H15" s="21"/>
      <c r="I15" s="20"/>
      <c r="J15" s="20"/>
      <c r="K15" s="20"/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VLOOKUP(B16,'20.06'!B16:P274,15,0)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VLOOKUP(B17,'20.06'!B17:P275,15,0)</f>
        <v>0</v>
      </c>
      <c r="E17" s="21"/>
      <c r="F17" s="21"/>
      <c r="G17" s="21">
        <v>4</v>
      </c>
      <c r="H17" s="21"/>
      <c r="I17" s="20"/>
      <c r="J17" s="20"/>
      <c r="K17" s="20">
        <v>1</v>
      </c>
      <c r="L17" s="67">
        <f t="shared" si="0"/>
        <v>0</v>
      </c>
      <c r="M17" s="21">
        <v>3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VLOOKUP(B18,'20.06'!B18:P276,15,0)</f>
        <v>0</v>
      </c>
      <c r="E18" s="21"/>
      <c r="F18" s="21"/>
      <c r="G18" s="21">
        <v>4</v>
      </c>
      <c r="H18" s="21"/>
      <c r="I18" s="20"/>
      <c r="J18" s="20"/>
      <c r="K18" s="20"/>
      <c r="L18" s="67">
        <f t="shared" si="0"/>
        <v>0</v>
      </c>
      <c r="M18" s="21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VLOOKUP(B19,'20.06'!B19:P277,15,0)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VLOOKUP(B20,'20.06'!B20:P278,15,0)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VLOOKUP(B21,'20.06'!B21:P279,15,0)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VLOOKUP(B22,'20.06'!B22:P280,15,0)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VLOOKUP(B23,'20.06'!B23:P281,15,0)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VLOOKUP(B24,'20.06'!B24:P282,15,0)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VLOOKUP(B25,'20.06'!B25:P283,15,0)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VLOOKUP(B26,'20.06'!B26:P284,15,0)</f>
        <v>0</v>
      </c>
      <c r="E26" s="21"/>
      <c r="F26" s="21"/>
      <c r="G26" s="21">
        <v>4</v>
      </c>
      <c r="H26" s="21"/>
      <c r="I26" s="20"/>
      <c r="J26" s="20"/>
      <c r="K26" s="20"/>
      <c r="L26" s="67">
        <f t="shared" si="0"/>
        <v>0</v>
      </c>
      <c r="M26" s="21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VLOOKUP(B27,'20.06'!B27:P285,15,0)</f>
        <v>0</v>
      </c>
      <c r="E27" s="21"/>
      <c r="F27" s="21"/>
      <c r="G27" s="21"/>
      <c r="H27" s="21"/>
      <c r="I27" s="20"/>
      <c r="J27" s="20"/>
      <c r="K27" s="20"/>
      <c r="L27" s="67">
        <f t="shared" si="0"/>
        <v>0</v>
      </c>
      <c r="M27" s="21"/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VLOOKUP(B28,'20.06'!B28:P286,15,0)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VLOOKUP(B29,'20.06'!B29:P287,15,0)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VLOOKUP(B30,'20.06'!B30:P288,15,0)</f>
        <v>0</v>
      </c>
      <c r="E30" s="21"/>
      <c r="F30" s="21"/>
      <c r="G30" s="21">
        <v>4</v>
      </c>
      <c r="H30" s="21"/>
      <c r="I30" s="20"/>
      <c r="J30" s="20"/>
      <c r="K30" s="20">
        <v>1</v>
      </c>
      <c r="L30" s="67">
        <f t="shared" si="0"/>
        <v>0</v>
      </c>
      <c r="M30" s="21">
        <v>3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VLOOKUP(B31,'20.06'!B31:P289,15,0)</f>
        <v>0</v>
      </c>
      <c r="E31" s="21"/>
      <c r="F31" s="21"/>
      <c r="G31" s="21">
        <v>4</v>
      </c>
      <c r="H31" s="21"/>
      <c r="I31" s="20"/>
      <c r="J31" s="20"/>
      <c r="K31" s="20">
        <v>1</v>
      </c>
      <c r="L31" s="67">
        <f t="shared" si="0"/>
        <v>0</v>
      </c>
      <c r="M31" s="21">
        <v>3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VLOOKUP(B32,'20.06'!B32:P290,15,0)</f>
        <v>0</v>
      </c>
      <c r="E32" s="21"/>
      <c r="F32" s="21"/>
      <c r="G32" s="21">
        <v>8</v>
      </c>
      <c r="H32" s="21"/>
      <c r="I32" s="20"/>
      <c r="J32" s="20"/>
      <c r="K32" s="20"/>
      <c r="L32" s="67">
        <f t="shared" si="0"/>
        <v>0</v>
      </c>
      <c r="M32" s="21">
        <v>8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VLOOKUP(B33,'20.06'!B33:P291,15,0)</f>
        <v>0</v>
      </c>
      <c r="E33" s="21"/>
      <c r="F33" s="21"/>
      <c r="G33" s="21">
        <v>8</v>
      </c>
      <c r="H33" s="21"/>
      <c r="I33" s="20"/>
      <c r="J33" s="20"/>
      <c r="K33" s="20"/>
      <c r="L33" s="67">
        <f t="shared" si="0"/>
        <v>0</v>
      </c>
      <c r="M33" s="21">
        <v>8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VLOOKUP(B34,'20.06'!B34:P292,15,0)</f>
        <v>0</v>
      </c>
      <c r="E34" s="21"/>
      <c r="F34" s="21"/>
      <c r="G34" s="21">
        <v>4</v>
      </c>
      <c r="H34" s="21"/>
      <c r="I34" s="20"/>
      <c r="J34" s="20"/>
      <c r="K34" s="20">
        <v>3</v>
      </c>
      <c r="L34" s="67">
        <f t="shared" si="0"/>
        <v>0</v>
      </c>
      <c r="M34" s="21">
        <v>1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VLOOKUP(B35,'20.06'!B35:P293,15,0)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VLOOKUP(B36,'20.06'!B36:P294,15,0)</f>
        <v>0</v>
      </c>
      <c r="E36" s="21"/>
      <c r="F36" s="21"/>
      <c r="G36" s="21">
        <v>4</v>
      </c>
      <c r="H36" s="21"/>
      <c r="I36" s="20"/>
      <c r="J36" s="20"/>
      <c r="K36" s="20"/>
      <c r="L36" s="67">
        <f t="shared" si="0"/>
        <v>0</v>
      </c>
      <c r="M36" s="21">
        <v>4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VLOOKUP(B37,'20.06'!B37:P295,15,0)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VLOOKUP(B38,'20.06'!B38:P296,15,0)</f>
        <v>0</v>
      </c>
      <c r="E38" s="21"/>
      <c r="F38" s="21"/>
      <c r="G38" s="21">
        <v>4</v>
      </c>
      <c r="H38" s="21"/>
      <c r="I38" s="20"/>
      <c r="J38" s="20"/>
      <c r="K38" s="20">
        <v>1</v>
      </c>
      <c r="L38" s="67">
        <f t="shared" si="0"/>
        <v>-30</v>
      </c>
      <c r="M38" s="21">
        <v>33</v>
      </c>
      <c r="N38" s="67">
        <f t="shared" si="1"/>
        <v>30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VLOOKUP(B39,'20.06'!B39:P297,15,0)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VLOOKUP(B40,'20.06'!B40:P298,15,0)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VLOOKUP(B41,'20.06'!B41:P299,15,0)</f>
        <v>2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>
        <v>2</v>
      </c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VLOOKUP(B42,'20.06'!B42:P300,15,0)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VLOOKUP(B43,'20.06'!B43:P301,15,0)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VLOOKUP(B44,'20.06'!B44:P302,15,0)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VLOOKUP(B45,'20.06'!B45:P303,15,0)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VLOOKUP(B46,'20.06'!B46:P304,15,0)</f>
        <v>0</v>
      </c>
      <c r="E46" s="21"/>
      <c r="F46" s="21"/>
      <c r="G46" s="21">
        <v>4</v>
      </c>
      <c r="H46" s="21"/>
      <c r="I46" s="20"/>
      <c r="J46" s="20"/>
      <c r="K46" s="20">
        <v>2</v>
      </c>
      <c r="L46" s="67">
        <f t="shared" si="0"/>
        <v>0</v>
      </c>
      <c r="M46" s="21">
        <v>2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VLOOKUP(B47,'20.06'!B47:P305,15,0)</f>
        <v>0</v>
      </c>
      <c r="E47" s="21"/>
      <c r="F47" s="21"/>
      <c r="G47" s="21">
        <v>4</v>
      </c>
      <c r="H47" s="21"/>
      <c r="I47" s="20"/>
      <c r="J47" s="20"/>
      <c r="K47" s="20">
        <v>3</v>
      </c>
      <c r="L47" s="67">
        <f t="shared" si="0"/>
        <v>0</v>
      </c>
      <c r="M47" s="21">
        <v>1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VLOOKUP(B48,'20.06'!B48:P306,15,0)</f>
        <v>0</v>
      </c>
      <c r="E48" s="21"/>
      <c r="F48" s="21"/>
      <c r="G48" s="21">
        <v>4</v>
      </c>
      <c r="H48" s="21"/>
      <c r="I48" s="20"/>
      <c r="J48" s="20"/>
      <c r="K48" s="20">
        <v>3</v>
      </c>
      <c r="L48" s="67">
        <f t="shared" si="0"/>
        <v>0</v>
      </c>
      <c r="M48" s="21">
        <v>1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VLOOKUP(B49,'20.06'!B49:P307,15,0)</f>
        <v>0</v>
      </c>
      <c r="E49" s="21"/>
      <c r="F49" s="21"/>
      <c r="G49" s="21">
        <v>4</v>
      </c>
      <c r="H49" s="21"/>
      <c r="I49" s="20"/>
      <c r="J49" s="20"/>
      <c r="K49" s="20">
        <v>2</v>
      </c>
      <c r="L49" s="67">
        <f t="shared" si="0"/>
        <v>0</v>
      </c>
      <c r="M49" s="21">
        <v>2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VLOOKUP(B50,'20.06'!B50:P308,15,0)</f>
        <v>0</v>
      </c>
      <c r="E50" s="21"/>
      <c r="F50" s="21"/>
      <c r="G50" s="21">
        <v>4</v>
      </c>
      <c r="H50" s="21"/>
      <c r="I50" s="20"/>
      <c r="J50" s="20"/>
      <c r="K50" s="20">
        <v>3</v>
      </c>
      <c r="L50" s="67">
        <f t="shared" si="0"/>
        <v>0</v>
      </c>
      <c r="M50" s="21">
        <v>1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VLOOKUP(B51,'20.06'!B51:P309,15,0)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VLOOKUP(B52,'20.06'!B52:P310,15,0)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VLOOKUP(B53,'20.06'!B53:P311,15,0)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VLOOKUP(B54,'20.06'!B54:P312,15,0)</f>
        <v>0</v>
      </c>
      <c r="E54" s="21"/>
      <c r="F54" s="21"/>
      <c r="G54" s="21">
        <v>4</v>
      </c>
      <c r="H54" s="21"/>
      <c r="I54" s="20"/>
      <c r="J54" s="20"/>
      <c r="K54" s="20">
        <v>2</v>
      </c>
      <c r="L54" s="67">
        <f t="shared" si="0"/>
        <v>0</v>
      </c>
      <c r="M54" s="21">
        <v>2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VLOOKUP(B55,'20.06'!B55:P313,15,0)</f>
        <v>0</v>
      </c>
      <c r="E55" s="21"/>
      <c r="F55" s="21"/>
      <c r="G55" s="21">
        <v>6</v>
      </c>
      <c r="H55" s="21"/>
      <c r="I55" s="20"/>
      <c r="J55" s="20"/>
      <c r="K55" s="20">
        <v>3</v>
      </c>
      <c r="L55" s="67">
        <f t="shared" si="0"/>
        <v>0</v>
      </c>
      <c r="M55" s="76">
        <v>3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VLOOKUP(B56,'20.06'!B56:P314,15,0)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VLOOKUP(B57,'20.06'!B57:P315,15,0)</f>
        <v>0</v>
      </c>
      <c r="E57" s="21"/>
      <c r="F57" s="21"/>
      <c r="G57" s="21">
        <v>4</v>
      </c>
      <c r="H57" s="21"/>
      <c r="I57" s="20"/>
      <c r="J57" s="20"/>
      <c r="K57" s="20">
        <v>1</v>
      </c>
      <c r="L57" s="67">
        <f t="shared" si="0"/>
        <v>0</v>
      </c>
      <c r="M57" s="76">
        <v>3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VLOOKUP(B58,'20.06'!B58:P316,15,0)</f>
        <v>0</v>
      </c>
      <c r="E58" s="21"/>
      <c r="F58" s="21"/>
      <c r="G58" s="21">
        <v>4</v>
      </c>
      <c r="H58" s="21"/>
      <c r="I58" s="20"/>
      <c r="J58" s="20"/>
      <c r="K58" s="20">
        <v>2</v>
      </c>
      <c r="L58" s="67">
        <f t="shared" si="0"/>
        <v>0</v>
      </c>
      <c r="M58" s="76">
        <v>2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VLOOKUP(B59,'20.06'!B59:P317,15,0)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VLOOKUP(B60,'20.06'!B60:P318,15,0)</f>
        <v>0</v>
      </c>
      <c r="E60" s="21"/>
      <c r="F60" s="21"/>
      <c r="G60" s="21">
        <v>4</v>
      </c>
      <c r="H60" s="21"/>
      <c r="I60" s="20"/>
      <c r="J60" s="20"/>
      <c r="K60" s="20"/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VLOOKUP(B61,'20.06'!B61:P319,15,0)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VLOOKUP(B62,'20.06'!B62:P320,15,0)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VLOOKUP(B63,'20.06'!B63:P321,15,0)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VLOOKUP(B64,'20.06'!B64:P322,15,0)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VLOOKUP(B65,'20.06'!B65:P323,15,0)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VLOOKUP(B66,'20.06'!B66:P324,15,0)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VLOOKUP(B67,'20.06'!B67:P325,15,0)</f>
        <v>0</v>
      </c>
      <c r="E67" s="21"/>
      <c r="F67" s="21"/>
      <c r="G67" s="21">
        <v>16</v>
      </c>
      <c r="H67" s="21"/>
      <c r="I67" s="20"/>
      <c r="J67" s="20"/>
      <c r="K67" s="20"/>
      <c r="L67" s="67">
        <f t="shared" si="0"/>
        <v>-30</v>
      </c>
      <c r="M67" s="76">
        <v>46</v>
      </c>
      <c r="N67" s="67">
        <f t="shared" si="1"/>
        <v>30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VLOOKUP(B68,'20.06'!B68:P326,15,0)</f>
        <v>0</v>
      </c>
      <c r="E68" s="21"/>
      <c r="F68" s="21"/>
      <c r="G68" s="21">
        <v>4</v>
      </c>
      <c r="H68" s="21"/>
      <c r="I68" s="20"/>
      <c r="J68" s="20"/>
      <c r="K68" s="20">
        <v>3</v>
      </c>
      <c r="L68" s="67">
        <f t="shared" si="0"/>
        <v>0</v>
      </c>
      <c r="M68" s="76">
        <v>1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VLOOKUP(B69,'20.06'!B69:P327,15,0)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VLOOKUP(B70,'20.06'!B70:P328,15,0)</f>
        <v>0</v>
      </c>
      <c r="E70" s="21"/>
      <c r="F70" s="21"/>
      <c r="G70" s="21">
        <v>8</v>
      </c>
      <c r="H70" s="21"/>
      <c r="I70" s="20"/>
      <c r="J70" s="20"/>
      <c r="K70" s="20">
        <v>3</v>
      </c>
      <c r="L70" s="67">
        <f t="shared" si="0"/>
        <v>-30</v>
      </c>
      <c r="M70" s="76">
        <v>35</v>
      </c>
      <c r="N70" s="67">
        <f t="shared" si="1"/>
        <v>30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VLOOKUP(B71,'20.06'!B71:P329,15,0)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VLOOKUP(B72,'20.06'!B72:P330,15,0)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VLOOKUP(B73,'20.06'!B73:P331,15,0)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VLOOKUP(B74,'20.06'!B74:P332,15,0)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VLOOKUP(B75,'20.06'!B75:P333,15,0)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VLOOKUP(B76,'20.06'!B76:P334,15,0)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VLOOKUP(B77,'20.06'!B77:P335,15,0)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VLOOKUP(B78,'20.06'!B78:P336,15,0)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VLOOKUP(B79,'20.06'!B79:P337,15,0)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VLOOKUP(B80,'20.06'!B80:P338,15,0)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VLOOKUP(B81,'20.06'!B81:P339,15,0)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VLOOKUP(B82,'20.06'!B82:P340,15,0)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VLOOKUP(B83,'20.06'!B83:P341,15,0)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VLOOKUP(B84,'20.06'!B84:P342,15,0)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VLOOKUP(B85,'20.06'!B85:P343,15,0)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VLOOKUP(B86,'20.06'!B86:P344,15,0)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VLOOKUP(B87,'20.06'!B87:P345,15,0)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VLOOKUP(B88,'20.06'!B88:P346,15,0)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VLOOKUP(B89,'20.06'!B89:P347,15,0)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VLOOKUP(B90,'20.06'!B90:P348,15,0)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VLOOKUP(B91,'20.06'!B91:P349,15,0)</f>
        <v>0</v>
      </c>
      <c r="E91" s="21"/>
      <c r="F91" s="21"/>
      <c r="G91" s="21">
        <v>95</v>
      </c>
      <c r="H91" s="21"/>
      <c r="I91" s="20"/>
      <c r="J91" s="20"/>
      <c r="K91" s="20"/>
      <c r="L91" s="67">
        <f>D91+G91+H91-I91-J91-K91-M91-M92*3-M93*5</f>
        <v>0</v>
      </c>
      <c r="M91" s="76">
        <v>5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VLOOKUP(B92,'20.06'!B92:P350,15,0)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5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VLOOKUP(B93,'20.06'!B93:P351,15,0)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15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VLOOKUP(B94,'20.06'!B94:P352,15,0)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VLOOKUP(B95,'20.06'!B95:P353,15,0)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VLOOKUP(B96,'20.06'!B96:P354,15,0)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VLOOKUP(B97,'20.06'!B97:P355,15,0)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0</v>
      </c>
      <c r="M97" s="76"/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VLOOKUP(B98,'20.06'!B98:P356,15,0)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VLOOKUP(B99,'20.06'!B99:P357,15,0)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VLOOKUP(B100,'20.06'!B100:P358,15,0)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0</v>
      </c>
      <c r="M100" s="76"/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VLOOKUP(B101,'20.06'!B101:P359,15,0)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VLOOKUP(B102,'20.06'!B102:P360,15,0)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VLOOKUP(B103,'20.06'!B103:P361,15,0)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VLOOKUP(B104,'20.06'!B104:P362,15,0)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VLOOKUP(B105,'20.06'!B105:P363,15,0)</f>
        <v>4</v>
      </c>
      <c r="E105" s="21"/>
      <c r="F105" s="21"/>
      <c r="G105" s="21"/>
      <c r="H105" s="21"/>
      <c r="I105" s="20"/>
      <c r="J105" s="20"/>
      <c r="K105" s="20">
        <v>3</v>
      </c>
      <c r="L105" s="67">
        <f t="shared" si="4"/>
        <v>0</v>
      </c>
      <c r="M105" s="76">
        <v>1</v>
      </c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VLOOKUP(B106,'20.06'!B106:P364,15,0)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VLOOKUP(B107,'20.06'!B107:P365,15,0)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VLOOKUP(B108,'20.06'!B108:P366,15,0)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VLOOKUP(B109,'20.06'!B109:P367,15,0)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VLOOKUP(B110,'20.06'!B110:P368,15,0)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VLOOKUP(B111,'20.06'!B111:P369,15,0)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VLOOKUP(B112,'20.06'!B112:P370,15,0)</f>
        <v>0</v>
      </c>
      <c r="E112" s="21"/>
      <c r="F112" s="21"/>
      <c r="G112" s="21">
        <v>3</v>
      </c>
      <c r="H112" s="21"/>
      <c r="I112" s="20"/>
      <c r="J112" s="20">
        <v>1</v>
      </c>
      <c r="K112" s="20"/>
      <c r="L112" s="67">
        <f>D112+G112+H112-I112-J112-K112-M112</f>
        <v>0</v>
      </c>
      <c r="M112" s="76">
        <v>2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VLOOKUP(B113,'20.06'!B113:P371,15,0)</f>
        <v>0</v>
      </c>
      <c r="E113" s="21"/>
      <c r="F113" s="21"/>
      <c r="G113" s="21">
        <v>4</v>
      </c>
      <c r="H113" s="21"/>
      <c r="I113" s="20"/>
      <c r="J113" s="20"/>
      <c r="K113" s="20">
        <v>1</v>
      </c>
      <c r="L113" s="67">
        <f t="shared" ref="L113:L123" si="6">D113+G113+H113-I113-J113-K113-M113</f>
        <v>0</v>
      </c>
      <c r="M113" s="76">
        <v>3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VLOOKUP(B114,'20.06'!B114:P372,15,0)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VLOOKUP(B115,'20.06'!B115:P373,15,0)</f>
        <v>0</v>
      </c>
      <c r="E115" s="21"/>
      <c r="F115" s="21"/>
      <c r="G115" s="21">
        <v>4</v>
      </c>
      <c r="H115" s="21"/>
      <c r="I115" s="20"/>
      <c r="J115" s="20"/>
      <c r="K115" s="20">
        <v>1</v>
      </c>
      <c r="L115" s="67">
        <f t="shared" si="6"/>
        <v>0</v>
      </c>
      <c r="M115" s="76">
        <v>3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VLOOKUP(B116,'20.06'!B116:P374,15,0)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VLOOKUP(B117,'20.06'!B117:P375,15,0)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VLOOKUP(B118,'20.06'!B118:P376,15,0)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VLOOKUP(B119,'20.06'!B119:P377,15,0)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VLOOKUP(B120,'20.06'!B120:P378,15,0)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VLOOKUP(B121,'20.06'!B121:P379,15,0)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VLOOKUP(B122,'20.06'!B122:P380,15,0)</f>
        <v>0</v>
      </c>
      <c r="E122" s="21"/>
      <c r="F122" s="21"/>
      <c r="G122" s="21">
        <v>3</v>
      </c>
      <c r="H122" s="21"/>
      <c r="I122" s="20"/>
      <c r="J122" s="20"/>
      <c r="K122" s="20"/>
      <c r="L122" s="67">
        <f t="shared" si="6"/>
        <v>0</v>
      </c>
      <c r="M122" s="76">
        <v>3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VLOOKUP(B123,'20.06'!B123:P381,15,0)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VLOOKUP(B124,'20.06'!B124:P382,15,0)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VLOOKUP(B125,'20.06'!B125:P383,15,0)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VLOOKUP(B126,'20.06'!B126:P384,15,0)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VLOOKUP(B127,'20.06'!B127:P385,15,0)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VLOOKUP(B128,'20.06'!B128:P386,15,0)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VLOOKUP(B129,'20.06'!B129:P387,15,0)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VLOOKUP(B130,'20.06'!B130:P388,15,0)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VLOOKUP(B131,'20.06'!B131:P389,15,0)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VLOOKUP(B132,'20.06'!B132:P390,15,0)</f>
        <v>1</v>
      </c>
      <c r="E132" s="21"/>
      <c r="F132" s="21"/>
      <c r="G132" s="21"/>
      <c r="H132" s="21"/>
      <c r="I132" s="20"/>
      <c r="J132" s="20"/>
      <c r="K132" s="20"/>
      <c r="L132" s="67">
        <f t="shared" si="7"/>
        <v>0</v>
      </c>
      <c r="M132" s="76">
        <v>1</v>
      </c>
      <c r="N132" s="67">
        <f t="shared" si="5"/>
        <v>0</v>
      </c>
      <c r="O132" s="20"/>
      <c r="P132" s="67"/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VLOOKUP(B133,'20.06'!B133:P391,15,0)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VLOOKUP(B134,'20.06'!B134:P392,15,0)</f>
        <v>2</v>
      </c>
      <c r="E134" s="21"/>
      <c r="F134" s="21"/>
      <c r="G134" s="21"/>
      <c r="H134" s="21"/>
      <c r="I134" s="20"/>
      <c r="J134" s="20"/>
      <c r="K134" s="20"/>
      <c r="L134" s="67">
        <f t="shared" si="7"/>
        <v>0</v>
      </c>
      <c r="M134" s="76">
        <v>2</v>
      </c>
      <c r="N134" s="67">
        <f t="shared" si="5"/>
        <v>0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VLOOKUP(B135,'20.06'!B135:P393,15,0)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1</v>
      </c>
      <c r="M135" s="76"/>
      <c r="N135" s="67">
        <f t="shared" si="5"/>
        <v>0</v>
      </c>
      <c r="O135" s="20"/>
      <c r="P135" s="67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VLOOKUP(B136,'20.06'!B136:P394,15,0)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0</v>
      </c>
      <c r="M136" s="76">
        <v>2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VLOOKUP(B137,'20.06'!B137:P395,15,0)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VLOOKUP(B138,'20.06'!B138:P396,15,0)</f>
        <v>3</v>
      </c>
      <c r="E138" s="21"/>
      <c r="F138" s="21"/>
      <c r="G138" s="21"/>
      <c r="H138" s="21"/>
      <c r="I138" s="20"/>
      <c r="J138" s="20"/>
      <c r="K138" s="20"/>
      <c r="L138" s="67">
        <f t="shared" si="7"/>
        <v>0</v>
      </c>
      <c r="M138" s="76">
        <v>3</v>
      </c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VLOOKUP(B139,'20.06'!B139:P397,15,0)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VLOOKUP(B140,'20.06'!B140:P398,15,0)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VLOOKUP(B141,'20.06'!B141:P399,15,0)</f>
        <v>2</v>
      </c>
      <c r="E141" s="21"/>
      <c r="F141" s="21"/>
      <c r="G141" s="21">
        <v>2</v>
      </c>
      <c r="H141" s="21"/>
      <c r="I141" s="20"/>
      <c r="J141" s="20">
        <v>2</v>
      </c>
      <c r="K141" s="20"/>
      <c r="L141" s="67">
        <f t="shared" si="7"/>
        <v>2</v>
      </c>
      <c r="M141" s="76"/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VLOOKUP(B142,'20.06'!B142:P400,15,0)</f>
        <v>5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7"/>
        <v>8</v>
      </c>
      <c r="M142" s="76">
        <v>1</v>
      </c>
      <c r="N142" s="67">
        <f t="shared" si="5"/>
        <v>0</v>
      </c>
      <c r="O142" s="20"/>
      <c r="P142" s="67">
        <v>8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VLOOKUP(B143,'20.06'!B143:P401,15,0)</f>
        <v>1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1</v>
      </c>
      <c r="M143" s="76">
        <v>1</v>
      </c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VLOOKUP(B144,'20.06'!B144:P402,15,0)</f>
        <v>2</v>
      </c>
      <c r="E144" s="21"/>
      <c r="F144" s="21"/>
      <c r="G144" s="21">
        <v>2</v>
      </c>
      <c r="H144" s="21"/>
      <c r="I144" s="20"/>
      <c r="J144" s="20">
        <v>1</v>
      </c>
      <c r="K144" s="20"/>
      <c r="L144" s="67">
        <f t="shared" si="7"/>
        <v>2</v>
      </c>
      <c r="M144" s="76">
        <v>1</v>
      </c>
      <c r="N144" s="67">
        <f t="shared" si="5"/>
        <v>0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VLOOKUP(B145,'20.06'!B145:P403,15,0)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VLOOKUP(B146,'20.06'!B146:P404,15,0)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VLOOKUP(B147,'20.06'!B147:P405,15,0)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VLOOKUP(B148,'20.06'!B148:P406,15,0)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VLOOKUP(B149,'20.06'!B149:P407,15,0)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VLOOKUP(B150,'20.06'!B150:P408,15,0)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VLOOKUP(B151,'20.06'!B151:P409,15,0)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VLOOKUP(B152,'20.06'!B152:P410,15,0)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VLOOKUP(B153,'20.06'!B153:P411,15,0)</f>
        <v>1</v>
      </c>
      <c r="E153" s="21"/>
      <c r="F153" s="21"/>
      <c r="G153" s="21">
        <v>1</v>
      </c>
      <c r="H153" s="21"/>
      <c r="I153" s="20"/>
      <c r="J153" s="20"/>
      <c r="K153" s="20"/>
      <c r="L153" s="67">
        <f t="shared" si="9"/>
        <v>2</v>
      </c>
      <c r="M153" s="76"/>
      <c r="N153" s="67">
        <f t="shared" si="8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VLOOKUP(B154,'20.06'!B154:P412,15,0)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VLOOKUP(B155,'20.06'!B155:P413,15,0)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VLOOKUP(B156,'20.06'!B156:P414,15,0)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VLOOKUP(B157,'20.06'!B157:P415,15,0)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VLOOKUP(B158,'20.06'!B158:P416,15,0)</f>
        <v>0</v>
      </c>
      <c r="E158" s="21"/>
      <c r="F158" s="21"/>
      <c r="G158" s="21">
        <v>1</v>
      </c>
      <c r="H158" s="21"/>
      <c r="I158" s="20"/>
      <c r="J158" s="20"/>
      <c r="K158" s="20"/>
      <c r="L158" s="67">
        <f t="shared" si="9"/>
        <v>0</v>
      </c>
      <c r="M158" s="76">
        <v>1</v>
      </c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VLOOKUP(B159,'20.06'!B159:P417,15,0)</f>
        <v>2</v>
      </c>
      <c r="E159" s="21"/>
      <c r="F159" s="21"/>
      <c r="G159" s="21">
        <v>2</v>
      </c>
      <c r="H159" s="21"/>
      <c r="I159" s="20"/>
      <c r="J159" s="20"/>
      <c r="K159" s="20"/>
      <c r="L159" s="67">
        <f t="shared" si="9"/>
        <v>4</v>
      </c>
      <c r="M159" s="76"/>
      <c r="N159" s="67">
        <f t="shared" si="8"/>
        <v>0</v>
      </c>
      <c r="O159" s="20"/>
      <c r="P159" s="67">
        <v>4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VLOOKUP(B160,'20.06'!B160:P418,15,0)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VLOOKUP(B161,'20.06'!B161:P419,15,0)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VLOOKUP(B162,'20.06'!B162:P420,15,0)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VLOOKUP(B163,'20.06'!B163:P421,15,0)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VLOOKUP(B164,'20.06'!B164:P422,15,0)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VLOOKUP(B165,'20.06'!B165:P423,15,0)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VLOOKUP(B166,'20.06'!B166:P424,15,0)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VLOOKUP(B167,'20.06'!B167:P425,15,0)</f>
        <v>0</v>
      </c>
      <c r="E167" s="21"/>
      <c r="F167" s="21"/>
      <c r="G167" s="21"/>
      <c r="H167" s="21"/>
      <c r="I167" s="20"/>
      <c r="J167" s="20"/>
      <c r="K167" s="20"/>
      <c r="L167" s="67">
        <f t="shared" si="9"/>
        <v>0</v>
      </c>
      <c r="M167" s="76"/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VLOOKUP(B168,'20.06'!B168:P426,15,0)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VLOOKUP(B169,'20.06'!B169:P427,15,0)</f>
        <v>0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1</v>
      </c>
      <c r="M169" s="76"/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VLOOKUP(B170,'20.06'!B170:P428,15,0)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VLOOKUP(B171,'20.06'!B171:P429,15,0)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VLOOKUP(B172,'20.06'!B172:P430,15,0)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VLOOKUP(B173,'20.06'!B173:P431,15,0)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VLOOKUP(B174,'20.06'!B174:P432,15,0)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VLOOKUP(B175,'20.06'!B175:P433,15,0)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VLOOKUP(B176,'20.06'!B176:P434,15,0)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VLOOKUP(B177,'20.06'!B177:P435,15,0)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VLOOKUP(B178,'20.06'!B178:P436,15,0)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VLOOKUP(B179,'20.06'!B179:P437,15,0)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VLOOKUP(B180,'20.06'!B180:P438,15,0)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VLOOKUP(B181,'20.06'!B181:P439,15,0)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VLOOKUP(B182,'20.06'!B182:P440,15,0)</f>
        <v>2</v>
      </c>
      <c r="E182" s="21"/>
      <c r="F182" s="21"/>
      <c r="G182" s="21"/>
      <c r="H182" s="21"/>
      <c r="I182" s="20"/>
      <c r="J182" s="20"/>
      <c r="K182" s="20"/>
      <c r="L182" s="67">
        <f t="shared" si="9"/>
        <v>2</v>
      </c>
      <c r="M182" s="76"/>
      <c r="N182" s="67">
        <f t="shared" si="8"/>
        <v>0</v>
      </c>
      <c r="O182" s="20"/>
      <c r="P182" s="67">
        <v>2</v>
      </c>
    </row>
    <row r="183" spans="1:16" x14ac:dyDescent="0.25">
      <c r="A183" s="22" t="s">
        <v>81</v>
      </c>
      <c r="B183" s="33" t="s">
        <v>347</v>
      </c>
      <c r="C183" s="34"/>
      <c r="D183" s="67">
        <f>VLOOKUP(B183,'20.06'!B183:P441,15,0)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VLOOKUP(B184,'20.06'!B184:P442,15,0)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VLOOKUP(B185,'20.06'!B185:P443,15,0)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VLOOKUP(B186,'20.06'!B186:P444,15,0)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VLOOKUP(B187,'20.06'!B187:P445,15,0)</f>
        <v>0</v>
      </c>
      <c r="E187" s="21"/>
      <c r="F187" s="21"/>
      <c r="G187" s="21">
        <v>9</v>
      </c>
      <c r="H187" s="21"/>
      <c r="I187" s="20"/>
      <c r="J187" s="20"/>
      <c r="K187" s="20"/>
      <c r="L187" s="67">
        <f t="shared" si="10"/>
        <v>1</v>
      </c>
      <c r="M187" s="76">
        <v>8</v>
      </c>
      <c r="N187" s="67">
        <f t="shared" si="8"/>
        <v>0</v>
      </c>
      <c r="O187" s="20"/>
      <c r="P187" s="67">
        <v>1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VLOOKUP(B188,'20.06'!B188:P446,15,0)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VLOOKUP(B189,'20.06'!B189:P447,15,0)</f>
        <v>6</v>
      </c>
      <c r="E189" s="21"/>
      <c r="F189" s="21"/>
      <c r="G189" s="21"/>
      <c r="H189" s="21"/>
      <c r="I189" s="20"/>
      <c r="J189" s="20"/>
      <c r="K189" s="20"/>
      <c r="L189" s="67">
        <f t="shared" si="10"/>
        <v>3</v>
      </c>
      <c r="M189" s="76">
        <v>3</v>
      </c>
      <c r="N189" s="67">
        <f t="shared" si="8"/>
        <v>0</v>
      </c>
      <c r="O189" s="20"/>
      <c r="P189" s="67">
        <v>3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VLOOKUP(B190,'20.06'!B190:P448,15,0)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VLOOKUP(B191,'20.06'!B191:P449,15,0)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VLOOKUP(B192,'20.06'!B192:P450,15,0)</f>
        <v>5</v>
      </c>
      <c r="E192" s="21"/>
      <c r="F192" s="21"/>
      <c r="G192" s="21"/>
      <c r="H192" s="21"/>
      <c r="I192" s="20"/>
      <c r="J192" s="20"/>
      <c r="K192" s="20"/>
      <c r="L192" s="67">
        <f t="shared" si="10"/>
        <v>3</v>
      </c>
      <c r="M192" s="76">
        <v>2</v>
      </c>
      <c r="N192" s="67">
        <f t="shared" si="8"/>
        <v>1</v>
      </c>
      <c r="O192" s="20"/>
      <c r="P192" s="67">
        <v>4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VLOOKUP(B193,'20.06'!B193:P451,15,0)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VLOOKUP(B194,'20.06'!B194:P452,15,0)</f>
        <v>4</v>
      </c>
      <c r="E194" s="21"/>
      <c r="F194" s="21"/>
      <c r="G194" s="21">
        <v>9</v>
      </c>
      <c r="H194" s="21"/>
      <c r="I194" s="20"/>
      <c r="J194" s="20"/>
      <c r="K194" s="20"/>
      <c r="L194" s="67">
        <f t="shared" si="10"/>
        <v>10</v>
      </c>
      <c r="M194" s="76">
        <v>3</v>
      </c>
      <c r="N194" s="67">
        <f t="shared" si="8"/>
        <v>0</v>
      </c>
      <c r="O194" s="20"/>
      <c r="P194" s="67">
        <v>10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VLOOKUP(B195,'20.06'!B195:P453,15,0)</f>
        <v>11</v>
      </c>
      <c r="E195" s="21"/>
      <c r="F195" s="21"/>
      <c r="G195" s="21"/>
      <c r="H195" s="21"/>
      <c r="I195" s="20"/>
      <c r="J195" s="20"/>
      <c r="K195" s="20"/>
      <c r="L195" s="67">
        <f t="shared" si="10"/>
        <v>10</v>
      </c>
      <c r="M195" s="76">
        <v>1</v>
      </c>
      <c r="N195" s="67">
        <f t="shared" si="8"/>
        <v>-1</v>
      </c>
      <c r="O195" s="20"/>
      <c r="P195" s="67">
        <v>9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VLOOKUP(B196,'20.06'!B196:P454,15,0)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VLOOKUP(B197,'20.06'!B197:P455,15,0)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VLOOKUP(B198,'20.06'!B198:P456,15,0)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VLOOKUP(B199,'20.06'!B199:P457,15,0)</f>
        <v>6</v>
      </c>
      <c r="E199" s="20"/>
      <c r="F199" s="20"/>
      <c r="G199" s="20"/>
      <c r="H199" s="20"/>
      <c r="I199" s="20"/>
      <c r="J199" s="20"/>
      <c r="K199" s="20"/>
      <c r="L199" s="67">
        <f>D199+G199+H199-I199-J199-K199-M199</f>
        <v>6</v>
      </c>
      <c r="M199" s="76"/>
      <c r="N199" s="67">
        <f t="shared" si="8"/>
        <v>-6</v>
      </c>
      <c r="O199" s="20"/>
      <c r="P199" s="67"/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VLOOKUP(B200,'20.06'!B200:P458,15,0)</f>
        <v>15</v>
      </c>
      <c r="E200" s="20"/>
      <c r="F200" s="20"/>
      <c r="G200" s="20"/>
      <c r="H200" s="20"/>
      <c r="I200" s="20"/>
      <c r="J200" s="20"/>
      <c r="K200" s="20"/>
      <c r="L200" s="67">
        <f t="shared" ref="L200:L222" si="11">D200+G200+H200-I200-J200-K200-M200</f>
        <v>5</v>
      </c>
      <c r="M200" s="76">
        <v>10</v>
      </c>
      <c r="N200" s="67">
        <f t="shared" si="8"/>
        <v>5</v>
      </c>
      <c r="O200" s="20"/>
      <c r="P200" s="67">
        <v>10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VLOOKUP(B201,'20.06'!B201:P459,15,0)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VLOOKUP(B202,'20.06'!B202:P460,15,0)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VLOOKUP(B203,'20.06'!B203:P461,15,0)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VLOOKUP(B204,'20.06'!B204:P462,15,0)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VLOOKUP(B205,'20.06'!B205:P463,15,0)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VLOOKUP(B206,'20.06'!B206:P464,15,0)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VLOOKUP(B207,'20.06'!B207:P465,15,0)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VLOOKUP(B208,'20.06'!B208:P466,15,0)</f>
        <v>28</v>
      </c>
      <c r="E208" s="20"/>
      <c r="F208" s="20"/>
      <c r="G208" s="20"/>
      <c r="H208" s="20"/>
      <c r="I208" s="20"/>
      <c r="J208" s="20"/>
      <c r="K208" s="20"/>
      <c r="L208" s="67">
        <f t="shared" si="11"/>
        <v>13</v>
      </c>
      <c r="M208" s="76">
        <v>15</v>
      </c>
      <c r="N208" s="67">
        <f t="shared" si="8"/>
        <v>0</v>
      </c>
      <c r="O208" s="20"/>
      <c r="P208" s="67">
        <v>13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VLOOKUP(B209,'20.06'!B209:P467,15,0)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VLOOKUP(B210,'20.06'!B210:P468,15,0)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VLOOKUP(B211,'20.06'!B211:P469,15,0)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VLOOKUP(B212,'20.06'!B212:P470,15,0)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VLOOKUP(B213,'20.06'!B213:P471,15,0)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VLOOKUP(B214,'20.06'!B214:P472,15,0)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VLOOKUP(B215,'20.06'!B215:P473,15,0)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VLOOKUP(B216,'20.06'!B216:P474,15,0)</f>
        <v>5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19</v>
      </c>
      <c r="M216" s="76"/>
      <c r="N216" s="67">
        <f t="shared" si="12"/>
        <v>-7</v>
      </c>
      <c r="O216" s="20"/>
      <c r="P216" s="67">
        <v>12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VLOOKUP(B217,'20.06'!B217:P475,15,0)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VLOOKUP(B218,'20.06'!B218:P476,15,0)</f>
        <v>4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16</v>
      </c>
      <c r="M218" s="76">
        <v>2</v>
      </c>
      <c r="N218" s="67">
        <f t="shared" si="12"/>
        <v>-8</v>
      </c>
      <c r="O218" s="20"/>
      <c r="P218" s="67">
        <v>8</v>
      </c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VLOOKUP(B219,'20.06'!B219:P477,15,0)</f>
        <v>4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15</v>
      </c>
      <c r="M219" s="76">
        <v>3</v>
      </c>
      <c r="N219" s="67">
        <f t="shared" si="12"/>
        <v>-12</v>
      </c>
      <c r="O219" s="20"/>
      <c r="P219" s="67">
        <v>3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VLOOKUP(B220,'20.06'!B220:P478,15,0)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VLOOKUP(B221,'20.06'!B221:P479,15,0)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VLOOKUP(B222,'20.06'!B222:P480,15,0)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VLOOKUP(B223,'20.06'!B223:P481,15,0)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6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VLOOKUP(B224,'20.06'!B224:P482,15,0)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3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VLOOKUP(B225,'20.06'!B225:P483,15,0)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VLOOKUP(B226,'20.06'!B226:P484,15,0)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VLOOKUP(B227,'20.06'!B227:P485,15,0)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VLOOKUP(B228,'20.06'!B228:P486,15,0)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VLOOKUP(B229,'20.06'!B229:P487,15,0)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VLOOKUP(B230,'20.06'!B230:P488,15,0)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VLOOKUP(B231,'20.06'!B231:P489,15,0)</f>
        <v>12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8</v>
      </c>
      <c r="M231" s="76">
        <v>4</v>
      </c>
      <c r="N231" s="67">
        <f t="shared" si="12"/>
        <v>0</v>
      </c>
      <c r="O231" s="20"/>
      <c r="P231" s="67">
        <v>8</v>
      </c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VLOOKUP(B232,'20.06'!B232:P490,15,0)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VLOOKUP(B233,'20.06'!B233:P491,15,0)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VLOOKUP(B234,'20.06'!B234:P492,15,0)</f>
        <v>13</v>
      </c>
      <c r="E234" s="20"/>
      <c r="F234" s="20"/>
      <c r="G234" s="20"/>
      <c r="H234" s="20"/>
      <c r="I234" s="20"/>
      <c r="J234" s="20"/>
      <c r="K234" s="20"/>
      <c r="L234" s="67">
        <f t="shared" si="13"/>
        <v>12</v>
      </c>
      <c r="M234" s="76">
        <v>1</v>
      </c>
      <c r="N234" s="67">
        <f t="shared" si="12"/>
        <v>0</v>
      </c>
      <c r="O234" s="20"/>
      <c r="P234" s="67">
        <v>12</v>
      </c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VLOOKUP(B235,'20.06'!B235:P493,15,0)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VLOOKUP(B236,'20.06'!B236:P494,15,0)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VLOOKUP(B237,'20.06'!B237:P495,15,0)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VLOOKUP(B238,'20.06'!B238:P496,15,0)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VLOOKUP(B239,'20.06'!B239:P497,15,0)</f>
        <v>18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17</v>
      </c>
      <c r="M239" s="76">
        <v>1</v>
      </c>
      <c r="N239" s="67">
        <f t="shared" si="12"/>
        <v>0</v>
      </c>
      <c r="O239" s="20"/>
      <c r="P239" s="67">
        <v>17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VLOOKUP(B240,'20.06'!B240:P498,15,0)</f>
        <v>4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3</v>
      </c>
      <c r="M240" s="76">
        <v>1</v>
      </c>
      <c r="N240" s="67">
        <f t="shared" si="12"/>
        <v>0</v>
      </c>
      <c r="O240" s="20"/>
      <c r="P240" s="67">
        <v>3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VLOOKUP(B241,'20.06'!B241:P499,15,0)</f>
        <v>14</v>
      </c>
      <c r="E241" s="20"/>
      <c r="F241" s="20"/>
      <c r="G241" s="20"/>
      <c r="H241" s="20"/>
      <c r="I241" s="20"/>
      <c r="J241" s="20"/>
      <c r="K241" s="20"/>
      <c r="L241" s="67">
        <f t="shared" si="14"/>
        <v>14</v>
      </c>
      <c r="M241" s="76"/>
      <c r="N241" s="67">
        <f t="shared" si="12"/>
        <v>0</v>
      </c>
      <c r="O241" s="20"/>
      <c r="P241" s="67">
        <v>14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VLOOKUP(B242,'20.06'!B242:P500,15,0)</f>
        <v>4</v>
      </c>
      <c r="E242" s="20"/>
      <c r="F242" s="20"/>
      <c r="G242" s="20"/>
      <c r="H242" s="20"/>
      <c r="I242" s="20"/>
      <c r="J242" s="20"/>
      <c r="K242" s="20"/>
      <c r="L242" s="67">
        <f t="shared" si="14"/>
        <v>4</v>
      </c>
      <c r="M242" s="76"/>
      <c r="N242" s="67">
        <f t="shared" si="12"/>
        <v>0</v>
      </c>
      <c r="O242" s="20"/>
      <c r="P242" s="67">
        <v>4</v>
      </c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VLOOKUP(B243,'20.06'!B243:P501,15,0)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VLOOKUP(B244,'20.06'!B244:P502,15,0)</f>
        <v>99</v>
      </c>
      <c r="E244" s="20"/>
      <c r="F244" s="20"/>
      <c r="G244" s="20">
        <v>48</v>
      </c>
      <c r="H244" s="20"/>
      <c r="I244" s="20"/>
      <c r="J244" s="20"/>
      <c r="K244" s="20"/>
      <c r="L244" s="67">
        <f t="shared" si="14"/>
        <v>143</v>
      </c>
      <c r="M244" s="76">
        <v>4</v>
      </c>
      <c r="N244" s="67">
        <f t="shared" si="12"/>
        <v>0</v>
      </c>
      <c r="O244" s="20"/>
      <c r="P244" s="67">
        <v>143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VLOOKUP(B245,'20.06'!B245:P503,15,0)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VLOOKUP(B246,'20.06'!B246:P504,15,0)</f>
        <v>13</v>
      </c>
      <c r="E246" s="20"/>
      <c r="F246" s="20"/>
      <c r="G246" s="20">
        <v>24</v>
      </c>
      <c r="H246" s="20"/>
      <c r="I246" s="20"/>
      <c r="J246" s="20"/>
      <c r="K246" s="20"/>
      <c r="L246" s="67">
        <f t="shared" si="14"/>
        <v>36</v>
      </c>
      <c r="M246" s="76">
        <v>1</v>
      </c>
      <c r="N246" s="67">
        <f t="shared" si="12"/>
        <v>0</v>
      </c>
      <c r="O246" s="20"/>
      <c r="P246" s="67">
        <v>36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VLOOKUP(B247,'20.06'!B247:P505,15,0)</f>
        <v>3</v>
      </c>
      <c r="E247" s="20"/>
      <c r="F247" s="20"/>
      <c r="G247" s="20">
        <v>24</v>
      </c>
      <c r="H247" s="20"/>
      <c r="I247" s="20"/>
      <c r="J247" s="20"/>
      <c r="K247" s="20"/>
      <c r="L247" s="67">
        <f t="shared" si="14"/>
        <v>27</v>
      </c>
      <c r="M247" s="76"/>
      <c r="N247" s="67">
        <f t="shared" si="12"/>
        <v>0</v>
      </c>
      <c r="O247" s="20"/>
      <c r="P247" s="67">
        <v>27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VLOOKUP(B248,'20.06'!B248:P506,15,0)</f>
        <v>22</v>
      </c>
      <c r="E248" s="20"/>
      <c r="F248" s="20"/>
      <c r="G248" s="20"/>
      <c r="H248" s="20"/>
      <c r="I248" s="20"/>
      <c r="J248" s="20"/>
      <c r="K248" s="20"/>
      <c r="L248" s="67">
        <f t="shared" si="14"/>
        <v>22</v>
      </c>
      <c r="M248" s="76"/>
      <c r="N248" s="67">
        <f t="shared" si="12"/>
        <v>0</v>
      </c>
      <c r="O248" s="20"/>
      <c r="P248" s="67">
        <v>22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VLOOKUP(B249,'20.06'!B249:P507,15,0)</f>
        <v>0</v>
      </c>
      <c r="E249" s="20"/>
      <c r="F249" s="20"/>
      <c r="G249" s="20">
        <v>24</v>
      </c>
      <c r="H249" s="20"/>
      <c r="I249" s="20"/>
      <c r="J249" s="20"/>
      <c r="K249" s="20"/>
      <c r="L249" s="67">
        <f t="shared" si="14"/>
        <v>24</v>
      </c>
      <c r="M249" s="76"/>
      <c r="N249" s="67">
        <f t="shared" si="12"/>
        <v>0</v>
      </c>
      <c r="O249" s="20"/>
      <c r="P249" s="67">
        <v>24</v>
      </c>
    </row>
    <row r="250" spans="1:16" x14ac:dyDescent="0.25">
      <c r="A250" s="17"/>
      <c r="B250" s="18" t="s">
        <v>313</v>
      </c>
      <c r="C250" s="19"/>
      <c r="D250" s="67">
        <f>VLOOKUP(B250,'20.06'!B250:P508,15,0)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VLOOKUP(B251,'20.06'!B251:P509,15,0)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VLOOKUP(B252,'20.06'!B252:P510,15,0)</f>
        <v>8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8</v>
      </c>
      <c r="M252" s="76"/>
      <c r="N252" s="67">
        <f t="shared" si="12"/>
        <v>0</v>
      </c>
      <c r="O252" s="20"/>
      <c r="P252" s="67">
        <v>8</v>
      </c>
    </row>
    <row r="253" spans="1:16" x14ac:dyDescent="0.25">
      <c r="A253" s="17"/>
      <c r="B253" s="18" t="s">
        <v>316</v>
      </c>
      <c r="C253" s="19"/>
      <c r="D253" s="67">
        <f>VLOOKUP(B253,'20.06'!B253:P511,15,0)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VLOOKUP(B254,'20.06'!B254:P512,15,0)</f>
        <v>7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7</v>
      </c>
      <c r="M254" s="76"/>
      <c r="N254" s="67">
        <f t="shared" si="12"/>
        <v>0</v>
      </c>
      <c r="O254" s="20"/>
      <c r="P254" s="67">
        <v>7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VLOOKUP(B255,'20.06'!B255:P513,15,0)</f>
        <v>49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48</v>
      </c>
      <c r="M255" s="76">
        <v>1</v>
      </c>
      <c r="N255" s="67">
        <f t="shared" si="12"/>
        <v>0</v>
      </c>
      <c r="O255" s="20"/>
      <c r="P255" s="67">
        <v>48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VLOOKUP(B256,'20.06'!B256:P514,15,0)</f>
        <v>26</v>
      </c>
      <c r="E256" s="20"/>
      <c r="F256" s="20"/>
      <c r="G256" s="20"/>
      <c r="H256" s="20"/>
      <c r="I256" s="20"/>
      <c r="J256" s="20"/>
      <c r="K256" s="20"/>
      <c r="L256" s="67">
        <f t="shared" si="15"/>
        <v>26</v>
      </c>
      <c r="M256" s="76"/>
      <c r="N256" s="67">
        <f t="shared" si="12"/>
        <v>0</v>
      </c>
      <c r="O256" s="20"/>
      <c r="P256" s="67">
        <v>26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VLOOKUP(B257,'20.06'!B257:P515,15,0)</f>
        <v>2</v>
      </c>
      <c r="E257" s="20"/>
      <c r="F257" s="20"/>
      <c r="G257" s="20"/>
      <c r="H257" s="20"/>
      <c r="I257" s="20"/>
      <c r="J257" s="20"/>
      <c r="K257" s="20"/>
      <c r="L257" s="67">
        <f t="shared" si="15"/>
        <v>0</v>
      </c>
      <c r="M257" s="76">
        <v>2</v>
      </c>
      <c r="N257" s="67">
        <f t="shared" si="12"/>
        <v>0</v>
      </c>
      <c r="O257" s="20"/>
      <c r="P257" s="67"/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VLOOKUP(B258,'20.06'!B258:P516,15,0)</f>
        <v>5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>
        <v>5</v>
      </c>
      <c r="N258" s="67">
        <f t="shared" si="12"/>
        <v>0</v>
      </c>
      <c r="O258" s="20"/>
      <c r="P258" s="67"/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VLOOKUP(B259,'20.06'!B259:P517,15,0)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VLOOKUP(B260,'20.06'!B260:P518,15,0)</f>
        <v>0</v>
      </c>
      <c r="E260" s="20"/>
      <c r="F260" s="20"/>
      <c r="G260" s="20"/>
      <c r="H260" s="20"/>
      <c r="I260" s="20"/>
      <c r="J260" s="20"/>
      <c r="K260" s="20"/>
      <c r="L260" s="67">
        <f t="shared" si="15"/>
        <v>0</v>
      </c>
      <c r="M260" s="76"/>
      <c r="N260" s="67">
        <f t="shared" si="12"/>
        <v>0</v>
      </c>
      <c r="O260" s="20"/>
      <c r="P260" s="67"/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VLOOKUP(B261,'20.06'!B261:P519,15,0)</f>
        <v>8</v>
      </c>
      <c r="E261" s="20"/>
      <c r="F261" s="20"/>
      <c r="G261" s="20"/>
      <c r="H261" s="20"/>
      <c r="I261" s="20"/>
      <c r="J261" s="20"/>
      <c r="K261" s="20"/>
      <c r="L261" s="67">
        <f t="shared" si="15"/>
        <v>8</v>
      </c>
      <c r="M261" s="76"/>
      <c r="N261" s="67">
        <f t="shared" si="12"/>
        <v>0</v>
      </c>
      <c r="O261" s="20"/>
      <c r="P261" s="67">
        <v>8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VLOOKUP(B262,'20.06'!B262:P520,15,0)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VLOOKUP(B263,'20.06'!B263:P521,15,0)</f>
        <v>5</v>
      </c>
      <c r="E263" s="20"/>
      <c r="F263" s="20"/>
      <c r="G263" s="20"/>
      <c r="H263" s="20"/>
      <c r="I263" s="20"/>
      <c r="J263" s="20"/>
      <c r="K263" s="20"/>
      <c r="L263" s="67">
        <f t="shared" si="15"/>
        <v>5</v>
      </c>
      <c r="M263" s="76"/>
      <c r="N263" s="67">
        <f t="shared" si="12"/>
        <v>0</v>
      </c>
      <c r="O263" s="20"/>
      <c r="P263" s="67">
        <v>5</v>
      </c>
    </row>
    <row r="264" spans="1:16" x14ac:dyDescent="0.25">
      <c r="A264" s="57"/>
      <c r="B264" s="58"/>
      <c r="C264" s="59"/>
      <c r="D264" s="52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194" activePane="bottomRight" state="frozen"/>
      <selection activeCell="I269" sqref="I269"/>
      <selection pane="topRight" activeCell="I269" sqref="I269"/>
      <selection pane="bottomLeft" activeCell="I269" sqref="I269"/>
      <selection pane="bottomRight" activeCell="M150" sqref="M150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352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VLOOKUP(B8,'21.06'!B8:P266,15,0)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VLOOKUP(B9,'21.06'!B9:P267,15,0)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VLOOKUP(B10,'21.06'!B10:P268,15,0)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VLOOKUP(B11,'21.06'!B11:P269,15,0)</f>
        <v>0</v>
      </c>
      <c r="E11" s="21"/>
      <c r="F11" s="21"/>
      <c r="G11" s="21">
        <v>6</v>
      </c>
      <c r="H11" s="21"/>
      <c r="I11" s="20"/>
      <c r="J11" s="20"/>
      <c r="K11" s="20">
        <v>1</v>
      </c>
      <c r="L11" s="67">
        <f t="shared" si="0"/>
        <v>0</v>
      </c>
      <c r="M11" s="76">
        <v>5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VLOOKUP(B12,'21.06'!B12:P270,15,0)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VLOOKUP(B13,'21.06'!B13:P271,15,0)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VLOOKUP(B14,'21.06'!B14:P272,15,0)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VLOOKUP(B15,'21.06'!B15:P273,15,0)</f>
        <v>0</v>
      </c>
      <c r="E15" s="21"/>
      <c r="F15" s="21"/>
      <c r="G15" s="21">
        <v>4</v>
      </c>
      <c r="H15" s="21"/>
      <c r="I15" s="20"/>
      <c r="J15" s="20"/>
      <c r="K15" s="20"/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VLOOKUP(B16,'21.06'!B16:P274,15,0)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VLOOKUP(B17,'21.06'!B17:P275,15,0)</f>
        <v>0</v>
      </c>
      <c r="E17" s="21"/>
      <c r="F17" s="21"/>
      <c r="G17" s="21">
        <v>6</v>
      </c>
      <c r="H17" s="21"/>
      <c r="I17" s="20"/>
      <c r="J17" s="20"/>
      <c r="K17" s="20">
        <v>1</v>
      </c>
      <c r="L17" s="67">
        <f t="shared" si="0"/>
        <v>0</v>
      </c>
      <c r="M17" s="21">
        <v>5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VLOOKUP(B18,'21.06'!B18:P276,15,0)</f>
        <v>0</v>
      </c>
      <c r="E18" s="21"/>
      <c r="F18" s="21"/>
      <c r="G18" s="21">
        <v>4</v>
      </c>
      <c r="H18" s="21"/>
      <c r="I18" s="20"/>
      <c r="J18" s="20"/>
      <c r="K18" s="20"/>
      <c r="L18" s="67">
        <f t="shared" si="0"/>
        <v>0</v>
      </c>
      <c r="M18" s="21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VLOOKUP(B19,'21.06'!B19:P277,15,0)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VLOOKUP(B20,'21.06'!B20:P278,15,0)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VLOOKUP(B21,'21.06'!B21:P279,15,0)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VLOOKUP(B22,'21.06'!B22:P280,15,0)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VLOOKUP(B23,'21.06'!B23:P281,15,0)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VLOOKUP(B24,'21.06'!B24:P282,15,0)</f>
        <v>0</v>
      </c>
      <c r="E24" s="21"/>
      <c r="F24" s="21"/>
      <c r="G24" s="21">
        <v>4</v>
      </c>
      <c r="H24" s="21"/>
      <c r="I24" s="20"/>
      <c r="J24" s="20"/>
      <c r="K24" s="20">
        <v>1</v>
      </c>
      <c r="L24" s="67">
        <f t="shared" si="0"/>
        <v>0</v>
      </c>
      <c r="M24" s="21">
        <v>3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VLOOKUP(B25,'21.06'!B25:P283,15,0)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VLOOKUP(B26,'21.06'!B26:P284,15,0)</f>
        <v>0</v>
      </c>
      <c r="E26" s="21"/>
      <c r="F26" s="21"/>
      <c r="G26" s="21">
        <v>6</v>
      </c>
      <c r="H26" s="21"/>
      <c r="I26" s="20"/>
      <c r="J26" s="20">
        <v>1</v>
      </c>
      <c r="K26" s="20"/>
      <c r="L26" s="67">
        <f t="shared" si="0"/>
        <v>0</v>
      </c>
      <c r="M26" s="21">
        <v>5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VLOOKUP(B27,'21.06'!B27:P285,15,0)</f>
        <v>0</v>
      </c>
      <c r="E27" s="21"/>
      <c r="F27" s="21"/>
      <c r="G27" s="21">
        <v>20</v>
      </c>
      <c r="H27" s="21"/>
      <c r="I27" s="20"/>
      <c r="J27" s="20"/>
      <c r="K27" s="20"/>
      <c r="L27" s="67">
        <f t="shared" si="0"/>
        <v>7</v>
      </c>
      <c r="M27" s="21">
        <v>13</v>
      </c>
      <c r="N27" s="67">
        <f t="shared" si="1"/>
        <v>0</v>
      </c>
      <c r="O27" s="20"/>
      <c r="P27" s="67">
        <v>7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VLOOKUP(B28,'21.06'!B28:P286,15,0)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VLOOKUP(B29,'21.06'!B29:P287,15,0)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VLOOKUP(B30,'21.06'!B30:P288,15,0)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VLOOKUP(B31,'21.06'!B31:P289,15,0)</f>
        <v>0</v>
      </c>
      <c r="E31" s="21"/>
      <c r="F31" s="21"/>
      <c r="G31" s="21">
        <v>6</v>
      </c>
      <c r="H31" s="21"/>
      <c r="I31" s="20"/>
      <c r="J31" s="20"/>
      <c r="K31" s="20"/>
      <c r="L31" s="67">
        <f t="shared" si="0"/>
        <v>0</v>
      </c>
      <c r="M31" s="21">
        <v>6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VLOOKUP(B32,'21.06'!B32:P290,15,0)</f>
        <v>0</v>
      </c>
      <c r="E32" s="21"/>
      <c r="F32" s="21"/>
      <c r="G32" s="21">
        <v>8</v>
      </c>
      <c r="H32" s="21"/>
      <c r="I32" s="20"/>
      <c r="J32" s="20"/>
      <c r="K32" s="20"/>
      <c r="L32" s="67">
        <f t="shared" si="0"/>
        <v>0</v>
      </c>
      <c r="M32" s="21">
        <v>8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VLOOKUP(B33,'21.06'!B33:P291,15,0)</f>
        <v>0</v>
      </c>
      <c r="E33" s="21"/>
      <c r="F33" s="21"/>
      <c r="G33" s="21">
        <v>8</v>
      </c>
      <c r="H33" s="21"/>
      <c r="I33" s="20"/>
      <c r="J33" s="20"/>
      <c r="K33" s="20">
        <v>1</v>
      </c>
      <c r="L33" s="67">
        <f t="shared" si="0"/>
        <v>0</v>
      </c>
      <c r="M33" s="21">
        <v>7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VLOOKUP(B34,'21.06'!B34:P292,15,0)</f>
        <v>0</v>
      </c>
      <c r="E34" s="21"/>
      <c r="F34" s="21"/>
      <c r="G34" s="21">
        <v>4</v>
      </c>
      <c r="H34" s="21"/>
      <c r="I34" s="20"/>
      <c r="J34" s="20"/>
      <c r="K34" s="20">
        <v>1</v>
      </c>
      <c r="L34" s="67">
        <f t="shared" si="0"/>
        <v>0</v>
      </c>
      <c r="M34" s="21">
        <v>3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VLOOKUP(B35,'21.06'!B35:P293,15,0)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VLOOKUP(B36,'21.06'!B36:P294,15,0)</f>
        <v>0</v>
      </c>
      <c r="E36" s="21"/>
      <c r="F36" s="21"/>
      <c r="G36" s="21">
        <v>4</v>
      </c>
      <c r="H36" s="21"/>
      <c r="I36" s="20"/>
      <c r="J36" s="20"/>
      <c r="K36" s="20">
        <v>2</v>
      </c>
      <c r="L36" s="67">
        <f t="shared" si="0"/>
        <v>-2</v>
      </c>
      <c r="M36" s="21">
        <v>4</v>
      </c>
      <c r="N36" s="67">
        <f t="shared" si="1"/>
        <v>2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VLOOKUP(B37,'21.06'!B37:P295,15,0)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VLOOKUP(B38,'21.06'!B38:P296,15,0)</f>
        <v>0</v>
      </c>
      <c r="E38" s="21"/>
      <c r="F38" s="21"/>
      <c r="G38" s="21">
        <v>4</v>
      </c>
      <c r="H38" s="21"/>
      <c r="I38" s="20"/>
      <c r="J38" s="20"/>
      <c r="K38" s="20">
        <v>1</v>
      </c>
      <c r="L38" s="67">
        <f t="shared" si="0"/>
        <v>0</v>
      </c>
      <c r="M38" s="21">
        <v>3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VLOOKUP(B39,'21.06'!B39:P297,15,0)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VLOOKUP(B40,'21.06'!B40:P298,15,0)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VLOOKUP(B41,'21.06'!B41:P299,15,0)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VLOOKUP(B42,'21.06'!B42:P300,15,0)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VLOOKUP(B43,'21.06'!B43:P301,15,0)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VLOOKUP(B44,'21.06'!B44:P302,15,0)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VLOOKUP(B45,'21.06'!B45:P303,15,0)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VLOOKUP(B46,'21.06'!B46:P304,15,0)</f>
        <v>0</v>
      </c>
      <c r="E46" s="21"/>
      <c r="F46" s="21"/>
      <c r="G46" s="21">
        <v>4</v>
      </c>
      <c r="H46" s="21"/>
      <c r="I46" s="20"/>
      <c r="J46" s="20"/>
      <c r="K46" s="20"/>
      <c r="L46" s="67">
        <f t="shared" si="0"/>
        <v>2</v>
      </c>
      <c r="M46" s="21">
        <v>2</v>
      </c>
      <c r="N46" s="67">
        <f t="shared" si="1"/>
        <v>-2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VLOOKUP(B47,'21.06'!B47:P305,15,0)</f>
        <v>0</v>
      </c>
      <c r="E47" s="21"/>
      <c r="F47" s="21"/>
      <c r="G47" s="21">
        <v>4</v>
      </c>
      <c r="H47" s="21"/>
      <c r="I47" s="20"/>
      <c r="J47" s="20"/>
      <c r="K47" s="20">
        <v>1</v>
      </c>
      <c r="L47" s="67">
        <f t="shared" si="0"/>
        <v>0</v>
      </c>
      <c r="M47" s="21">
        <v>3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VLOOKUP(B48,'21.06'!B48:P306,15,0)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0</v>
      </c>
      <c r="M48" s="21">
        <v>4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VLOOKUP(B49,'21.06'!B49:P307,15,0)</f>
        <v>0</v>
      </c>
      <c r="E49" s="21"/>
      <c r="F49" s="21"/>
      <c r="G49" s="21">
        <v>4</v>
      </c>
      <c r="H49" s="21"/>
      <c r="I49" s="20"/>
      <c r="J49" s="20"/>
      <c r="K49" s="20"/>
      <c r="L49" s="67">
        <f t="shared" si="0"/>
        <v>0</v>
      </c>
      <c r="M49" s="21">
        <v>4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VLOOKUP(B50,'21.06'!B50:P308,15,0)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VLOOKUP(B51,'21.06'!B51:P309,15,0)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VLOOKUP(B52,'21.06'!B52:P310,15,0)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VLOOKUP(B53,'21.06'!B53:P311,15,0)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VLOOKUP(B54,'21.06'!B54:P312,15,0)</f>
        <v>0</v>
      </c>
      <c r="E54" s="21"/>
      <c r="F54" s="21"/>
      <c r="G54" s="21">
        <v>4</v>
      </c>
      <c r="H54" s="21"/>
      <c r="I54" s="20"/>
      <c r="J54" s="20"/>
      <c r="K54" s="20"/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VLOOKUP(B55,'21.06'!B55:P313,15,0)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VLOOKUP(B56,'21.06'!B56:P314,15,0)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VLOOKUP(B57,'21.06'!B57:P315,15,0)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VLOOKUP(B58,'21.06'!B58:P316,15,0)</f>
        <v>0</v>
      </c>
      <c r="E58" s="21"/>
      <c r="F58" s="21"/>
      <c r="G58" s="21">
        <v>4</v>
      </c>
      <c r="H58" s="21"/>
      <c r="I58" s="20"/>
      <c r="J58" s="20"/>
      <c r="K58" s="20">
        <v>1</v>
      </c>
      <c r="L58" s="67">
        <f t="shared" si="0"/>
        <v>0</v>
      </c>
      <c r="M58" s="76">
        <v>3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VLOOKUP(B59,'21.06'!B59:P317,15,0)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VLOOKUP(B60,'21.06'!B60:P318,15,0)</f>
        <v>0</v>
      </c>
      <c r="E60" s="21"/>
      <c r="F60" s="21"/>
      <c r="G60" s="21">
        <v>6</v>
      </c>
      <c r="H60" s="21"/>
      <c r="I60" s="20"/>
      <c r="J60" s="20"/>
      <c r="K60" s="20"/>
      <c r="L60" s="67">
        <f t="shared" si="0"/>
        <v>0</v>
      </c>
      <c r="M60" s="76">
        <v>6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VLOOKUP(B61,'21.06'!B61:P319,15,0)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VLOOKUP(B62,'21.06'!B62:P320,15,0)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VLOOKUP(B63,'21.06'!B63:P321,15,0)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VLOOKUP(B64,'21.06'!B64:P322,15,0)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VLOOKUP(B65,'21.06'!B65:P323,15,0)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VLOOKUP(B66,'21.06'!B66:P324,15,0)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VLOOKUP(B67,'21.06'!B67:P325,15,0)</f>
        <v>0</v>
      </c>
      <c r="E67" s="21"/>
      <c r="F67" s="21"/>
      <c r="G67" s="21">
        <v>16</v>
      </c>
      <c r="H67" s="21"/>
      <c r="I67" s="20"/>
      <c r="J67" s="20"/>
      <c r="K67" s="20"/>
      <c r="L67" s="67">
        <f t="shared" si="0"/>
        <v>0</v>
      </c>
      <c r="M67" s="76">
        <v>16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VLOOKUP(B68,'21.06'!B68:P326,15,0)</f>
        <v>0</v>
      </c>
      <c r="E68" s="21"/>
      <c r="F68" s="21"/>
      <c r="G68" s="21">
        <v>4</v>
      </c>
      <c r="H68" s="21"/>
      <c r="I68" s="20"/>
      <c r="J68" s="20"/>
      <c r="K68" s="20"/>
      <c r="L68" s="67">
        <f t="shared" si="0"/>
        <v>0</v>
      </c>
      <c r="M68" s="76">
        <v>4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VLOOKUP(B69,'21.06'!B69:P327,15,0)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VLOOKUP(B70,'21.06'!B70:P328,15,0)</f>
        <v>0</v>
      </c>
      <c r="E70" s="21"/>
      <c r="F70" s="21"/>
      <c r="G70" s="21">
        <v>7</v>
      </c>
      <c r="H70" s="21"/>
      <c r="I70" s="20"/>
      <c r="J70" s="20"/>
      <c r="K70" s="20">
        <v>1</v>
      </c>
      <c r="L70" s="67">
        <f t="shared" si="0"/>
        <v>0</v>
      </c>
      <c r="M70" s="76">
        <v>6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VLOOKUP(B71,'21.06'!B71:P329,15,0)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VLOOKUP(B72,'21.06'!B72:P330,15,0)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VLOOKUP(B73,'21.06'!B73:P331,15,0)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VLOOKUP(B74,'21.06'!B74:P332,15,0)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VLOOKUP(B75,'21.06'!B75:P333,15,0)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VLOOKUP(B76,'21.06'!B76:P334,15,0)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VLOOKUP(B77,'21.06'!B77:P335,15,0)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VLOOKUP(B78,'21.06'!B78:P336,15,0)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VLOOKUP(B79,'21.06'!B79:P337,15,0)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VLOOKUP(B80,'21.06'!B80:P338,15,0)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VLOOKUP(B81,'21.06'!B81:P339,15,0)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VLOOKUP(B82,'21.06'!B82:P340,15,0)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VLOOKUP(B83,'21.06'!B83:P341,15,0)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VLOOKUP(B84,'21.06'!B84:P342,15,0)</f>
        <v>0</v>
      </c>
      <c r="E84" s="21"/>
      <c r="F84" s="21"/>
      <c r="G84" s="21">
        <v>6</v>
      </c>
      <c r="H84" s="21"/>
      <c r="I84" s="20"/>
      <c r="J84" s="20"/>
      <c r="K84" s="20"/>
      <c r="L84" s="67">
        <f>D84+G84+H84-I84-J84-K84-M84</f>
        <v>0</v>
      </c>
      <c r="M84" s="76">
        <v>6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VLOOKUP(B85,'21.06'!B85:P343,15,0)</f>
        <v>0</v>
      </c>
      <c r="E85" s="21"/>
      <c r="F85" s="21"/>
      <c r="G85" s="21">
        <v>8</v>
      </c>
      <c r="H85" s="21"/>
      <c r="I85" s="20"/>
      <c r="J85" s="20"/>
      <c r="K85" s="20">
        <v>6</v>
      </c>
      <c r="L85" s="67">
        <f t="shared" ref="L85:L110" si="4">D85+G85+H85-I85-J85-K85-M85</f>
        <v>0</v>
      </c>
      <c r="M85" s="76">
        <v>2</v>
      </c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VLOOKUP(B86,'21.06'!B86:P344,15,0)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VLOOKUP(B87,'21.06'!B87:P345,15,0)</f>
        <v>0</v>
      </c>
      <c r="E87" s="21"/>
      <c r="F87" s="21"/>
      <c r="G87" s="21">
        <v>6</v>
      </c>
      <c r="H87" s="21"/>
      <c r="I87" s="20"/>
      <c r="J87" s="20"/>
      <c r="K87" s="20">
        <v>4</v>
      </c>
      <c r="L87" s="67">
        <f t="shared" si="4"/>
        <v>0</v>
      </c>
      <c r="M87" s="76">
        <v>2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VLOOKUP(B88,'21.06'!B88:P346,15,0)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VLOOKUP(B89,'21.06'!B89:P347,15,0)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VLOOKUP(B90,'21.06'!B90:P348,15,0)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VLOOKUP(B91,'21.06'!B91:P349,15,0)</f>
        <v>0</v>
      </c>
      <c r="E91" s="21"/>
      <c r="F91" s="21"/>
      <c r="G91" s="21">
        <v>97</v>
      </c>
      <c r="H91" s="21"/>
      <c r="I91" s="20"/>
      <c r="J91" s="20"/>
      <c r="K91" s="20"/>
      <c r="L91" s="67">
        <f>D91+G91+H91-I91-J91-K91-M91-M92*3-M93*5</f>
        <v>1</v>
      </c>
      <c r="M91" s="76">
        <v>10</v>
      </c>
      <c r="N91" s="67">
        <f t="shared" si="5"/>
        <v>-1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VLOOKUP(B92,'21.06'!B92:P350,15,0)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12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VLOOKUP(B93,'21.06'!B93:P351,15,0)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10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VLOOKUP(B94,'21.06'!B94:P352,15,0)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VLOOKUP(B95,'21.06'!B95:P353,15,0)</f>
        <v>0</v>
      </c>
      <c r="E95" s="21"/>
      <c r="F95" s="21"/>
      <c r="G95" s="21">
        <v>4</v>
      </c>
      <c r="H95" s="21"/>
      <c r="I95" s="20"/>
      <c r="J95" s="20"/>
      <c r="K95" s="20"/>
      <c r="L95" s="67">
        <f t="shared" si="4"/>
        <v>0</v>
      </c>
      <c r="M95" s="76">
        <v>4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VLOOKUP(B96,'21.06'!B96:P354,15,0)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VLOOKUP(B97,'21.06'!B97:P355,15,0)</f>
        <v>0</v>
      </c>
      <c r="E97" s="21"/>
      <c r="F97" s="21"/>
      <c r="G97" s="21">
        <v>4</v>
      </c>
      <c r="H97" s="21"/>
      <c r="I97" s="20"/>
      <c r="J97" s="20"/>
      <c r="K97" s="20">
        <v>1</v>
      </c>
      <c r="L97" s="67">
        <f t="shared" si="4"/>
        <v>0</v>
      </c>
      <c r="M97" s="76">
        <v>3</v>
      </c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VLOOKUP(B98,'21.06'!B98:P356,15,0)</f>
        <v>0</v>
      </c>
      <c r="E98" s="21"/>
      <c r="F98" s="21"/>
      <c r="G98" s="21">
        <v>4</v>
      </c>
      <c r="H98" s="21"/>
      <c r="I98" s="20"/>
      <c r="J98" s="20"/>
      <c r="K98" s="20">
        <v>1</v>
      </c>
      <c r="L98" s="67">
        <f t="shared" si="4"/>
        <v>0</v>
      </c>
      <c r="M98" s="76">
        <v>3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VLOOKUP(B99,'21.06'!B99:P357,15,0)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VLOOKUP(B100,'21.06'!B100:P358,15,0)</f>
        <v>0</v>
      </c>
      <c r="E100" s="21"/>
      <c r="F100" s="21"/>
      <c r="G100" s="21">
        <v>6</v>
      </c>
      <c r="H100" s="21"/>
      <c r="I100" s="20"/>
      <c r="J100" s="20"/>
      <c r="K100" s="20">
        <v>1</v>
      </c>
      <c r="L100" s="67">
        <f t="shared" si="4"/>
        <v>0</v>
      </c>
      <c r="M100" s="76">
        <v>5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VLOOKUP(B101,'21.06'!B101:P359,15,0)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VLOOKUP(B102,'21.06'!B102:P360,15,0)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VLOOKUP(B103,'21.06'!B103:P361,15,0)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VLOOKUP(B104,'21.06'!B104:P362,15,0)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VLOOKUP(B105,'21.06'!B105:P363,15,0)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VLOOKUP(B106,'21.06'!B106:P364,15,0)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VLOOKUP(B107,'21.06'!B107:P365,15,0)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VLOOKUP(B108,'21.06'!B108:P366,15,0)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VLOOKUP(B109,'21.06'!B109:P367,15,0)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VLOOKUP(B110,'21.06'!B110:P368,15,0)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VLOOKUP(B111,'21.06'!B111:P369,15,0)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VLOOKUP(B112,'21.06'!B112:P370,15,0)</f>
        <v>0</v>
      </c>
      <c r="E112" s="21"/>
      <c r="F112" s="21"/>
      <c r="G112" s="21">
        <v>3</v>
      </c>
      <c r="H112" s="21"/>
      <c r="I112" s="20"/>
      <c r="J112" s="20"/>
      <c r="K112" s="20"/>
      <c r="L112" s="67">
        <f>D112+G112+H112-I112-J112-K112-M112</f>
        <v>0</v>
      </c>
      <c r="M112" s="76">
        <v>3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VLOOKUP(B113,'21.06'!B113:P371,15,0)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VLOOKUP(B114,'21.06'!B114:P372,15,0)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VLOOKUP(B115,'21.06'!B115:P373,15,0)</f>
        <v>0</v>
      </c>
      <c r="E115" s="21"/>
      <c r="F115" s="21"/>
      <c r="G115" s="21">
        <v>4</v>
      </c>
      <c r="H115" s="21"/>
      <c r="I115" s="20"/>
      <c r="J115" s="20"/>
      <c r="K115" s="20"/>
      <c r="L115" s="67">
        <f t="shared" si="6"/>
        <v>0</v>
      </c>
      <c r="M115" s="76">
        <v>4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VLOOKUP(B116,'21.06'!B116:P374,15,0)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VLOOKUP(B117,'21.06'!B117:P375,15,0)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VLOOKUP(B118,'21.06'!B118:P376,15,0)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VLOOKUP(B119,'21.06'!B119:P377,15,0)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VLOOKUP(B120,'21.06'!B120:P378,15,0)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VLOOKUP(B121,'21.06'!B121:P379,15,0)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VLOOKUP(B122,'21.06'!B122:P380,15,0)</f>
        <v>0</v>
      </c>
      <c r="E122" s="21"/>
      <c r="F122" s="21"/>
      <c r="G122" s="21">
        <v>3</v>
      </c>
      <c r="H122" s="21"/>
      <c r="I122" s="20"/>
      <c r="J122" s="20"/>
      <c r="K122" s="20"/>
      <c r="L122" s="67">
        <f t="shared" si="6"/>
        <v>0</v>
      </c>
      <c r="M122" s="76">
        <v>3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VLOOKUP(B123,'21.06'!B123:P381,15,0)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VLOOKUP(B124,'21.06'!B124:P382,15,0)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VLOOKUP(B125,'21.06'!B125:P383,15,0)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VLOOKUP(B126,'21.06'!B126:P384,15,0)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VLOOKUP(B127,'21.06'!B127:P385,15,0)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VLOOKUP(B128,'21.06'!B128:P386,15,0)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VLOOKUP(B129,'21.06'!B129:P387,15,0)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VLOOKUP(B130,'21.06'!B130:P388,15,0)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VLOOKUP(B131,'21.06'!B131:P389,15,0)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VLOOKUP(B132,'21.06'!B132:P390,15,0)</f>
        <v>0</v>
      </c>
      <c r="E132" s="21"/>
      <c r="F132" s="21"/>
      <c r="G132" s="21">
        <v>4</v>
      </c>
      <c r="H132" s="21"/>
      <c r="I132" s="20"/>
      <c r="J132" s="20"/>
      <c r="K132" s="20"/>
      <c r="L132" s="67">
        <f t="shared" si="7"/>
        <v>3</v>
      </c>
      <c r="M132" s="76">
        <v>1</v>
      </c>
      <c r="N132" s="67">
        <f t="shared" si="5"/>
        <v>0</v>
      </c>
      <c r="O132" s="20"/>
      <c r="P132" s="67">
        <v>3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VLOOKUP(B133,'21.06'!B133:P391,15,0)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VLOOKUP(B134,'21.06'!B134:P392,15,0)</f>
        <v>0</v>
      </c>
      <c r="E134" s="21"/>
      <c r="F134" s="21"/>
      <c r="G134" s="21">
        <v>4</v>
      </c>
      <c r="H134" s="21"/>
      <c r="I134" s="20"/>
      <c r="J134" s="20"/>
      <c r="K134" s="20"/>
      <c r="L134" s="67">
        <f t="shared" si="7"/>
        <v>3</v>
      </c>
      <c r="M134" s="76">
        <v>1</v>
      </c>
      <c r="N134" s="67">
        <f t="shared" si="5"/>
        <v>0</v>
      </c>
      <c r="O134" s="20"/>
      <c r="P134" s="67">
        <v>3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VLOOKUP(B135,'21.06'!B135:P393,15,0)</f>
        <v>1</v>
      </c>
      <c r="E135" s="21"/>
      <c r="F135" s="21"/>
      <c r="G135" s="21">
        <v>2</v>
      </c>
      <c r="H135" s="21"/>
      <c r="I135" s="20"/>
      <c r="J135" s="20"/>
      <c r="K135" s="20"/>
      <c r="L135" s="67">
        <f t="shared" si="7"/>
        <v>2</v>
      </c>
      <c r="M135" s="76">
        <v>1</v>
      </c>
      <c r="N135" s="67">
        <f t="shared" si="5"/>
        <v>0</v>
      </c>
      <c r="O135" s="20"/>
      <c r="P135" s="67">
        <v>2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VLOOKUP(B136,'21.06'!B136:P394,15,0)</f>
        <v>0</v>
      </c>
      <c r="E136" s="21"/>
      <c r="F136" s="21"/>
      <c r="G136" s="21">
        <v>4</v>
      </c>
      <c r="H136" s="21"/>
      <c r="I136" s="20"/>
      <c r="J136" s="20"/>
      <c r="K136" s="20"/>
      <c r="L136" s="67">
        <f t="shared" si="7"/>
        <v>1</v>
      </c>
      <c r="M136" s="76">
        <v>3</v>
      </c>
      <c r="N136" s="67">
        <f t="shared" si="5"/>
        <v>0</v>
      </c>
      <c r="O136" s="20"/>
      <c r="P136" s="67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VLOOKUP(B137,'21.06'!B137:P395,15,0)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VLOOKUP(B138,'21.06'!B138:P396,15,0)</f>
        <v>0</v>
      </c>
      <c r="E138" s="21"/>
      <c r="F138" s="21"/>
      <c r="G138" s="21"/>
      <c r="H138" s="21"/>
      <c r="I138" s="20"/>
      <c r="J138" s="20"/>
      <c r="K138" s="20"/>
      <c r="L138" s="67">
        <f t="shared" si="7"/>
        <v>0</v>
      </c>
      <c r="M138" s="76"/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VLOOKUP(B139,'21.06'!B139:P397,15,0)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VLOOKUP(B140,'21.06'!B140:P398,15,0)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VLOOKUP(B141,'21.06'!B141:P399,15,0)</f>
        <v>2</v>
      </c>
      <c r="E141" s="21"/>
      <c r="F141" s="21"/>
      <c r="G141" s="21">
        <v>2</v>
      </c>
      <c r="H141" s="21"/>
      <c r="I141" s="20"/>
      <c r="J141" s="20">
        <v>2</v>
      </c>
      <c r="K141" s="20"/>
      <c r="L141" s="67">
        <f t="shared" si="7"/>
        <v>1</v>
      </c>
      <c r="M141" s="76">
        <v>1</v>
      </c>
      <c r="N141" s="67">
        <f t="shared" si="5"/>
        <v>0</v>
      </c>
      <c r="O141" s="20"/>
      <c r="P141" s="67">
        <v>1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VLOOKUP(B142,'21.06'!B142:P400,15,0)</f>
        <v>8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7"/>
        <v>8</v>
      </c>
      <c r="M142" s="76">
        <v>4</v>
      </c>
      <c r="N142" s="67">
        <f t="shared" si="5"/>
        <v>0</v>
      </c>
      <c r="O142" s="20"/>
      <c r="P142" s="67">
        <v>8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VLOOKUP(B143,'21.06'!B143:P401,15,0)</f>
        <v>1</v>
      </c>
      <c r="E143" s="21"/>
      <c r="F143" s="21"/>
      <c r="G143" s="21"/>
      <c r="H143" s="21"/>
      <c r="I143" s="20"/>
      <c r="J143" s="20"/>
      <c r="K143" s="20"/>
      <c r="L143" s="67">
        <f t="shared" si="7"/>
        <v>1</v>
      </c>
      <c r="M143" s="76"/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VLOOKUP(B144,'21.06'!B144:P402,15,0)</f>
        <v>2</v>
      </c>
      <c r="E144" s="21"/>
      <c r="F144" s="21"/>
      <c r="G144" s="21"/>
      <c r="H144" s="21"/>
      <c r="I144" s="20"/>
      <c r="J144" s="20">
        <v>1</v>
      </c>
      <c r="K144" s="20"/>
      <c r="L144" s="67">
        <f t="shared" si="7"/>
        <v>1</v>
      </c>
      <c r="M144" s="76"/>
      <c r="N144" s="67">
        <f t="shared" si="5"/>
        <v>1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VLOOKUP(B145,'21.06'!B145:P403,15,0)</f>
        <v>0</v>
      </c>
      <c r="E145" s="21"/>
      <c r="F145" s="21"/>
      <c r="G145" s="21">
        <v>10</v>
      </c>
      <c r="H145" s="21"/>
      <c r="I145" s="20"/>
      <c r="J145" s="20"/>
      <c r="K145" s="20"/>
      <c r="L145" s="67">
        <f t="shared" si="7"/>
        <v>9</v>
      </c>
      <c r="M145" s="76">
        <v>1</v>
      </c>
      <c r="N145" s="67">
        <f t="shared" si="5"/>
        <v>0</v>
      </c>
      <c r="O145" s="20"/>
      <c r="P145" s="67">
        <v>9</v>
      </c>
    </row>
    <row r="146" spans="1:16" hidden="1" x14ac:dyDescent="0.25">
      <c r="A146" s="35"/>
      <c r="B146" s="27"/>
      <c r="C146" s="28"/>
      <c r="D146" s="67" t="e">
        <f>VLOOKUP(B146,'21.06'!B146:P404,15,0)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VLOOKUP(B147,'21.06'!B147:P405,15,0)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VLOOKUP(B148,'21.06'!B148:P406,15,0)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VLOOKUP(B149,'21.06'!B149:P407,15,0)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VLOOKUP(B150,'21.06'!B150:P408,15,0)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VLOOKUP(B151,'21.06'!B151:P409,15,0)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VLOOKUP(B152,'21.06'!B152:P410,15,0)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VLOOKUP(B153,'21.06'!B153:P411,15,0)</f>
        <v>2</v>
      </c>
      <c r="E153" s="21"/>
      <c r="F153" s="21"/>
      <c r="G153" s="21"/>
      <c r="H153" s="21"/>
      <c r="I153" s="20"/>
      <c r="J153" s="20">
        <v>1</v>
      </c>
      <c r="K153" s="20"/>
      <c r="L153" s="67">
        <f t="shared" si="9"/>
        <v>0</v>
      </c>
      <c r="M153" s="76">
        <v>1</v>
      </c>
      <c r="N153" s="67">
        <f t="shared" si="8"/>
        <v>0</v>
      </c>
      <c r="O153" s="20"/>
      <c r="P153" s="67"/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VLOOKUP(B154,'21.06'!B154:P412,15,0)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VLOOKUP(B155,'21.06'!B155:P413,15,0)</f>
        <v>0</v>
      </c>
      <c r="E155" s="21"/>
      <c r="F155" s="21"/>
      <c r="G155" s="21">
        <v>2</v>
      </c>
      <c r="H155" s="21"/>
      <c r="I155" s="20"/>
      <c r="J155" s="20"/>
      <c r="K155" s="20"/>
      <c r="L155" s="67">
        <f t="shared" si="9"/>
        <v>2</v>
      </c>
      <c r="M155" s="76"/>
      <c r="N155" s="67">
        <f t="shared" si="8"/>
        <v>0</v>
      </c>
      <c r="O155" s="20"/>
      <c r="P155" s="67">
        <v>2</v>
      </c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VLOOKUP(B156,'21.06'!B156:P414,15,0)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VLOOKUP(B157,'21.06'!B157:P415,15,0)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VLOOKUP(B158,'21.06'!B158:P416,15,0)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9"/>
        <v>0</v>
      </c>
      <c r="M158" s="76"/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VLOOKUP(B159,'21.06'!B159:P417,15,0)</f>
        <v>4</v>
      </c>
      <c r="E159" s="21"/>
      <c r="F159" s="21"/>
      <c r="G159" s="21"/>
      <c r="H159" s="21"/>
      <c r="I159" s="20"/>
      <c r="J159" s="20"/>
      <c r="K159" s="20"/>
      <c r="L159" s="67">
        <f t="shared" si="9"/>
        <v>3</v>
      </c>
      <c r="M159" s="76">
        <v>1</v>
      </c>
      <c r="N159" s="67">
        <f t="shared" si="8"/>
        <v>0</v>
      </c>
      <c r="O159" s="20"/>
      <c r="P159" s="67">
        <v>3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VLOOKUP(B160,'21.06'!B160:P418,15,0)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VLOOKUP(B161,'21.06'!B161:P419,15,0)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VLOOKUP(B162,'21.06'!B162:P420,15,0)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VLOOKUP(B163,'21.06'!B163:P421,15,0)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VLOOKUP(B164,'21.06'!B164:P422,15,0)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VLOOKUP(B165,'21.06'!B165:P423,15,0)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VLOOKUP(B166,'21.06'!B166:P424,15,0)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VLOOKUP(B167,'21.06'!B167:P425,15,0)</f>
        <v>0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9"/>
        <v>0</v>
      </c>
      <c r="M167" s="76">
        <v>1</v>
      </c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VLOOKUP(B168,'21.06'!B168:P426,15,0)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VLOOKUP(B169,'21.06'!B169:P427,15,0)</f>
        <v>1</v>
      </c>
      <c r="E169" s="21"/>
      <c r="F169" s="21"/>
      <c r="G169" s="21"/>
      <c r="H169" s="21"/>
      <c r="I169" s="20"/>
      <c r="J169" s="20"/>
      <c r="K169" s="20"/>
      <c r="L169" s="67">
        <f t="shared" si="9"/>
        <v>0</v>
      </c>
      <c r="M169" s="76">
        <v>1</v>
      </c>
      <c r="N169" s="67">
        <f t="shared" si="8"/>
        <v>0</v>
      </c>
      <c r="O169" s="20"/>
      <c r="P169" s="67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VLOOKUP(B170,'21.06'!B170:P428,15,0)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VLOOKUP(B171,'21.06'!B171:P429,15,0)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VLOOKUP(B172,'21.06'!B172:P430,15,0)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VLOOKUP(B173,'21.06'!B173:P431,15,0)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VLOOKUP(B174,'21.06'!B174:P432,15,0)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VLOOKUP(B175,'21.06'!B175:P433,15,0)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VLOOKUP(B176,'21.06'!B176:P434,15,0)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VLOOKUP(B177,'21.06'!B177:P435,15,0)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VLOOKUP(B178,'21.06'!B178:P436,15,0)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VLOOKUP(B179,'21.06'!B179:P437,15,0)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VLOOKUP(B180,'21.06'!B180:P438,15,0)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VLOOKUP(B181,'21.06'!B181:P439,15,0)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VLOOKUP(B182,'21.06'!B182:P440,15,0)</f>
        <v>2</v>
      </c>
      <c r="E182" s="21"/>
      <c r="F182" s="21"/>
      <c r="G182" s="21"/>
      <c r="H182" s="21"/>
      <c r="I182" s="20"/>
      <c r="J182" s="20"/>
      <c r="K182" s="20"/>
      <c r="L182" s="67">
        <f t="shared" si="9"/>
        <v>2</v>
      </c>
      <c r="M182" s="76"/>
      <c r="N182" s="67">
        <f t="shared" si="8"/>
        <v>0</v>
      </c>
      <c r="O182" s="20"/>
      <c r="P182" s="67">
        <v>2</v>
      </c>
    </row>
    <row r="183" spans="1:16" x14ac:dyDescent="0.25">
      <c r="A183" s="22" t="s">
        <v>81</v>
      </c>
      <c r="B183" s="33" t="s">
        <v>347</v>
      </c>
      <c r="C183" s="34"/>
      <c r="D183" s="67">
        <f>VLOOKUP(B183,'21.06'!B183:P441,15,0)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VLOOKUP(B184,'21.06'!B184:P442,15,0)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VLOOKUP(B185,'21.06'!B185:P443,15,0)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VLOOKUP(B186,'21.06'!B186:P444,15,0)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VLOOKUP(B187,'21.06'!B187:P445,15,0)</f>
        <v>1</v>
      </c>
      <c r="E187" s="21"/>
      <c r="F187" s="21"/>
      <c r="G187" s="21">
        <v>9</v>
      </c>
      <c r="H187" s="21"/>
      <c r="I187" s="20"/>
      <c r="J187" s="20"/>
      <c r="K187" s="20"/>
      <c r="L187" s="67">
        <f t="shared" si="10"/>
        <v>3</v>
      </c>
      <c r="M187" s="76">
        <v>7</v>
      </c>
      <c r="N187" s="67">
        <f t="shared" si="8"/>
        <v>0</v>
      </c>
      <c r="O187" s="20"/>
      <c r="P187" s="67">
        <v>3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VLOOKUP(B188,'21.06'!B188:P446,15,0)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VLOOKUP(B189,'21.06'!B189:P447,15,0)</f>
        <v>3</v>
      </c>
      <c r="E189" s="21"/>
      <c r="F189" s="21"/>
      <c r="G189" s="21">
        <v>10</v>
      </c>
      <c r="H189" s="21"/>
      <c r="I189" s="20"/>
      <c r="J189" s="20"/>
      <c r="K189" s="20"/>
      <c r="L189" s="67">
        <f t="shared" si="10"/>
        <v>11</v>
      </c>
      <c r="M189" s="76">
        <v>2</v>
      </c>
      <c r="N189" s="67">
        <f t="shared" si="8"/>
        <v>0</v>
      </c>
      <c r="O189" s="20"/>
      <c r="P189" s="67">
        <v>11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VLOOKUP(B190,'21.06'!B190:P448,15,0)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VLOOKUP(B191,'21.06'!B191:P449,15,0)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VLOOKUP(B192,'21.06'!B192:P450,15,0)</f>
        <v>4</v>
      </c>
      <c r="E192" s="21"/>
      <c r="F192" s="21"/>
      <c r="G192" s="21">
        <v>8</v>
      </c>
      <c r="H192" s="21"/>
      <c r="I192" s="20"/>
      <c r="J192" s="20"/>
      <c r="K192" s="20"/>
      <c r="L192" s="67">
        <f t="shared" si="10"/>
        <v>8</v>
      </c>
      <c r="M192" s="76">
        <v>4</v>
      </c>
      <c r="N192" s="67">
        <f t="shared" si="8"/>
        <v>0</v>
      </c>
      <c r="O192" s="20"/>
      <c r="P192" s="67">
        <v>8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VLOOKUP(B193,'21.06'!B193:P451,15,0)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VLOOKUP(B194,'21.06'!B194:P452,15,0)</f>
        <v>10</v>
      </c>
      <c r="E194" s="21"/>
      <c r="F194" s="21"/>
      <c r="G194" s="21"/>
      <c r="H194" s="21"/>
      <c r="I194" s="20"/>
      <c r="J194" s="20"/>
      <c r="K194" s="20"/>
      <c r="L194" s="67">
        <f t="shared" si="10"/>
        <v>3</v>
      </c>
      <c r="M194" s="76">
        <v>7</v>
      </c>
      <c r="N194" s="67">
        <f t="shared" si="8"/>
        <v>0</v>
      </c>
      <c r="O194" s="20"/>
      <c r="P194" s="67">
        <v>3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VLOOKUP(B195,'21.06'!B195:P453,15,0)</f>
        <v>9</v>
      </c>
      <c r="E195" s="21"/>
      <c r="F195" s="21"/>
      <c r="G195" s="21"/>
      <c r="H195" s="21"/>
      <c r="I195" s="20"/>
      <c r="J195" s="20"/>
      <c r="K195" s="20"/>
      <c r="L195" s="67">
        <f t="shared" si="10"/>
        <v>5</v>
      </c>
      <c r="M195" s="76">
        <v>4</v>
      </c>
      <c r="N195" s="67">
        <f t="shared" si="8"/>
        <v>0</v>
      </c>
      <c r="O195" s="20"/>
      <c r="P195" s="67">
        <v>5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VLOOKUP(B196,'21.06'!B196:P454,15,0)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VLOOKUP(B197,'21.06'!B197:P455,15,0)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VLOOKUP(B198,'21.06'!B198:P456,15,0)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VLOOKUP(B199,'21.06'!B199:P457,15,0)</f>
        <v>0</v>
      </c>
      <c r="E199" s="20"/>
      <c r="F199" s="20"/>
      <c r="G199" s="20">
        <v>34</v>
      </c>
      <c r="H199" s="20"/>
      <c r="I199" s="20"/>
      <c r="J199" s="20"/>
      <c r="K199" s="20"/>
      <c r="L199" s="67">
        <f>D199+G199+H199-I199-J199-K199-M199</f>
        <v>31</v>
      </c>
      <c r="M199" s="76">
        <v>3</v>
      </c>
      <c r="N199" s="67">
        <f t="shared" si="8"/>
        <v>0</v>
      </c>
      <c r="O199" s="20"/>
      <c r="P199" s="67">
        <v>31</v>
      </c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VLOOKUP(B200,'21.06'!B200:P458,15,0)</f>
        <v>10</v>
      </c>
      <c r="E200" s="20"/>
      <c r="F200" s="20"/>
      <c r="G200" s="20">
        <v>20</v>
      </c>
      <c r="H200" s="20"/>
      <c r="I200" s="20"/>
      <c r="J200" s="20"/>
      <c r="K200" s="20"/>
      <c r="L200" s="67">
        <f t="shared" ref="L200:L222" si="11">D200+G200+H200-I200-J200-K200-M200</f>
        <v>20</v>
      </c>
      <c r="M200" s="76">
        <v>10</v>
      </c>
      <c r="N200" s="67">
        <f t="shared" si="8"/>
        <v>0</v>
      </c>
      <c r="O200" s="20"/>
      <c r="P200" s="67">
        <v>20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VLOOKUP(B201,'21.06'!B201:P459,15,0)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VLOOKUP(B202,'21.06'!B202:P460,15,0)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VLOOKUP(B203,'21.06'!B203:P461,15,0)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VLOOKUP(B204,'21.06'!B204:P462,15,0)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VLOOKUP(B205,'21.06'!B205:P463,15,0)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VLOOKUP(B206,'21.06'!B206:P464,15,0)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VLOOKUP(B207,'21.06'!B207:P465,15,0)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VLOOKUP(B208,'21.06'!B208:P466,15,0)</f>
        <v>13</v>
      </c>
      <c r="E208" s="20"/>
      <c r="F208" s="20"/>
      <c r="G208" s="20"/>
      <c r="H208" s="20"/>
      <c r="I208" s="20"/>
      <c r="J208" s="20"/>
      <c r="K208" s="20"/>
      <c r="L208" s="67">
        <f t="shared" si="11"/>
        <v>5</v>
      </c>
      <c r="M208" s="76">
        <v>8</v>
      </c>
      <c r="N208" s="67">
        <f t="shared" si="8"/>
        <v>0</v>
      </c>
      <c r="O208" s="20"/>
      <c r="P208" s="67">
        <v>5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VLOOKUP(B209,'21.06'!B209:P467,15,0)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VLOOKUP(B210,'21.06'!B210:P468,15,0)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VLOOKUP(B211,'21.06'!B211:P469,15,0)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VLOOKUP(B212,'21.06'!B212:P470,15,0)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VLOOKUP(B213,'21.06'!B213:P471,15,0)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VLOOKUP(B214,'21.06'!B214:P472,15,0)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VLOOKUP(B215,'21.06'!B215:P473,15,0)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VLOOKUP(B216,'21.06'!B216:P474,15,0)</f>
        <v>12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21</v>
      </c>
      <c r="M216" s="76">
        <v>5</v>
      </c>
      <c r="N216" s="67">
        <f t="shared" si="12"/>
        <v>-4</v>
      </c>
      <c r="O216" s="20"/>
      <c r="P216" s="67">
        <v>17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VLOOKUP(B217,'21.06'!B217:P475,15,0)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VLOOKUP(B218,'21.06'!B218:P476,15,0)</f>
        <v>8</v>
      </c>
      <c r="E218" s="20"/>
      <c r="F218" s="20"/>
      <c r="G218" s="20"/>
      <c r="H218" s="20"/>
      <c r="I218" s="20"/>
      <c r="J218" s="20"/>
      <c r="K218" s="20"/>
      <c r="L218" s="67">
        <f t="shared" si="11"/>
        <v>6</v>
      </c>
      <c r="M218" s="76">
        <v>2</v>
      </c>
      <c r="N218" s="67">
        <f t="shared" si="12"/>
        <v>-6</v>
      </c>
      <c r="O218" s="20"/>
      <c r="P218" s="67"/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VLOOKUP(B219,'21.06'!B219:P477,15,0)</f>
        <v>3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17</v>
      </c>
      <c r="M219" s="76"/>
      <c r="N219" s="67">
        <f t="shared" si="12"/>
        <v>-9</v>
      </c>
      <c r="O219" s="20"/>
      <c r="P219" s="67">
        <v>8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VLOOKUP(B220,'21.06'!B220:P478,15,0)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VLOOKUP(B221,'21.06'!B221:P479,15,0)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VLOOKUP(B222,'21.06'!B222:P480,15,0)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VLOOKUP(B223,'21.06'!B223:P481,15,0)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6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VLOOKUP(B224,'21.06'!B224:P482,15,0)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VLOOKUP(B225,'21.06'!B225:P483,15,0)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VLOOKUP(B226,'21.06'!B226:P484,15,0)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VLOOKUP(B227,'21.06'!B227:P485,15,0)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VLOOKUP(B228,'21.06'!B228:P486,15,0)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VLOOKUP(B229,'21.06'!B229:P487,15,0)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VLOOKUP(B230,'21.06'!B230:P488,15,0)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VLOOKUP(B231,'21.06'!B231:P489,15,0)</f>
        <v>8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1</v>
      </c>
      <c r="M231" s="76">
        <v>7</v>
      </c>
      <c r="N231" s="67">
        <f t="shared" si="12"/>
        <v>0</v>
      </c>
      <c r="O231" s="20"/>
      <c r="P231" s="67">
        <v>1</v>
      </c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VLOOKUP(B232,'21.06'!B232:P490,15,0)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VLOOKUP(B233,'21.06'!B233:P491,15,0)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VLOOKUP(B234,'21.06'!B234:P492,15,0)</f>
        <v>12</v>
      </c>
      <c r="E234" s="20"/>
      <c r="F234" s="20"/>
      <c r="G234" s="20"/>
      <c r="H234" s="20"/>
      <c r="I234" s="20"/>
      <c r="J234" s="20"/>
      <c r="K234" s="20"/>
      <c r="L234" s="67">
        <f t="shared" si="13"/>
        <v>4</v>
      </c>
      <c r="M234" s="76">
        <v>8</v>
      </c>
      <c r="N234" s="67">
        <f t="shared" si="12"/>
        <v>0</v>
      </c>
      <c r="O234" s="20"/>
      <c r="P234" s="67">
        <v>4</v>
      </c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VLOOKUP(B235,'21.06'!B235:P493,15,0)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VLOOKUP(B236,'21.06'!B236:P494,15,0)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VLOOKUP(B237,'21.06'!B237:P495,15,0)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VLOOKUP(B238,'21.06'!B238:P496,15,0)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VLOOKUP(B239,'21.06'!B239:P497,15,0)</f>
        <v>17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15</v>
      </c>
      <c r="M239" s="76">
        <v>2</v>
      </c>
      <c r="N239" s="67">
        <f t="shared" si="12"/>
        <v>0</v>
      </c>
      <c r="O239" s="20"/>
      <c r="P239" s="67">
        <v>15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VLOOKUP(B240,'21.06'!B240:P498,15,0)</f>
        <v>3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3</v>
      </c>
      <c r="M240" s="76"/>
      <c r="N240" s="67">
        <f t="shared" si="12"/>
        <v>0</v>
      </c>
      <c r="O240" s="20"/>
      <c r="P240" s="67">
        <v>3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VLOOKUP(B241,'21.06'!B241:P499,15,0)</f>
        <v>14</v>
      </c>
      <c r="E241" s="20"/>
      <c r="F241" s="20"/>
      <c r="G241" s="20"/>
      <c r="H241" s="20"/>
      <c r="I241" s="20"/>
      <c r="J241" s="20"/>
      <c r="K241" s="20"/>
      <c r="L241" s="67">
        <f t="shared" si="14"/>
        <v>14</v>
      </c>
      <c r="M241" s="76"/>
      <c r="N241" s="67">
        <f t="shared" si="12"/>
        <v>0</v>
      </c>
      <c r="O241" s="20"/>
      <c r="P241" s="67">
        <v>14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VLOOKUP(B242,'21.06'!B242:P500,15,0)</f>
        <v>4</v>
      </c>
      <c r="E242" s="20"/>
      <c r="F242" s="20"/>
      <c r="G242" s="20"/>
      <c r="H242" s="20"/>
      <c r="I242" s="20"/>
      <c r="J242" s="20"/>
      <c r="K242" s="20"/>
      <c r="L242" s="67">
        <f t="shared" si="14"/>
        <v>4</v>
      </c>
      <c r="M242" s="76"/>
      <c r="N242" s="67">
        <f t="shared" si="12"/>
        <v>0</v>
      </c>
      <c r="O242" s="20"/>
      <c r="P242" s="67">
        <v>4</v>
      </c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VLOOKUP(B243,'21.06'!B243:P501,15,0)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VLOOKUP(B244,'21.06'!B244:P502,15,0)</f>
        <v>143</v>
      </c>
      <c r="E244" s="20"/>
      <c r="F244" s="20"/>
      <c r="G244" s="20"/>
      <c r="H244" s="20"/>
      <c r="I244" s="20"/>
      <c r="J244" s="20"/>
      <c r="K244" s="20"/>
      <c r="L244" s="67">
        <f t="shared" si="14"/>
        <v>131</v>
      </c>
      <c r="M244" s="76">
        <v>12</v>
      </c>
      <c r="N244" s="67">
        <f t="shared" si="12"/>
        <v>0</v>
      </c>
      <c r="O244" s="20"/>
      <c r="P244" s="67">
        <v>131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VLOOKUP(B245,'21.06'!B245:P503,15,0)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VLOOKUP(B246,'21.06'!B246:P504,15,0)</f>
        <v>36</v>
      </c>
      <c r="E246" s="20"/>
      <c r="F246" s="20"/>
      <c r="G246" s="20"/>
      <c r="H246" s="20"/>
      <c r="I246" s="20"/>
      <c r="J246" s="20"/>
      <c r="K246" s="20"/>
      <c r="L246" s="67">
        <f t="shared" si="14"/>
        <v>36</v>
      </c>
      <c r="M246" s="76"/>
      <c r="N246" s="67">
        <f t="shared" si="12"/>
        <v>0</v>
      </c>
      <c r="O246" s="20"/>
      <c r="P246" s="67">
        <v>36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VLOOKUP(B247,'21.06'!B247:P505,15,0)</f>
        <v>27</v>
      </c>
      <c r="E247" s="20"/>
      <c r="F247" s="20"/>
      <c r="G247" s="20"/>
      <c r="H247" s="20"/>
      <c r="I247" s="20"/>
      <c r="J247" s="20"/>
      <c r="K247" s="20"/>
      <c r="L247" s="67">
        <f t="shared" si="14"/>
        <v>26</v>
      </c>
      <c r="M247" s="76">
        <v>1</v>
      </c>
      <c r="N247" s="67">
        <f t="shared" si="12"/>
        <v>0</v>
      </c>
      <c r="O247" s="20"/>
      <c r="P247" s="67">
        <v>26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VLOOKUP(B248,'21.06'!B248:P506,15,0)</f>
        <v>22</v>
      </c>
      <c r="E248" s="20"/>
      <c r="F248" s="20"/>
      <c r="G248" s="20"/>
      <c r="H248" s="20"/>
      <c r="I248" s="20"/>
      <c r="J248" s="20"/>
      <c r="K248" s="20"/>
      <c r="L248" s="67">
        <f t="shared" si="14"/>
        <v>22</v>
      </c>
      <c r="M248" s="76"/>
      <c r="N248" s="67">
        <f t="shared" si="12"/>
        <v>0</v>
      </c>
      <c r="O248" s="20"/>
      <c r="P248" s="67">
        <v>22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VLOOKUP(B249,'21.06'!B249:P507,15,0)</f>
        <v>24</v>
      </c>
      <c r="E249" s="20"/>
      <c r="F249" s="20"/>
      <c r="G249" s="20"/>
      <c r="H249" s="20"/>
      <c r="I249" s="20"/>
      <c r="J249" s="20"/>
      <c r="K249" s="20"/>
      <c r="L249" s="67">
        <f t="shared" si="14"/>
        <v>24</v>
      </c>
      <c r="M249" s="76"/>
      <c r="N249" s="67">
        <f t="shared" si="12"/>
        <v>0</v>
      </c>
      <c r="O249" s="20"/>
      <c r="P249" s="67">
        <v>24</v>
      </c>
    </row>
    <row r="250" spans="1:16" x14ac:dyDescent="0.25">
      <c r="A250" s="17"/>
      <c r="B250" s="18" t="s">
        <v>313</v>
      </c>
      <c r="C250" s="19"/>
      <c r="D250" s="67">
        <f>VLOOKUP(B250,'21.06'!B250:P508,15,0)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VLOOKUP(B251,'21.06'!B251:P509,15,0)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VLOOKUP(B252,'21.06'!B252:P510,15,0)</f>
        <v>8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6</v>
      </c>
      <c r="M252" s="76">
        <v>2</v>
      </c>
      <c r="N252" s="67">
        <f t="shared" si="12"/>
        <v>0</v>
      </c>
      <c r="O252" s="20"/>
      <c r="P252" s="67">
        <v>6</v>
      </c>
    </row>
    <row r="253" spans="1:16" x14ac:dyDescent="0.25">
      <c r="A253" s="17"/>
      <c r="B253" s="18" t="s">
        <v>316</v>
      </c>
      <c r="C253" s="19"/>
      <c r="D253" s="67">
        <f>VLOOKUP(B253,'21.06'!B253:P511,15,0)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VLOOKUP(B254,'21.06'!B254:P512,15,0)</f>
        <v>7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7</v>
      </c>
      <c r="M254" s="76"/>
      <c r="N254" s="67">
        <f t="shared" si="12"/>
        <v>0</v>
      </c>
      <c r="O254" s="20"/>
      <c r="P254" s="67">
        <v>7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VLOOKUP(B255,'21.06'!B255:P513,15,0)</f>
        <v>48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42</v>
      </c>
      <c r="M255" s="76">
        <v>6</v>
      </c>
      <c r="N255" s="67">
        <f t="shared" si="12"/>
        <v>0</v>
      </c>
      <c r="O255" s="20"/>
      <c r="P255" s="67">
        <v>42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VLOOKUP(B256,'21.06'!B256:P514,15,0)</f>
        <v>26</v>
      </c>
      <c r="E256" s="20"/>
      <c r="F256" s="20"/>
      <c r="G256" s="20"/>
      <c r="H256" s="20"/>
      <c r="I256" s="20"/>
      <c r="J256" s="20"/>
      <c r="K256" s="20"/>
      <c r="L256" s="67">
        <f t="shared" si="15"/>
        <v>21</v>
      </c>
      <c r="M256" s="76">
        <v>5</v>
      </c>
      <c r="N256" s="67">
        <f t="shared" si="12"/>
        <v>0</v>
      </c>
      <c r="O256" s="20"/>
      <c r="P256" s="67">
        <v>21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VLOOKUP(B257,'21.06'!B257:P515,15,0)</f>
        <v>0</v>
      </c>
      <c r="E257" s="20"/>
      <c r="F257" s="20"/>
      <c r="G257" s="20"/>
      <c r="H257" s="20"/>
      <c r="I257" s="20"/>
      <c r="J257" s="20"/>
      <c r="K257" s="20"/>
      <c r="L257" s="67">
        <f t="shared" si="15"/>
        <v>0</v>
      </c>
      <c r="M257" s="76"/>
      <c r="N257" s="67">
        <f t="shared" si="12"/>
        <v>0</v>
      </c>
      <c r="O257" s="20"/>
      <c r="P257" s="67"/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VLOOKUP(B258,'21.06'!B258:P516,15,0)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VLOOKUP(B259,'21.06'!B259:P517,15,0)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VLOOKUP(B260,'21.06'!B260:P518,15,0)</f>
        <v>0</v>
      </c>
      <c r="E260" s="20"/>
      <c r="F260" s="20"/>
      <c r="G260" s="20">
        <v>10</v>
      </c>
      <c r="H260" s="20"/>
      <c r="I260" s="20"/>
      <c r="J260" s="20"/>
      <c r="K260" s="20"/>
      <c r="L260" s="67">
        <f t="shared" si="15"/>
        <v>10</v>
      </c>
      <c r="M260" s="76"/>
      <c r="N260" s="67">
        <f t="shared" si="12"/>
        <v>0</v>
      </c>
      <c r="O260" s="20"/>
      <c r="P260" s="67">
        <v>10</v>
      </c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VLOOKUP(B261,'21.06'!B261:P519,15,0)</f>
        <v>8</v>
      </c>
      <c r="E261" s="20"/>
      <c r="F261" s="20"/>
      <c r="G261" s="20"/>
      <c r="H261" s="20"/>
      <c r="I261" s="20"/>
      <c r="J261" s="20"/>
      <c r="K261" s="20"/>
      <c r="L261" s="67">
        <f t="shared" si="15"/>
        <v>7</v>
      </c>
      <c r="M261" s="76">
        <v>1</v>
      </c>
      <c r="N261" s="67">
        <f t="shared" si="12"/>
        <v>0</v>
      </c>
      <c r="O261" s="20"/>
      <c r="P261" s="67">
        <v>7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VLOOKUP(B262,'21.06'!B262:P520,15,0)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VLOOKUP(B263,'21.06'!B263:P521,15,0)</f>
        <v>5</v>
      </c>
      <c r="E263" s="20"/>
      <c r="F263" s="20"/>
      <c r="G263" s="20"/>
      <c r="H263" s="20"/>
      <c r="I263" s="20"/>
      <c r="J263" s="20"/>
      <c r="K263" s="20"/>
      <c r="L263" s="67">
        <f t="shared" si="15"/>
        <v>3</v>
      </c>
      <c r="M263" s="76">
        <v>2</v>
      </c>
      <c r="N263" s="67">
        <f t="shared" si="12"/>
        <v>0</v>
      </c>
      <c r="O263" s="20"/>
      <c r="P263" s="67">
        <v>3</v>
      </c>
    </row>
    <row r="264" spans="1:16" x14ac:dyDescent="0.25">
      <c r="A264" s="57"/>
      <c r="B264" s="58"/>
      <c r="C264" s="59"/>
      <c r="D264" s="67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243" activePane="bottomRight" state="frozen"/>
      <selection activeCell="I269" sqref="I269"/>
      <selection pane="topRight" activeCell="I269" sqref="I269"/>
      <selection pane="bottomLeft" activeCell="I269" sqref="I269"/>
      <selection pane="bottomRight" activeCell="S245" sqref="S245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353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VLOOKUP(B8,'22.06'!B8:P266,15,0)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VLOOKUP(B9,'22.06'!B9:P267,15,0)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VLOOKUP(B10,'22.06'!B10:P268,15,0)</f>
        <v>0</v>
      </c>
      <c r="E10" s="21"/>
      <c r="F10" s="21"/>
      <c r="G10" s="21">
        <v>8</v>
      </c>
      <c r="H10" s="21"/>
      <c r="I10" s="20"/>
      <c r="J10" s="20"/>
      <c r="K10" s="20"/>
      <c r="L10" s="67">
        <f t="shared" si="0"/>
        <v>0</v>
      </c>
      <c r="M10" s="76">
        <v>8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VLOOKUP(B11,'22.06'!B11:P269,15,0)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VLOOKUP(B12,'22.06'!B12:P270,15,0)</f>
        <v>0</v>
      </c>
      <c r="E12" s="21"/>
      <c r="F12" s="21"/>
      <c r="G12" s="21">
        <v>6</v>
      </c>
      <c r="H12" s="21"/>
      <c r="I12" s="20"/>
      <c r="J12" s="20"/>
      <c r="K12" s="20"/>
      <c r="L12" s="67">
        <f t="shared" si="0"/>
        <v>0</v>
      </c>
      <c r="M12" s="76">
        <v>6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VLOOKUP(B13,'22.06'!B13:P271,15,0)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VLOOKUP(B14,'22.06'!B14:P272,15,0)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VLOOKUP(B15,'22.06'!B15:P273,15,0)</f>
        <v>0</v>
      </c>
      <c r="E15" s="21"/>
      <c r="F15" s="21"/>
      <c r="G15" s="21">
        <v>4</v>
      </c>
      <c r="H15" s="21"/>
      <c r="I15" s="20"/>
      <c r="J15" s="20"/>
      <c r="K15" s="20"/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VLOOKUP(B16,'22.06'!B16:P274,15,0)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VLOOKUP(B17,'22.06'!B17:P275,15,0)</f>
        <v>0</v>
      </c>
      <c r="E17" s="21"/>
      <c r="F17" s="21"/>
      <c r="G17" s="21">
        <v>6</v>
      </c>
      <c r="H17" s="21"/>
      <c r="I17" s="20"/>
      <c r="J17" s="20"/>
      <c r="K17" s="20"/>
      <c r="L17" s="67">
        <f t="shared" si="0"/>
        <v>0</v>
      </c>
      <c r="M17" s="21">
        <v>6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VLOOKUP(B18,'22.06'!B18:P276,15,0)</f>
        <v>0</v>
      </c>
      <c r="E18" s="21"/>
      <c r="F18" s="21"/>
      <c r="G18" s="21">
        <v>4</v>
      </c>
      <c r="H18" s="21"/>
      <c r="I18" s="20"/>
      <c r="J18" s="20"/>
      <c r="K18" s="20">
        <v>1</v>
      </c>
      <c r="L18" s="67">
        <f t="shared" si="0"/>
        <v>0</v>
      </c>
      <c r="M18" s="21">
        <v>3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VLOOKUP(B19,'22.06'!B19:P277,15,0)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VLOOKUP(B20,'22.06'!B20:P278,15,0)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VLOOKUP(B21,'22.06'!B21:P279,15,0)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VLOOKUP(B22,'22.06'!B22:P280,15,0)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VLOOKUP(B23,'22.06'!B23:P281,15,0)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VLOOKUP(B24,'22.06'!B24:P282,15,0)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VLOOKUP(B25,'22.06'!B25:P283,15,0)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VLOOKUP(B26,'22.06'!B26:P284,15,0)</f>
        <v>0</v>
      </c>
      <c r="E26" s="21"/>
      <c r="F26" s="21"/>
      <c r="G26" s="21">
        <v>6</v>
      </c>
      <c r="H26" s="21"/>
      <c r="I26" s="20"/>
      <c r="J26" s="20"/>
      <c r="K26" s="20"/>
      <c r="L26" s="67">
        <f t="shared" si="0"/>
        <v>2</v>
      </c>
      <c r="M26" s="21">
        <v>4</v>
      </c>
      <c r="N26" s="67">
        <f t="shared" si="1"/>
        <v>-2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VLOOKUP(B27,'22.06'!B27:P285,15,0)</f>
        <v>7</v>
      </c>
      <c r="E27" s="21"/>
      <c r="F27" s="21"/>
      <c r="G27" s="21">
        <v>16</v>
      </c>
      <c r="H27" s="21"/>
      <c r="I27" s="20"/>
      <c r="J27" s="20"/>
      <c r="K27" s="20"/>
      <c r="L27" s="67">
        <f t="shared" si="0"/>
        <v>0</v>
      </c>
      <c r="M27" s="21">
        <v>23</v>
      </c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VLOOKUP(B28,'22.06'!B28:P286,15,0)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VLOOKUP(B29,'22.06'!B29:P287,15,0)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VLOOKUP(B30,'22.06'!B30:P288,15,0)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VLOOKUP(B31,'22.06'!B31:P289,15,0)</f>
        <v>0</v>
      </c>
      <c r="E31" s="21"/>
      <c r="F31" s="21"/>
      <c r="G31" s="21">
        <v>6</v>
      </c>
      <c r="H31" s="21"/>
      <c r="I31" s="20"/>
      <c r="J31" s="20">
        <v>1</v>
      </c>
      <c r="K31" s="20"/>
      <c r="L31" s="67">
        <f t="shared" si="0"/>
        <v>0</v>
      </c>
      <c r="M31" s="21">
        <v>5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VLOOKUP(B32,'22.06'!B32:P290,15,0)</f>
        <v>0</v>
      </c>
      <c r="E32" s="21"/>
      <c r="F32" s="21"/>
      <c r="G32" s="21">
        <v>13</v>
      </c>
      <c r="H32" s="21"/>
      <c r="I32" s="20"/>
      <c r="J32" s="20"/>
      <c r="K32" s="20"/>
      <c r="L32" s="67">
        <f t="shared" si="0"/>
        <v>0</v>
      </c>
      <c r="M32" s="21">
        <v>13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VLOOKUP(B33,'22.06'!B33:P291,15,0)</f>
        <v>0</v>
      </c>
      <c r="E33" s="21"/>
      <c r="F33" s="21"/>
      <c r="G33" s="21">
        <v>13</v>
      </c>
      <c r="H33" s="21"/>
      <c r="I33" s="20"/>
      <c r="J33" s="20"/>
      <c r="K33" s="20">
        <v>2</v>
      </c>
      <c r="L33" s="67">
        <f t="shared" si="0"/>
        <v>0</v>
      </c>
      <c r="M33" s="21">
        <v>11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VLOOKUP(B34,'22.06'!B34:P292,15,0)</f>
        <v>0</v>
      </c>
      <c r="E34" s="21"/>
      <c r="F34" s="21"/>
      <c r="G34" s="21">
        <v>4</v>
      </c>
      <c r="H34" s="21"/>
      <c r="I34" s="20"/>
      <c r="J34" s="20"/>
      <c r="K34" s="20"/>
      <c r="L34" s="67">
        <f t="shared" si="0"/>
        <v>0</v>
      </c>
      <c r="M34" s="21">
        <v>4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VLOOKUP(B35,'22.06'!B35:P293,15,0)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VLOOKUP(B36,'22.06'!B36:P294,15,0)</f>
        <v>0</v>
      </c>
      <c r="E36" s="21"/>
      <c r="F36" s="21"/>
      <c r="G36" s="21">
        <v>4</v>
      </c>
      <c r="H36" s="21"/>
      <c r="I36" s="20"/>
      <c r="J36" s="20"/>
      <c r="K36" s="20"/>
      <c r="L36" s="67">
        <f t="shared" si="0"/>
        <v>0</v>
      </c>
      <c r="M36" s="21">
        <v>4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VLOOKUP(B37,'22.06'!B37:P295,15,0)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VLOOKUP(B38,'22.06'!B38:P296,15,0)</f>
        <v>0</v>
      </c>
      <c r="E38" s="21"/>
      <c r="F38" s="21"/>
      <c r="G38" s="21">
        <v>4</v>
      </c>
      <c r="H38" s="21"/>
      <c r="I38" s="20"/>
      <c r="J38" s="20"/>
      <c r="K38" s="20"/>
      <c r="L38" s="67">
        <f t="shared" si="0"/>
        <v>0</v>
      </c>
      <c r="M38" s="21">
        <v>4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VLOOKUP(B39,'22.06'!B39:P297,15,0)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VLOOKUP(B40,'22.06'!B40:P298,15,0)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VLOOKUP(B41,'22.06'!B41:P299,15,0)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VLOOKUP(B42,'22.06'!B42:P300,15,0)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VLOOKUP(B43,'22.06'!B43:P301,15,0)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VLOOKUP(B44,'22.06'!B44:P302,15,0)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VLOOKUP(B45,'22.06'!B45:P303,15,0)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VLOOKUP(B46,'22.06'!B46:P304,15,0)</f>
        <v>0</v>
      </c>
      <c r="E46" s="21"/>
      <c r="F46" s="21"/>
      <c r="G46" s="21">
        <v>4</v>
      </c>
      <c r="H46" s="21"/>
      <c r="I46" s="20"/>
      <c r="J46" s="20"/>
      <c r="K46" s="20">
        <v>1</v>
      </c>
      <c r="L46" s="67">
        <f t="shared" si="0"/>
        <v>0</v>
      </c>
      <c r="M46" s="21">
        <v>3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VLOOKUP(B47,'22.06'!B47:P305,15,0)</f>
        <v>0</v>
      </c>
      <c r="E47" s="21"/>
      <c r="F47" s="21"/>
      <c r="G47" s="21">
        <v>4</v>
      </c>
      <c r="H47" s="21"/>
      <c r="I47" s="20"/>
      <c r="J47" s="20"/>
      <c r="K47" s="20">
        <v>1</v>
      </c>
      <c r="L47" s="67">
        <f t="shared" si="0"/>
        <v>0</v>
      </c>
      <c r="M47" s="21">
        <v>3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VLOOKUP(B48,'22.06'!B48:P306,15,0)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0</v>
      </c>
      <c r="M48" s="21">
        <v>4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VLOOKUP(B49,'22.06'!B49:P307,15,0)</f>
        <v>0</v>
      </c>
      <c r="E49" s="21"/>
      <c r="F49" s="21"/>
      <c r="G49" s="21">
        <v>4</v>
      </c>
      <c r="H49" s="21"/>
      <c r="I49" s="20"/>
      <c r="J49" s="20"/>
      <c r="K49" s="20"/>
      <c r="L49" s="67">
        <f t="shared" si="0"/>
        <v>0</v>
      </c>
      <c r="M49" s="21">
        <v>4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VLOOKUP(B50,'22.06'!B50:P308,15,0)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VLOOKUP(B51,'22.06'!B51:P309,15,0)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VLOOKUP(B52,'22.06'!B52:P310,15,0)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VLOOKUP(B53,'22.06'!B53:P311,15,0)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VLOOKUP(B54,'22.06'!B54:P312,15,0)</f>
        <v>0</v>
      </c>
      <c r="E54" s="21"/>
      <c r="F54" s="21"/>
      <c r="G54" s="21"/>
      <c r="H54" s="21"/>
      <c r="I54" s="20"/>
      <c r="J54" s="20"/>
      <c r="K54" s="20"/>
      <c r="L54" s="67">
        <f t="shared" si="0"/>
        <v>0</v>
      </c>
      <c r="M54" s="21"/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VLOOKUP(B55,'22.06'!B55:P313,15,0)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VLOOKUP(B56,'22.06'!B56:P314,15,0)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VLOOKUP(B57,'22.06'!B57:P315,15,0)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VLOOKUP(B58,'22.06'!B58:P316,15,0)</f>
        <v>0</v>
      </c>
      <c r="E58" s="21"/>
      <c r="F58" s="21"/>
      <c r="G58" s="21">
        <v>4</v>
      </c>
      <c r="H58" s="21"/>
      <c r="I58" s="20"/>
      <c r="J58" s="20"/>
      <c r="K58" s="20">
        <v>2</v>
      </c>
      <c r="L58" s="67">
        <f t="shared" si="0"/>
        <v>0</v>
      </c>
      <c r="M58" s="76">
        <v>2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VLOOKUP(B59,'22.06'!B59:P317,15,0)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VLOOKUP(B60,'22.06'!B60:P318,15,0)</f>
        <v>0</v>
      </c>
      <c r="E60" s="21"/>
      <c r="F60" s="21"/>
      <c r="G60" s="21">
        <v>6</v>
      </c>
      <c r="H60" s="21"/>
      <c r="I60" s="20"/>
      <c r="J60" s="20"/>
      <c r="K60" s="20"/>
      <c r="L60" s="67">
        <f t="shared" si="0"/>
        <v>-2</v>
      </c>
      <c r="M60" s="76">
        <v>8</v>
      </c>
      <c r="N60" s="67">
        <f t="shared" si="1"/>
        <v>2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VLOOKUP(B61,'22.06'!B61:P319,15,0)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VLOOKUP(B62,'22.06'!B62:P320,15,0)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VLOOKUP(B63,'22.06'!B63:P321,15,0)</f>
        <v>0</v>
      </c>
      <c r="E63" s="21"/>
      <c r="F63" s="21"/>
      <c r="G63" s="21">
        <v>5</v>
      </c>
      <c r="H63" s="21"/>
      <c r="I63" s="20"/>
      <c r="J63" s="20"/>
      <c r="K63" s="20"/>
      <c r="L63" s="67">
        <f t="shared" si="0"/>
        <v>0</v>
      </c>
      <c r="M63" s="76">
        <v>5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VLOOKUP(B64,'22.06'!B64:P322,15,0)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VLOOKUP(B65,'22.06'!B65:P323,15,0)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VLOOKUP(B66,'22.06'!B66:P324,15,0)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VLOOKUP(B67,'22.06'!B67:P325,15,0)</f>
        <v>0</v>
      </c>
      <c r="E67" s="21"/>
      <c r="F67" s="21"/>
      <c r="G67" s="21">
        <v>18</v>
      </c>
      <c r="H67" s="21"/>
      <c r="I67" s="20"/>
      <c r="J67" s="20"/>
      <c r="K67" s="20">
        <v>1</v>
      </c>
      <c r="L67" s="67">
        <f t="shared" si="0"/>
        <v>0</v>
      </c>
      <c r="M67" s="76">
        <v>17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VLOOKUP(B68,'22.06'!B68:P326,15,0)</f>
        <v>0</v>
      </c>
      <c r="E68" s="21"/>
      <c r="F68" s="21"/>
      <c r="G68" s="21">
        <v>4</v>
      </c>
      <c r="H68" s="21"/>
      <c r="I68" s="20"/>
      <c r="J68" s="20"/>
      <c r="K68" s="20"/>
      <c r="L68" s="67">
        <f t="shared" si="0"/>
        <v>0</v>
      </c>
      <c r="M68" s="76">
        <v>4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VLOOKUP(B69,'22.06'!B69:P327,15,0)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VLOOKUP(B70,'22.06'!B70:P328,15,0)</f>
        <v>0</v>
      </c>
      <c r="E70" s="21"/>
      <c r="F70" s="21"/>
      <c r="G70" s="21">
        <v>8</v>
      </c>
      <c r="H70" s="21"/>
      <c r="I70" s="20"/>
      <c r="J70" s="20"/>
      <c r="K70" s="20"/>
      <c r="L70" s="67">
        <f t="shared" si="0"/>
        <v>0</v>
      </c>
      <c r="M70" s="76">
        <v>8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VLOOKUP(B71,'22.06'!B71:P329,15,0)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VLOOKUP(B72,'22.06'!B72:P330,15,0)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VLOOKUP(B73,'22.06'!B73:P331,15,0)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VLOOKUP(B74,'22.06'!B74:P332,15,0)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VLOOKUP(B75,'22.06'!B75:P333,15,0)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VLOOKUP(B76,'22.06'!B76:P334,15,0)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VLOOKUP(B77,'22.06'!B77:P335,15,0)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VLOOKUP(B78,'22.06'!B78:P336,15,0)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VLOOKUP(B79,'22.06'!B79:P337,15,0)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VLOOKUP(B80,'22.06'!B80:P338,15,0)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VLOOKUP(B81,'22.06'!B81:P339,15,0)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VLOOKUP(B82,'22.06'!B82:P340,15,0)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VLOOKUP(B83,'22.06'!B83:P341,15,0)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VLOOKUP(B84,'22.06'!B84:P342,15,0)</f>
        <v>0</v>
      </c>
      <c r="E84" s="21"/>
      <c r="F84" s="21"/>
      <c r="G84" s="21">
        <v>6</v>
      </c>
      <c r="H84" s="21"/>
      <c r="I84" s="20"/>
      <c r="J84" s="20"/>
      <c r="K84" s="20"/>
      <c r="L84" s="67">
        <f>D84+G84+H84-I84-J84-K84-M84</f>
        <v>0</v>
      </c>
      <c r="M84" s="76">
        <v>6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VLOOKUP(B85,'22.06'!B85:P343,15,0)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VLOOKUP(B86,'22.06'!B86:P344,15,0)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VLOOKUP(B87,'22.06'!B87:P345,15,0)</f>
        <v>0</v>
      </c>
      <c r="E87" s="21"/>
      <c r="F87" s="21"/>
      <c r="G87" s="21">
        <v>6</v>
      </c>
      <c r="H87" s="21"/>
      <c r="I87" s="20"/>
      <c r="J87" s="20"/>
      <c r="K87" s="20"/>
      <c r="L87" s="67">
        <f t="shared" si="4"/>
        <v>0</v>
      </c>
      <c r="M87" s="76">
        <v>6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VLOOKUP(B88,'22.06'!B88:P346,15,0)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VLOOKUP(B89,'22.06'!B89:P347,15,0)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VLOOKUP(B90,'22.06'!B90:P348,15,0)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VLOOKUP(B91,'22.06'!B91:P349,15,0)</f>
        <v>0</v>
      </c>
      <c r="E91" s="21"/>
      <c r="F91" s="21"/>
      <c r="G91" s="21">
        <v>100</v>
      </c>
      <c r="H91" s="21"/>
      <c r="I91" s="20"/>
      <c r="J91" s="20"/>
      <c r="K91" s="20"/>
      <c r="L91" s="67">
        <f>D91+G91+H91-I91-J91-K91-M91-M92*3-M93*5</f>
        <v>0</v>
      </c>
      <c r="M91" s="76">
        <v>13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VLOOKUP(B92,'22.06'!B92:P350,15,0)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9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VLOOKUP(B93,'22.06'!B93:P351,15,0)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12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VLOOKUP(B94,'22.06'!B94:P352,15,0)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VLOOKUP(B95,'22.06'!B95:P353,15,0)</f>
        <v>0</v>
      </c>
      <c r="E95" s="21"/>
      <c r="F95" s="21"/>
      <c r="G95" s="21">
        <v>5</v>
      </c>
      <c r="H95" s="21"/>
      <c r="I95" s="20"/>
      <c r="J95" s="20"/>
      <c r="K95" s="20">
        <v>1</v>
      </c>
      <c r="L95" s="67">
        <f t="shared" si="4"/>
        <v>0</v>
      </c>
      <c r="M95" s="76">
        <v>4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VLOOKUP(B96,'22.06'!B96:P354,15,0)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VLOOKUP(B97,'22.06'!B97:P355,15,0)</f>
        <v>0</v>
      </c>
      <c r="E97" s="21"/>
      <c r="F97" s="21"/>
      <c r="G97" s="21">
        <v>4</v>
      </c>
      <c r="H97" s="21"/>
      <c r="I97" s="20"/>
      <c r="J97" s="20"/>
      <c r="K97" s="20"/>
      <c r="L97" s="67">
        <f t="shared" si="4"/>
        <v>0</v>
      </c>
      <c r="M97" s="76">
        <v>4</v>
      </c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VLOOKUP(B98,'22.06'!B98:P356,15,0)</f>
        <v>0</v>
      </c>
      <c r="E98" s="21"/>
      <c r="F98" s="21"/>
      <c r="G98" s="21">
        <v>6</v>
      </c>
      <c r="H98" s="21"/>
      <c r="I98" s="20"/>
      <c r="J98" s="20"/>
      <c r="K98" s="20">
        <v>2</v>
      </c>
      <c r="L98" s="67">
        <f t="shared" si="4"/>
        <v>0</v>
      </c>
      <c r="M98" s="76">
        <v>4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VLOOKUP(B99,'22.06'!B99:P357,15,0)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VLOOKUP(B100,'22.06'!B100:P358,15,0)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VLOOKUP(B101,'22.06'!B101:P359,15,0)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VLOOKUP(B102,'22.06'!B102:P360,15,0)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VLOOKUP(B103,'22.06'!B103:P361,15,0)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VLOOKUP(B104,'22.06'!B104:P362,15,0)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VLOOKUP(B105,'22.06'!B105:P363,15,0)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VLOOKUP(B106,'22.06'!B106:P364,15,0)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VLOOKUP(B107,'22.06'!B107:P365,15,0)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VLOOKUP(B108,'22.06'!B108:P366,15,0)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VLOOKUP(B109,'22.06'!B109:P367,15,0)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VLOOKUP(B110,'22.06'!B110:P368,15,0)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VLOOKUP(B111,'22.06'!B111:P369,15,0)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VLOOKUP(B112,'22.06'!B112:P370,15,0)</f>
        <v>0</v>
      </c>
      <c r="E112" s="21"/>
      <c r="F112" s="21"/>
      <c r="G112" s="21">
        <v>4</v>
      </c>
      <c r="H112" s="21"/>
      <c r="I112" s="20"/>
      <c r="J112" s="20"/>
      <c r="K112" s="20"/>
      <c r="L112" s="67">
        <f>D112+G112+H112-I112-J112-K112-M112</f>
        <v>0</v>
      </c>
      <c r="M112" s="76">
        <v>4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VLOOKUP(B113,'22.06'!B113:P371,15,0)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VLOOKUP(B114,'22.06'!B114:P372,15,0)</f>
        <v>0</v>
      </c>
      <c r="E114" s="21"/>
      <c r="F114" s="21"/>
      <c r="G114" s="21">
        <v>3</v>
      </c>
      <c r="H114" s="21"/>
      <c r="I114" s="20"/>
      <c r="J114" s="20"/>
      <c r="K114" s="20">
        <v>1</v>
      </c>
      <c r="L114" s="67">
        <f t="shared" si="6"/>
        <v>0</v>
      </c>
      <c r="M114" s="76">
        <v>2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VLOOKUP(B115,'22.06'!B115:P373,15,0)</f>
        <v>0</v>
      </c>
      <c r="E115" s="21"/>
      <c r="F115" s="21"/>
      <c r="G115" s="21">
        <v>3</v>
      </c>
      <c r="H115" s="21"/>
      <c r="I115" s="20"/>
      <c r="J115" s="20"/>
      <c r="K115" s="20"/>
      <c r="L115" s="67">
        <f t="shared" si="6"/>
        <v>0</v>
      </c>
      <c r="M115" s="76">
        <v>3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VLOOKUP(B116,'22.06'!B116:P374,15,0)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VLOOKUP(B117,'22.06'!B117:P375,15,0)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VLOOKUP(B118,'22.06'!B118:P376,15,0)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VLOOKUP(B119,'22.06'!B119:P377,15,0)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VLOOKUP(B120,'22.06'!B120:P378,15,0)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VLOOKUP(B121,'22.06'!B121:P379,15,0)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VLOOKUP(B122,'22.06'!B122:P380,15,0)</f>
        <v>0</v>
      </c>
      <c r="E122" s="21"/>
      <c r="F122" s="21"/>
      <c r="G122" s="21"/>
      <c r="H122" s="21"/>
      <c r="I122" s="20"/>
      <c r="J122" s="20"/>
      <c r="K122" s="20"/>
      <c r="L122" s="67">
        <f t="shared" si="6"/>
        <v>0</v>
      </c>
      <c r="M122" s="76"/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VLOOKUP(B123,'22.06'!B123:P381,15,0)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VLOOKUP(B124,'22.06'!B124:P382,15,0)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VLOOKUP(B125,'22.06'!B125:P383,15,0)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VLOOKUP(B126,'22.06'!B126:P384,15,0)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VLOOKUP(B127,'22.06'!B127:P385,15,0)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VLOOKUP(B128,'22.06'!B128:P386,15,0)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VLOOKUP(B129,'22.06'!B129:P387,15,0)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VLOOKUP(B130,'22.06'!B130:P388,15,0)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VLOOKUP(B131,'22.06'!B131:P389,15,0)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VLOOKUP(B132,'22.06'!B132:P390,15,0)</f>
        <v>3</v>
      </c>
      <c r="E132" s="21"/>
      <c r="F132" s="21"/>
      <c r="G132" s="21"/>
      <c r="H132" s="21"/>
      <c r="I132" s="20"/>
      <c r="J132" s="20"/>
      <c r="K132" s="20"/>
      <c r="L132" s="67">
        <f t="shared" si="7"/>
        <v>0</v>
      </c>
      <c r="M132" s="76">
        <v>3</v>
      </c>
      <c r="N132" s="67">
        <f t="shared" si="5"/>
        <v>0</v>
      </c>
      <c r="O132" s="20"/>
      <c r="P132" s="67"/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VLOOKUP(B133,'22.06'!B133:P391,15,0)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-1</v>
      </c>
      <c r="M133" s="76">
        <v>1</v>
      </c>
      <c r="N133" s="67">
        <f t="shared" si="5"/>
        <v>1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VLOOKUP(B134,'22.06'!B134:P392,15,0)</f>
        <v>3</v>
      </c>
      <c r="E134" s="21"/>
      <c r="F134" s="21"/>
      <c r="G134" s="21"/>
      <c r="H134" s="21"/>
      <c r="I134" s="20"/>
      <c r="J134" s="20"/>
      <c r="K134" s="20"/>
      <c r="L134" s="67">
        <f t="shared" si="7"/>
        <v>2</v>
      </c>
      <c r="M134" s="76">
        <v>1</v>
      </c>
      <c r="N134" s="67">
        <f t="shared" si="5"/>
        <v>-2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VLOOKUP(B135,'22.06'!B135:P393,15,0)</f>
        <v>2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3</v>
      </c>
      <c r="M135" s="76"/>
      <c r="N135" s="67">
        <f t="shared" si="5"/>
        <v>-1</v>
      </c>
      <c r="O135" s="20"/>
      <c r="P135" s="67">
        <v>2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VLOOKUP(B136,'22.06'!B136:P394,15,0)</f>
        <v>1</v>
      </c>
      <c r="E136" s="21"/>
      <c r="F136" s="21"/>
      <c r="G136" s="21">
        <v>2</v>
      </c>
      <c r="H136" s="21"/>
      <c r="I136" s="20"/>
      <c r="J136" s="20">
        <v>1</v>
      </c>
      <c r="K136" s="20"/>
      <c r="L136" s="67">
        <f t="shared" si="7"/>
        <v>-1</v>
      </c>
      <c r="M136" s="76">
        <v>3</v>
      </c>
      <c r="N136" s="67">
        <f t="shared" si="5"/>
        <v>2</v>
      </c>
      <c r="O136" s="20"/>
      <c r="P136" s="67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VLOOKUP(B137,'22.06'!B137:P395,15,0)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VLOOKUP(B138,'22.06'!B138:P396,15,0)</f>
        <v>0</v>
      </c>
      <c r="E138" s="21"/>
      <c r="F138" s="21"/>
      <c r="G138" s="21"/>
      <c r="H138" s="21"/>
      <c r="I138" s="20"/>
      <c r="J138" s="20"/>
      <c r="K138" s="20"/>
      <c r="L138" s="67">
        <f t="shared" si="7"/>
        <v>0</v>
      </c>
      <c r="M138" s="76"/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VLOOKUP(B139,'22.06'!B139:P397,15,0)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VLOOKUP(B140,'22.06'!B140:P398,15,0)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VLOOKUP(B141,'22.06'!B141:P399,15,0)</f>
        <v>1</v>
      </c>
      <c r="E141" s="21"/>
      <c r="F141" s="21"/>
      <c r="G141" s="21">
        <v>3</v>
      </c>
      <c r="H141" s="21"/>
      <c r="I141" s="20"/>
      <c r="J141" s="20"/>
      <c r="K141" s="20"/>
      <c r="L141" s="67">
        <f t="shared" si="7"/>
        <v>4</v>
      </c>
      <c r="M141" s="76"/>
      <c r="N141" s="67">
        <f t="shared" si="5"/>
        <v>0</v>
      </c>
      <c r="O141" s="20"/>
      <c r="P141" s="67">
        <v>4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VLOOKUP(B142,'22.06'!B142:P400,15,0)</f>
        <v>8</v>
      </c>
      <c r="E142" s="21"/>
      <c r="F142" s="21"/>
      <c r="G142" s="21">
        <v>6</v>
      </c>
      <c r="H142" s="21"/>
      <c r="I142" s="20"/>
      <c r="J142" s="20">
        <v>4</v>
      </c>
      <c r="K142" s="20"/>
      <c r="L142" s="67">
        <f t="shared" si="7"/>
        <v>4</v>
      </c>
      <c r="M142" s="76">
        <v>6</v>
      </c>
      <c r="N142" s="67">
        <f t="shared" si="5"/>
        <v>0</v>
      </c>
      <c r="O142" s="20"/>
      <c r="P142" s="67">
        <v>4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VLOOKUP(B143,'22.06'!B143:P401,15,0)</f>
        <v>1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2</v>
      </c>
      <c r="M143" s="76"/>
      <c r="N143" s="67">
        <f t="shared" si="5"/>
        <v>-1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VLOOKUP(B144,'22.06'!B144:P402,15,0)</f>
        <v>2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1</v>
      </c>
      <c r="M144" s="76">
        <v>3</v>
      </c>
      <c r="N144" s="67">
        <f t="shared" si="5"/>
        <v>0</v>
      </c>
      <c r="O144" s="20"/>
      <c r="P144" s="67">
        <v>1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VLOOKUP(B145,'22.06'!B145:P403,15,0)</f>
        <v>9</v>
      </c>
      <c r="E145" s="21"/>
      <c r="F145" s="21"/>
      <c r="G145" s="21"/>
      <c r="H145" s="21"/>
      <c r="I145" s="20"/>
      <c r="J145" s="20"/>
      <c r="K145" s="20"/>
      <c r="L145" s="67">
        <f t="shared" si="7"/>
        <v>5</v>
      </c>
      <c r="M145" s="76">
        <v>4</v>
      </c>
      <c r="N145" s="67">
        <f t="shared" si="5"/>
        <v>0</v>
      </c>
      <c r="O145" s="20"/>
      <c r="P145" s="67">
        <v>5</v>
      </c>
    </row>
    <row r="146" spans="1:16" hidden="1" x14ac:dyDescent="0.25">
      <c r="A146" s="35"/>
      <c r="B146" s="27"/>
      <c r="C146" s="28"/>
      <c r="D146" s="67" t="e">
        <f>VLOOKUP(B146,'22.06'!B146:P404,15,0)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VLOOKUP(B147,'22.06'!B147:P405,15,0)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VLOOKUP(B148,'22.06'!B148:P406,15,0)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VLOOKUP(B149,'22.06'!B149:P407,15,0)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VLOOKUP(B150,'22.06'!B150:P408,15,0)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VLOOKUP(B151,'22.06'!B151:P409,15,0)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VLOOKUP(B152,'22.06'!B152:P410,15,0)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VLOOKUP(B153,'22.06'!B153:P411,15,0)</f>
        <v>0</v>
      </c>
      <c r="E153" s="21"/>
      <c r="F153" s="21"/>
      <c r="G153" s="21">
        <v>1</v>
      </c>
      <c r="H153" s="21"/>
      <c r="I153" s="20"/>
      <c r="J153" s="20"/>
      <c r="K153" s="20"/>
      <c r="L153" s="67">
        <f t="shared" si="9"/>
        <v>0</v>
      </c>
      <c r="M153" s="76">
        <v>1</v>
      </c>
      <c r="N153" s="67">
        <f t="shared" si="8"/>
        <v>0</v>
      </c>
      <c r="O153" s="20"/>
      <c r="P153" s="67"/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VLOOKUP(B154,'22.06'!B154:P412,15,0)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VLOOKUP(B155,'22.06'!B155:P413,15,0)</f>
        <v>2</v>
      </c>
      <c r="E155" s="21"/>
      <c r="F155" s="21"/>
      <c r="G155" s="21"/>
      <c r="H155" s="21"/>
      <c r="I155" s="20"/>
      <c r="J155" s="20"/>
      <c r="K155" s="20"/>
      <c r="L155" s="67">
        <f t="shared" si="9"/>
        <v>1</v>
      </c>
      <c r="M155" s="76">
        <v>1</v>
      </c>
      <c r="N155" s="67">
        <f t="shared" si="8"/>
        <v>0</v>
      </c>
      <c r="O155" s="20"/>
      <c r="P155" s="67">
        <v>1</v>
      </c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VLOOKUP(B156,'22.06'!B156:P414,15,0)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VLOOKUP(B157,'22.06'!B157:P415,15,0)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VLOOKUP(B158,'22.06'!B158:P416,15,0)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9"/>
        <v>0</v>
      </c>
      <c r="M158" s="76"/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VLOOKUP(B159,'22.06'!B159:P417,15,0)</f>
        <v>3</v>
      </c>
      <c r="E159" s="21"/>
      <c r="F159" s="21"/>
      <c r="G159" s="21">
        <v>4</v>
      </c>
      <c r="H159" s="21"/>
      <c r="I159" s="20"/>
      <c r="J159" s="20"/>
      <c r="K159" s="20">
        <v>1</v>
      </c>
      <c r="L159" s="67">
        <f t="shared" si="9"/>
        <v>6</v>
      </c>
      <c r="M159" s="76"/>
      <c r="N159" s="67">
        <f t="shared" si="8"/>
        <v>0</v>
      </c>
      <c r="O159" s="20"/>
      <c r="P159" s="67">
        <v>6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VLOOKUP(B160,'22.06'!B160:P418,15,0)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VLOOKUP(B161,'22.06'!B161:P419,15,0)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VLOOKUP(B162,'22.06'!B162:P420,15,0)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VLOOKUP(B163,'22.06'!B163:P421,15,0)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VLOOKUP(B164,'22.06'!B164:P422,15,0)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VLOOKUP(B165,'22.06'!B165:P423,15,0)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VLOOKUP(B166,'22.06'!B166:P424,15,0)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VLOOKUP(B167,'22.06'!B167:P425,15,0)</f>
        <v>0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9"/>
        <v>0</v>
      </c>
      <c r="M167" s="76">
        <v>1</v>
      </c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VLOOKUP(B168,'22.06'!B168:P426,15,0)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VLOOKUP(B169,'22.06'!B169:P427,15,0)</f>
        <v>0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1</v>
      </c>
      <c r="M169" s="76"/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VLOOKUP(B170,'22.06'!B170:P428,15,0)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VLOOKUP(B171,'22.06'!B171:P429,15,0)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VLOOKUP(B172,'22.06'!B172:P430,15,0)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VLOOKUP(B173,'22.06'!B173:P431,15,0)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VLOOKUP(B174,'22.06'!B174:P432,15,0)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VLOOKUP(B175,'22.06'!B175:P433,15,0)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VLOOKUP(B176,'22.06'!B176:P434,15,0)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VLOOKUP(B177,'22.06'!B177:P435,15,0)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VLOOKUP(B178,'22.06'!B178:P436,15,0)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VLOOKUP(B179,'22.06'!B179:P437,15,0)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VLOOKUP(B180,'22.06'!B180:P438,15,0)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VLOOKUP(B181,'22.06'!B181:P439,15,0)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VLOOKUP(B182,'22.06'!B182:P440,15,0)</f>
        <v>2</v>
      </c>
      <c r="E182" s="21"/>
      <c r="F182" s="21"/>
      <c r="G182" s="21"/>
      <c r="H182" s="21"/>
      <c r="I182" s="20"/>
      <c r="J182" s="20"/>
      <c r="K182" s="20"/>
      <c r="L182" s="67">
        <f t="shared" si="9"/>
        <v>2</v>
      </c>
      <c r="M182" s="76"/>
      <c r="N182" s="67">
        <f t="shared" si="8"/>
        <v>0</v>
      </c>
      <c r="O182" s="20"/>
      <c r="P182" s="67">
        <v>2</v>
      </c>
    </row>
    <row r="183" spans="1:16" x14ac:dyDescent="0.25">
      <c r="A183" s="22" t="s">
        <v>81</v>
      </c>
      <c r="B183" s="33" t="s">
        <v>347</v>
      </c>
      <c r="C183" s="34"/>
      <c r="D183" s="67">
        <f>VLOOKUP(B183,'22.06'!B183:P441,15,0)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VLOOKUP(B184,'22.06'!B184:P442,15,0)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VLOOKUP(B185,'22.06'!B185:P443,15,0)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VLOOKUP(B186,'22.06'!B186:P444,15,0)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VLOOKUP(B187,'22.06'!B187:P445,15,0)</f>
        <v>3</v>
      </c>
      <c r="E187" s="21"/>
      <c r="F187" s="21"/>
      <c r="G187" s="21">
        <v>9</v>
      </c>
      <c r="H187" s="21"/>
      <c r="I187" s="20"/>
      <c r="J187" s="20"/>
      <c r="K187" s="20"/>
      <c r="L187" s="67">
        <f t="shared" si="10"/>
        <v>4</v>
      </c>
      <c r="M187" s="76">
        <v>8</v>
      </c>
      <c r="N187" s="67">
        <f t="shared" si="8"/>
        <v>0</v>
      </c>
      <c r="O187" s="20"/>
      <c r="P187" s="67">
        <v>4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VLOOKUP(B188,'22.06'!B188:P446,15,0)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VLOOKUP(B189,'22.06'!B189:P447,15,0)</f>
        <v>11</v>
      </c>
      <c r="E189" s="21"/>
      <c r="F189" s="21"/>
      <c r="G189" s="21"/>
      <c r="H189" s="21"/>
      <c r="I189" s="20"/>
      <c r="J189" s="20"/>
      <c r="K189" s="20"/>
      <c r="L189" s="67">
        <f t="shared" si="10"/>
        <v>7</v>
      </c>
      <c r="M189" s="76">
        <v>4</v>
      </c>
      <c r="N189" s="67">
        <f t="shared" si="8"/>
        <v>0</v>
      </c>
      <c r="O189" s="20"/>
      <c r="P189" s="67">
        <v>7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VLOOKUP(B190,'22.06'!B190:P448,15,0)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VLOOKUP(B191,'22.06'!B191:P449,15,0)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VLOOKUP(B192,'22.06'!B192:P450,15,0)</f>
        <v>8</v>
      </c>
      <c r="E192" s="21"/>
      <c r="F192" s="21"/>
      <c r="G192" s="21"/>
      <c r="H192" s="21"/>
      <c r="I192" s="20"/>
      <c r="J192" s="20"/>
      <c r="K192" s="20"/>
      <c r="L192" s="67">
        <f t="shared" si="10"/>
        <v>6</v>
      </c>
      <c r="M192" s="76">
        <v>2</v>
      </c>
      <c r="N192" s="67">
        <f t="shared" si="8"/>
        <v>0</v>
      </c>
      <c r="O192" s="20"/>
      <c r="P192" s="67">
        <v>6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VLOOKUP(B193,'22.06'!B193:P451,15,0)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VLOOKUP(B194,'22.06'!B194:P452,15,0)</f>
        <v>3</v>
      </c>
      <c r="E194" s="21"/>
      <c r="F194" s="21"/>
      <c r="G194" s="21">
        <v>9</v>
      </c>
      <c r="H194" s="21"/>
      <c r="I194" s="20"/>
      <c r="J194" s="20"/>
      <c r="K194" s="20"/>
      <c r="L194" s="67">
        <f t="shared" si="10"/>
        <v>5</v>
      </c>
      <c r="M194" s="76">
        <v>7</v>
      </c>
      <c r="N194" s="67">
        <f t="shared" si="8"/>
        <v>0</v>
      </c>
      <c r="O194" s="20"/>
      <c r="P194" s="67">
        <v>5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VLOOKUP(B195,'22.06'!B195:P453,15,0)</f>
        <v>5</v>
      </c>
      <c r="E195" s="21"/>
      <c r="F195" s="21"/>
      <c r="G195" s="21"/>
      <c r="H195" s="21"/>
      <c r="I195" s="20"/>
      <c r="J195" s="20"/>
      <c r="K195" s="20"/>
      <c r="L195" s="67">
        <f t="shared" si="10"/>
        <v>0</v>
      </c>
      <c r="M195" s="76">
        <v>5</v>
      </c>
      <c r="N195" s="67">
        <f t="shared" si="8"/>
        <v>0</v>
      </c>
      <c r="O195" s="20"/>
      <c r="P195" s="67"/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VLOOKUP(B196,'22.06'!B196:P454,15,0)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VLOOKUP(B197,'22.06'!B197:P455,15,0)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VLOOKUP(B198,'22.06'!B198:P456,15,0)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VLOOKUP(B199,'22.06'!B199:P457,15,0)</f>
        <v>31</v>
      </c>
      <c r="E199" s="20"/>
      <c r="F199" s="20"/>
      <c r="G199" s="20"/>
      <c r="H199" s="20"/>
      <c r="I199" s="20"/>
      <c r="J199" s="20"/>
      <c r="K199" s="20">
        <v>2</v>
      </c>
      <c r="L199" s="67">
        <f>D199+G199+H199-I199-J199-K199-M199</f>
        <v>25</v>
      </c>
      <c r="M199" s="76">
        <v>4</v>
      </c>
      <c r="N199" s="67">
        <f t="shared" si="8"/>
        <v>-21</v>
      </c>
      <c r="O199" s="20"/>
      <c r="P199" s="67">
        <v>4</v>
      </c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VLOOKUP(B200,'22.06'!B200:P458,15,0)</f>
        <v>20</v>
      </c>
      <c r="E200" s="20"/>
      <c r="F200" s="20"/>
      <c r="G200" s="20"/>
      <c r="H200" s="20"/>
      <c r="I200" s="20"/>
      <c r="J200" s="20"/>
      <c r="K200" s="20"/>
      <c r="L200" s="67">
        <f t="shared" ref="L200:L222" si="11">D200+G200+H200-I200-J200-K200-M200</f>
        <v>12</v>
      </c>
      <c r="M200" s="76">
        <v>8</v>
      </c>
      <c r="N200" s="67">
        <f t="shared" si="8"/>
        <v>-5</v>
      </c>
      <c r="O200" s="20"/>
      <c r="P200" s="67">
        <v>7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VLOOKUP(B201,'22.06'!B201:P459,15,0)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VLOOKUP(B202,'22.06'!B202:P460,15,0)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VLOOKUP(B203,'22.06'!B203:P461,15,0)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VLOOKUP(B204,'22.06'!B204:P462,15,0)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VLOOKUP(B205,'22.06'!B205:P463,15,0)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VLOOKUP(B206,'22.06'!B206:P464,15,0)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VLOOKUP(B207,'22.06'!B207:P465,15,0)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VLOOKUP(B208,'22.06'!B208:P466,15,0)</f>
        <v>5</v>
      </c>
      <c r="E208" s="20"/>
      <c r="F208" s="20"/>
      <c r="G208" s="20"/>
      <c r="H208" s="20"/>
      <c r="I208" s="20"/>
      <c r="J208" s="20"/>
      <c r="K208" s="20"/>
      <c r="L208" s="67">
        <f t="shared" si="11"/>
        <v>5</v>
      </c>
      <c r="M208" s="76"/>
      <c r="N208" s="67">
        <f t="shared" si="8"/>
        <v>-5</v>
      </c>
      <c r="O208" s="20"/>
      <c r="P208" s="67"/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VLOOKUP(B209,'22.06'!B209:P467,15,0)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VLOOKUP(B210,'22.06'!B210:P468,15,0)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VLOOKUP(B211,'22.06'!B211:P469,15,0)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VLOOKUP(B212,'22.06'!B212:P470,15,0)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VLOOKUP(B213,'22.06'!B213:P471,15,0)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VLOOKUP(B214,'22.06'!B214:P472,15,0)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VLOOKUP(B215,'22.06'!B215:P473,15,0)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VLOOKUP(B216,'22.06'!B216:P474,15,0)</f>
        <v>17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27</v>
      </c>
      <c r="M216" s="76">
        <v>4</v>
      </c>
      <c r="N216" s="67">
        <f t="shared" si="12"/>
        <v>-12</v>
      </c>
      <c r="O216" s="20"/>
      <c r="P216" s="67">
        <v>15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VLOOKUP(B217,'22.06'!B217:P475,15,0)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VLOOKUP(B218,'22.06'!B218:P476,15,0)</f>
        <v>0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13</v>
      </c>
      <c r="M218" s="76">
        <v>1</v>
      </c>
      <c r="N218" s="67">
        <f t="shared" si="12"/>
        <v>-13</v>
      </c>
      <c r="O218" s="20"/>
      <c r="P218" s="67"/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VLOOKUP(B219,'22.06'!B219:P477,15,0)</f>
        <v>8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19</v>
      </c>
      <c r="M219" s="76">
        <v>3</v>
      </c>
      <c r="N219" s="67">
        <f t="shared" si="12"/>
        <v>-17</v>
      </c>
      <c r="O219" s="20"/>
      <c r="P219" s="67">
        <v>2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VLOOKUP(B220,'22.06'!B220:P478,15,0)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VLOOKUP(B221,'22.06'!B221:P479,15,0)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VLOOKUP(B222,'22.06'!B222:P480,15,0)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VLOOKUP(B223,'22.06'!B223:P481,15,0)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11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VLOOKUP(B224,'22.06'!B224:P482,15,0)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6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VLOOKUP(B225,'22.06'!B225:P483,15,0)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VLOOKUP(B226,'22.06'!B226:P484,15,0)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VLOOKUP(B227,'22.06'!B227:P485,15,0)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VLOOKUP(B228,'22.06'!B228:P486,15,0)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VLOOKUP(B229,'22.06'!B229:P487,15,0)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VLOOKUP(B230,'22.06'!B230:P488,15,0)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VLOOKUP(B231,'22.06'!B231:P489,15,0)</f>
        <v>1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>
        <v>1</v>
      </c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VLOOKUP(B232,'22.06'!B232:P490,15,0)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VLOOKUP(B233,'22.06'!B233:P491,15,0)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VLOOKUP(B234,'22.06'!B234:P492,15,0)</f>
        <v>4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>
        <v>4</v>
      </c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VLOOKUP(B235,'22.06'!B235:P493,15,0)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VLOOKUP(B236,'22.06'!B236:P494,15,0)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VLOOKUP(B237,'22.06'!B237:P495,15,0)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VLOOKUP(B238,'22.06'!B238:P496,15,0)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VLOOKUP(B239,'22.06'!B239:P497,15,0)</f>
        <v>15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15</v>
      </c>
      <c r="M239" s="76"/>
      <c r="N239" s="67">
        <f t="shared" si="12"/>
        <v>0</v>
      </c>
      <c r="O239" s="20"/>
      <c r="P239" s="67">
        <v>15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VLOOKUP(B240,'22.06'!B240:P498,15,0)</f>
        <v>3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3</v>
      </c>
      <c r="M240" s="76"/>
      <c r="N240" s="67">
        <f t="shared" si="12"/>
        <v>0</v>
      </c>
      <c r="O240" s="20"/>
      <c r="P240" s="67">
        <v>3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VLOOKUP(B241,'22.06'!B241:P499,15,0)</f>
        <v>14</v>
      </c>
      <c r="E241" s="20"/>
      <c r="F241" s="20"/>
      <c r="G241" s="20"/>
      <c r="H241" s="20"/>
      <c r="I241" s="20"/>
      <c r="J241" s="20"/>
      <c r="K241" s="20"/>
      <c r="L241" s="67">
        <f t="shared" si="14"/>
        <v>14</v>
      </c>
      <c r="M241" s="76"/>
      <c r="N241" s="67">
        <f t="shared" si="12"/>
        <v>0</v>
      </c>
      <c r="O241" s="20"/>
      <c r="P241" s="67">
        <v>14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VLOOKUP(B242,'22.06'!B242:P500,15,0)</f>
        <v>4</v>
      </c>
      <c r="E242" s="20"/>
      <c r="F242" s="20"/>
      <c r="G242" s="20"/>
      <c r="H242" s="20"/>
      <c r="I242" s="20"/>
      <c r="J242" s="20"/>
      <c r="K242" s="20"/>
      <c r="L242" s="67">
        <f t="shared" si="14"/>
        <v>4</v>
      </c>
      <c r="M242" s="76"/>
      <c r="N242" s="67">
        <f t="shared" si="12"/>
        <v>0</v>
      </c>
      <c r="O242" s="20"/>
      <c r="P242" s="67">
        <v>4</v>
      </c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VLOOKUP(B243,'22.06'!B243:P501,15,0)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VLOOKUP(B244,'22.06'!B244:P502,15,0)</f>
        <v>131</v>
      </c>
      <c r="E244" s="20"/>
      <c r="F244" s="20"/>
      <c r="G244" s="20"/>
      <c r="H244" s="20"/>
      <c r="I244" s="20"/>
      <c r="J244" s="20"/>
      <c r="K244" s="20"/>
      <c r="L244" s="67">
        <f t="shared" si="14"/>
        <v>123</v>
      </c>
      <c r="M244" s="76">
        <v>8</v>
      </c>
      <c r="N244" s="67">
        <f t="shared" si="12"/>
        <v>0</v>
      </c>
      <c r="O244" s="20"/>
      <c r="P244" s="67">
        <v>123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VLOOKUP(B245,'22.06'!B245:P503,15,0)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VLOOKUP(B246,'22.06'!B246:P504,15,0)</f>
        <v>36</v>
      </c>
      <c r="E246" s="20"/>
      <c r="F246" s="20"/>
      <c r="G246" s="20"/>
      <c r="H246" s="20"/>
      <c r="I246" s="20"/>
      <c r="J246" s="20"/>
      <c r="K246" s="20"/>
      <c r="L246" s="67">
        <f t="shared" si="14"/>
        <v>36</v>
      </c>
      <c r="M246" s="76"/>
      <c r="N246" s="67">
        <f t="shared" si="12"/>
        <v>0</v>
      </c>
      <c r="O246" s="20"/>
      <c r="P246" s="67">
        <v>36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VLOOKUP(B247,'22.06'!B247:P505,15,0)</f>
        <v>26</v>
      </c>
      <c r="E247" s="20"/>
      <c r="F247" s="20"/>
      <c r="G247" s="20"/>
      <c r="H247" s="20"/>
      <c r="I247" s="20"/>
      <c r="J247" s="20"/>
      <c r="K247" s="20"/>
      <c r="L247" s="67">
        <f t="shared" si="14"/>
        <v>26</v>
      </c>
      <c r="M247" s="76"/>
      <c r="N247" s="67">
        <f t="shared" si="12"/>
        <v>0</v>
      </c>
      <c r="O247" s="20"/>
      <c r="P247" s="67">
        <v>26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VLOOKUP(B248,'22.06'!B248:P506,15,0)</f>
        <v>22</v>
      </c>
      <c r="E248" s="20"/>
      <c r="F248" s="20"/>
      <c r="G248" s="20"/>
      <c r="H248" s="20"/>
      <c r="I248" s="20"/>
      <c r="J248" s="20"/>
      <c r="K248" s="20"/>
      <c r="L248" s="67">
        <f t="shared" si="14"/>
        <v>20</v>
      </c>
      <c r="M248" s="76">
        <v>2</v>
      </c>
      <c r="N248" s="67">
        <f t="shared" si="12"/>
        <v>0</v>
      </c>
      <c r="O248" s="20"/>
      <c r="P248" s="67">
        <v>20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VLOOKUP(B249,'22.06'!B249:P507,15,0)</f>
        <v>24</v>
      </c>
      <c r="E249" s="20"/>
      <c r="F249" s="20"/>
      <c r="G249" s="20"/>
      <c r="H249" s="20"/>
      <c r="I249" s="20"/>
      <c r="J249" s="20"/>
      <c r="K249" s="20"/>
      <c r="L249" s="67">
        <f t="shared" si="14"/>
        <v>24</v>
      </c>
      <c r="M249" s="76"/>
      <c r="N249" s="67">
        <f t="shared" si="12"/>
        <v>0</v>
      </c>
      <c r="O249" s="20"/>
      <c r="P249" s="67">
        <v>24</v>
      </c>
    </row>
    <row r="250" spans="1:16" x14ac:dyDescent="0.25">
      <c r="A250" s="17"/>
      <c r="B250" s="18" t="s">
        <v>313</v>
      </c>
      <c r="C250" s="19"/>
      <c r="D250" s="67">
        <f>VLOOKUP(B250,'22.06'!B250:P508,15,0)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VLOOKUP(B251,'22.06'!B251:P509,15,0)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VLOOKUP(B252,'22.06'!B252:P510,15,0)</f>
        <v>6</v>
      </c>
      <c r="E252" s="20"/>
      <c r="F252" s="20"/>
      <c r="G252" s="20">
        <v>15</v>
      </c>
      <c r="H252" s="20"/>
      <c r="I252" s="20"/>
      <c r="J252" s="20"/>
      <c r="K252" s="20"/>
      <c r="L252" s="67">
        <f>D252+G252+H252-I252-J252-K252-M252</f>
        <v>19</v>
      </c>
      <c r="M252" s="76">
        <v>2</v>
      </c>
      <c r="N252" s="67">
        <f t="shared" si="12"/>
        <v>0</v>
      </c>
      <c r="O252" s="20"/>
      <c r="P252" s="67">
        <v>19</v>
      </c>
    </row>
    <row r="253" spans="1:16" x14ac:dyDescent="0.25">
      <c r="A253" s="17"/>
      <c r="B253" s="18" t="s">
        <v>316</v>
      </c>
      <c r="C253" s="19"/>
      <c r="D253" s="67">
        <f>VLOOKUP(B253,'22.06'!B253:P511,15,0)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VLOOKUP(B254,'22.06'!B254:P512,15,0)</f>
        <v>7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7</v>
      </c>
      <c r="M254" s="76"/>
      <c r="N254" s="67">
        <f t="shared" si="12"/>
        <v>0</v>
      </c>
      <c r="O254" s="20"/>
      <c r="P254" s="67">
        <v>7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VLOOKUP(B255,'22.06'!B255:P513,15,0)</f>
        <v>42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37</v>
      </c>
      <c r="M255" s="76">
        <v>5</v>
      </c>
      <c r="N255" s="67">
        <f t="shared" si="12"/>
        <v>0</v>
      </c>
      <c r="O255" s="20"/>
      <c r="P255" s="67">
        <v>37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VLOOKUP(B256,'22.06'!B256:P514,15,0)</f>
        <v>21</v>
      </c>
      <c r="E256" s="20"/>
      <c r="F256" s="20"/>
      <c r="G256" s="20"/>
      <c r="H256" s="20"/>
      <c r="I256" s="20"/>
      <c r="J256" s="20"/>
      <c r="K256" s="20"/>
      <c r="L256" s="67">
        <f t="shared" si="15"/>
        <v>19</v>
      </c>
      <c r="M256" s="76">
        <v>2</v>
      </c>
      <c r="N256" s="67">
        <f t="shared" si="12"/>
        <v>0</v>
      </c>
      <c r="O256" s="20"/>
      <c r="P256" s="67">
        <v>19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VLOOKUP(B257,'22.06'!B257:P515,15,0)</f>
        <v>0</v>
      </c>
      <c r="E257" s="20"/>
      <c r="F257" s="20"/>
      <c r="G257" s="20"/>
      <c r="H257" s="20"/>
      <c r="I257" s="20"/>
      <c r="J257" s="20"/>
      <c r="K257" s="20"/>
      <c r="L257" s="67">
        <f t="shared" si="15"/>
        <v>0</v>
      </c>
      <c r="M257" s="76"/>
      <c r="N257" s="67">
        <f t="shared" si="12"/>
        <v>0</v>
      </c>
      <c r="O257" s="20"/>
      <c r="P257" s="67"/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VLOOKUP(B258,'22.06'!B258:P516,15,0)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VLOOKUP(B259,'22.06'!B259:P517,15,0)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VLOOKUP(B260,'22.06'!B260:P518,15,0)</f>
        <v>10</v>
      </c>
      <c r="E260" s="20"/>
      <c r="F260" s="20"/>
      <c r="G260" s="20"/>
      <c r="H260" s="20"/>
      <c r="I260" s="20"/>
      <c r="J260" s="20"/>
      <c r="K260" s="20"/>
      <c r="L260" s="67">
        <f t="shared" si="15"/>
        <v>10</v>
      </c>
      <c r="M260" s="76"/>
      <c r="N260" s="67">
        <f t="shared" si="12"/>
        <v>0</v>
      </c>
      <c r="O260" s="20"/>
      <c r="P260" s="67">
        <v>10</v>
      </c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VLOOKUP(B261,'22.06'!B261:P519,15,0)</f>
        <v>7</v>
      </c>
      <c r="E261" s="20"/>
      <c r="F261" s="20"/>
      <c r="G261" s="20"/>
      <c r="H261" s="20"/>
      <c r="I261" s="20"/>
      <c r="J261" s="20"/>
      <c r="K261" s="20"/>
      <c r="L261" s="67">
        <f t="shared" si="15"/>
        <v>7</v>
      </c>
      <c r="M261" s="76"/>
      <c r="N261" s="67">
        <f t="shared" si="12"/>
        <v>0</v>
      </c>
      <c r="O261" s="20"/>
      <c r="P261" s="67">
        <v>7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VLOOKUP(B262,'22.06'!B262:P520,15,0)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VLOOKUP(B263,'22.06'!B263:P521,15,0)</f>
        <v>3</v>
      </c>
      <c r="E263" s="20"/>
      <c r="F263" s="20"/>
      <c r="G263" s="20"/>
      <c r="H263" s="20"/>
      <c r="I263" s="20"/>
      <c r="J263" s="20"/>
      <c r="K263" s="20"/>
      <c r="L263" s="67">
        <f t="shared" si="15"/>
        <v>2</v>
      </c>
      <c r="M263" s="76">
        <v>1</v>
      </c>
      <c r="N263" s="67">
        <f t="shared" si="12"/>
        <v>0</v>
      </c>
      <c r="O263" s="20"/>
      <c r="P263" s="67">
        <v>2</v>
      </c>
    </row>
    <row r="264" spans="1:16" x14ac:dyDescent="0.25">
      <c r="A264" s="57"/>
      <c r="B264" s="58"/>
      <c r="C264" s="59"/>
      <c r="D264" s="67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234" activePane="bottomRight" state="frozen"/>
      <selection activeCell="I269" sqref="I269"/>
      <selection pane="topRight" activeCell="I269" sqref="I269"/>
      <selection pane="bottomLeft" activeCell="I269" sqref="I269"/>
      <selection pane="bottomRight" activeCell="P265" sqref="P265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354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VLOOKUP(B8,'23.06'!B8:P266,15,0)</f>
        <v>0</v>
      </c>
      <c r="E8" s="21"/>
      <c r="F8" s="21"/>
      <c r="G8" s="21">
        <v>10</v>
      </c>
      <c r="H8" s="21"/>
      <c r="I8" s="20"/>
      <c r="J8" s="20"/>
      <c r="K8" s="20">
        <v>1</v>
      </c>
      <c r="L8" s="67">
        <f t="shared" ref="L8:L71" si="0">D8+G8+H8-I8-J8-K8-M8</f>
        <v>0</v>
      </c>
      <c r="M8" s="76">
        <v>9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VLOOKUP(B9,'23.06'!B9:P267,15,0)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VLOOKUP(B10,'23.06'!B10:P268,15,0)</f>
        <v>0</v>
      </c>
      <c r="E10" s="21"/>
      <c r="F10" s="21"/>
      <c r="G10" s="21">
        <v>6</v>
      </c>
      <c r="H10" s="21"/>
      <c r="I10" s="20"/>
      <c r="J10" s="20"/>
      <c r="K10" s="20"/>
      <c r="L10" s="67">
        <f t="shared" si="0"/>
        <v>0</v>
      </c>
      <c r="M10" s="76">
        <v>6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VLOOKUP(B11,'23.06'!B11:P269,15,0)</f>
        <v>0</v>
      </c>
      <c r="E11" s="21"/>
      <c r="F11" s="21"/>
      <c r="G11" s="21">
        <v>8</v>
      </c>
      <c r="H11" s="21"/>
      <c r="I11" s="20"/>
      <c r="J11" s="20"/>
      <c r="K11" s="20">
        <v>1</v>
      </c>
      <c r="L11" s="67">
        <f t="shared" si="0"/>
        <v>0</v>
      </c>
      <c r="M11" s="76">
        <v>7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VLOOKUP(B12,'23.06'!B12:P270,15,0)</f>
        <v>0</v>
      </c>
      <c r="E12" s="21"/>
      <c r="F12" s="21"/>
      <c r="G12" s="21">
        <v>14</v>
      </c>
      <c r="H12" s="21"/>
      <c r="I12" s="20"/>
      <c r="J12" s="20"/>
      <c r="K12" s="20">
        <v>5</v>
      </c>
      <c r="L12" s="67">
        <f t="shared" si="0"/>
        <v>0</v>
      </c>
      <c r="M12" s="76">
        <v>9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VLOOKUP(B13,'23.06'!B13:P271,15,0)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VLOOKUP(B14,'23.06'!B14:P272,15,0)</f>
        <v>0</v>
      </c>
      <c r="E14" s="21"/>
      <c r="F14" s="21"/>
      <c r="G14" s="21">
        <v>10</v>
      </c>
      <c r="H14" s="21"/>
      <c r="I14" s="20"/>
      <c r="J14" s="20"/>
      <c r="K14" s="20">
        <v>4</v>
      </c>
      <c r="L14" s="67">
        <f t="shared" si="0"/>
        <v>0</v>
      </c>
      <c r="M14" s="76">
        <v>6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VLOOKUP(B15,'23.06'!B15:P273,15,0)</f>
        <v>0</v>
      </c>
      <c r="E15" s="21"/>
      <c r="F15" s="21"/>
      <c r="G15" s="21">
        <v>10</v>
      </c>
      <c r="H15" s="21"/>
      <c r="I15" s="20"/>
      <c r="J15" s="20"/>
      <c r="K15" s="20">
        <v>6</v>
      </c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VLOOKUP(B16,'23.06'!B16:P274,15,0)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VLOOKUP(B17,'23.06'!B17:P275,15,0)</f>
        <v>0</v>
      </c>
      <c r="E17" s="21"/>
      <c r="F17" s="21"/>
      <c r="G17" s="21">
        <v>6</v>
      </c>
      <c r="H17" s="21"/>
      <c r="I17" s="20"/>
      <c r="J17" s="20"/>
      <c r="K17" s="20"/>
      <c r="L17" s="67">
        <f t="shared" si="0"/>
        <v>0</v>
      </c>
      <c r="M17" s="21">
        <v>6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VLOOKUP(B18,'23.06'!B18:P276,15,0)</f>
        <v>0</v>
      </c>
      <c r="E18" s="21"/>
      <c r="F18" s="21"/>
      <c r="G18" s="21">
        <v>12</v>
      </c>
      <c r="H18" s="21"/>
      <c r="I18" s="20"/>
      <c r="J18" s="20"/>
      <c r="K18" s="20">
        <v>6</v>
      </c>
      <c r="L18" s="67">
        <f t="shared" si="0"/>
        <v>0</v>
      </c>
      <c r="M18" s="21">
        <v>6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VLOOKUP(B19,'23.06'!B19:P277,15,0)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VLOOKUP(B20,'23.06'!B20:P278,15,0)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VLOOKUP(B21,'23.06'!B21:P279,15,0)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VLOOKUP(B22,'23.06'!B22:P280,15,0)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VLOOKUP(B23,'23.06'!B23:P281,15,0)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VLOOKUP(B24,'23.06'!B24:P282,15,0)</f>
        <v>0</v>
      </c>
      <c r="E24" s="21"/>
      <c r="F24" s="21"/>
      <c r="G24" s="21">
        <v>5</v>
      </c>
      <c r="H24" s="21"/>
      <c r="I24" s="20"/>
      <c r="J24" s="20"/>
      <c r="K24" s="20"/>
      <c r="L24" s="67">
        <f t="shared" si="0"/>
        <v>0</v>
      </c>
      <c r="M24" s="21">
        <v>5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VLOOKUP(B25,'23.06'!B25:P283,15,0)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VLOOKUP(B26,'23.06'!B26:P284,15,0)</f>
        <v>0</v>
      </c>
      <c r="E26" s="21"/>
      <c r="F26" s="21"/>
      <c r="G26" s="21">
        <v>10</v>
      </c>
      <c r="H26" s="21"/>
      <c r="I26" s="20"/>
      <c r="J26" s="20"/>
      <c r="K26" s="20">
        <v>6</v>
      </c>
      <c r="L26" s="67">
        <f t="shared" si="0"/>
        <v>0</v>
      </c>
      <c r="M26" s="21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VLOOKUP(B27,'23.06'!B27:P285,15,0)</f>
        <v>0</v>
      </c>
      <c r="E27" s="21"/>
      <c r="F27" s="21"/>
      <c r="G27" s="21"/>
      <c r="H27" s="21"/>
      <c r="I27" s="20"/>
      <c r="J27" s="20"/>
      <c r="K27" s="20"/>
      <c r="L27" s="67">
        <f t="shared" si="0"/>
        <v>0</v>
      </c>
      <c r="M27" s="21"/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VLOOKUP(B28,'23.06'!B28:P286,15,0)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VLOOKUP(B29,'23.06'!B29:P287,15,0)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VLOOKUP(B30,'23.06'!B30:P288,15,0)</f>
        <v>0</v>
      </c>
      <c r="E30" s="21"/>
      <c r="F30" s="21"/>
      <c r="G30" s="21">
        <v>8</v>
      </c>
      <c r="H30" s="21"/>
      <c r="I30" s="20"/>
      <c r="J30" s="20"/>
      <c r="K30" s="20">
        <v>3</v>
      </c>
      <c r="L30" s="67">
        <f t="shared" si="0"/>
        <v>0</v>
      </c>
      <c r="M30" s="21">
        <v>5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VLOOKUP(B31,'23.06'!B31:P289,15,0)</f>
        <v>0</v>
      </c>
      <c r="E31" s="21"/>
      <c r="F31" s="21"/>
      <c r="G31" s="21">
        <v>11</v>
      </c>
      <c r="H31" s="21"/>
      <c r="I31" s="20"/>
      <c r="J31" s="20"/>
      <c r="K31" s="20"/>
      <c r="L31" s="67">
        <f t="shared" si="0"/>
        <v>0</v>
      </c>
      <c r="M31" s="21">
        <v>11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VLOOKUP(B32,'23.06'!B32:P290,15,0)</f>
        <v>0</v>
      </c>
      <c r="E32" s="21"/>
      <c r="F32" s="21"/>
      <c r="G32" s="21">
        <v>12</v>
      </c>
      <c r="H32" s="21"/>
      <c r="I32" s="20"/>
      <c r="J32" s="20"/>
      <c r="K32" s="20">
        <v>2</v>
      </c>
      <c r="L32" s="67">
        <f t="shared" si="0"/>
        <v>0</v>
      </c>
      <c r="M32" s="21">
        <v>10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VLOOKUP(B33,'23.06'!B33:P291,15,0)</f>
        <v>0</v>
      </c>
      <c r="E33" s="21"/>
      <c r="F33" s="21"/>
      <c r="G33" s="21">
        <v>18</v>
      </c>
      <c r="H33" s="21"/>
      <c r="I33" s="20"/>
      <c r="J33" s="20"/>
      <c r="K33" s="20"/>
      <c r="L33" s="67">
        <f t="shared" si="0"/>
        <v>0</v>
      </c>
      <c r="M33" s="21">
        <v>18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VLOOKUP(B34,'23.06'!B34:P292,15,0)</f>
        <v>0</v>
      </c>
      <c r="E34" s="21"/>
      <c r="F34" s="21"/>
      <c r="G34" s="21">
        <v>10</v>
      </c>
      <c r="H34" s="21"/>
      <c r="I34" s="20"/>
      <c r="J34" s="20"/>
      <c r="K34" s="20">
        <v>2</v>
      </c>
      <c r="L34" s="67">
        <f t="shared" si="0"/>
        <v>0</v>
      </c>
      <c r="M34" s="21">
        <v>8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VLOOKUP(B35,'23.06'!B35:P293,15,0)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VLOOKUP(B36,'23.06'!B36:P294,15,0)</f>
        <v>0</v>
      </c>
      <c r="E36" s="21"/>
      <c r="F36" s="21"/>
      <c r="G36" s="21">
        <v>6</v>
      </c>
      <c r="H36" s="21"/>
      <c r="I36" s="20"/>
      <c r="J36" s="20"/>
      <c r="K36" s="20"/>
      <c r="L36" s="67">
        <f t="shared" si="0"/>
        <v>0</v>
      </c>
      <c r="M36" s="21">
        <v>6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VLOOKUP(B37,'23.06'!B37:P295,15,0)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VLOOKUP(B38,'23.06'!B38:P296,15,0)</f>
        <v>0</v>
      </c>
      <c r="E38" s="21"/>
      <c r="F38" s="21"/>
      <c r="G38" s="21">
        <v>8</v>
      </c>
      <c r="H38" s="21"/>
      <c r="I38" s="20"/>
      <c r="J38" s="20"/>
      <c r="K38" s="20">
        <v>4</v>
      </c>
      <c r="L38" s="67">
        <f t="shared" si="0"/>
        <v>0</v>
      </c>
      <c r="M38" s="21">
        <v>4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VLOOKUP(B39,'23.06'!B39:P297,15,0)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VLOOKUP(B40,'23.06'!B40:P298,15,0)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VLOOKUP(B41,'23.06'!B41:P299,15,0)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VLOOKUP(B42,'23.06'!B42:P300,15,0)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VLOOKUP(B43,'23.06'!B43:P301,15,0)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VLOOKUP(B44,'23.06'!B44:P302,15,0)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VLOOKUP(B45,'23.06'!B45:P303,15,0)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VLOOKUP(B46,'23.06'!B46:P304,15,0)</f>
        <v>0</v>
      </c>
      <c r="E46" s="21"/>
      <c r="F46" s="21"/>
      <c r="G46" s="21">
        <v>10</v>
      </c>
      <c r="H46" s="21"/>
      <c r="I46" s="20"/>
      <c r="J46" s="20"/>
      <c r="K46" s="20">
        <v>7</v>
      </c>
      <c r="L46" s="67">
        <f t="shared" si="0"/>
        <v>0</v>
      </c>
      <c r="M46" s="21">
        <v>3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VLOOKUP(B47,'23.06'!B47:P305,15,0)</f>
        <v>0</v>
      </c>
      <c r="E47" s="21"/>
      <c r="F47" s="21"/>
      <c r="G47" s="21">
        <v>8</v>
      </c>
      <c r="H47" s="21"/>
      <c r="I47" s="20"/>
      <c r="J47" s="20"/>
      <c r="K47" s="20">
        <v>6</v>
      </c>
      <c r="L47" s="67">
        <f t="shared" si="0"/>
        <v>0</v>
      </c>
      <c r="M47" s="21">
        <v>2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VLOOKUP(B48,'23.06'!B48:P306,15,0)</f>
        <v>0</v>
      </c>
      <c r="E48" s="21"/>
      <c r="F48" s="21"/>
      <c r="G48" s="21">
        <v>5</v>
      </c>
      <c r="H48" s="21"/>
      <c r="I48" s="20"/>
      <c r="J48" s="20"/>
      <c r="K48" s="20"/>
      <c r="L48" s="67">
        <f t="shared" si="0"/>
        <v>0</v>
      </c>
      <c r="M48" s="21">
        <v>5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VLOOKUP(B49,'23.06'!B49:P307,15,0)</f>
        <v>0</v>
      </c>
      <c r="E49" s="21"/>
      <c r="F49" s="21"/>
      <c r="G49" s="21">
        <v>6</v>
      </c>
      <c r="H49" s="21"/>
      <c r="I49" s="20"/>
      <c r="J49" s="20"/>
      <c r="K49" s="20">
        <v>2</v>
      </c>
      <c r="L49" s="67">
        <f t="shared" si="0"/>
        <v>0</v>
      </c>
      <c r="M49" s="21">
        <v>4</v>
      </c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VLOOKUP(B50,'23.06'!B50:P308,15,0)</f>
        <v>0</v>
      </c>
      <c r="E50" s="21"/>
      <c r="F50" s="21"/>
      <c r="G50" s="21">
        <v>9</v>
      </c>
      <c r="H50" s="21"/>
      <c r="I50" s="20"/>
      <c r="J50" s="20"/>
      <c r="K50" s="20">
        <v>1</v>
      </c>
      <c r="L50" s="67">
        <f t="shared" si="0"/>
        <v>0</v>
      </c>
      <c r="M50" s="21">
        <v>8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VLOOKUP(B51,'23.06'!B51:P309,15,0)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VLOOKUP(B52,'23.06'!B52:P310,15,0)</f>
        <v>0</v>
      </c>
      <c r="E52" s="21"/>
      <c r="F52" s="21"/>
      <c r="G52" s="21">
        <v>6</v>
      </c>
      <c r="H52" s="21"/>
      <c r="I52" s="20"/>
      <c r="J52" s="20"/>
      <c r="K52" s="20">
        <v>1</v>
      </c>
      <c r="L52" s="67">
        <f t="shared" si="0"/>
        <v>0</v>
      </c>
      <c r="M52" s="21">
        <v>5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VLOOKUP(B53,'23.06'!B53:P311,15,0)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VLOOKUP(B54,'23.06'!B54:P312,15,0)</f>
        <v>0</v>
      </c>
      <c r="E54" s="21"/>
      <c r="F54" s="21"/>
      <c r="G54" s="21">
        <v>8</v>
      </c>
      <c r="H54" s="21"/>
      <c r="I54" s="20"/>
      <c r="J54" s="20"/>
      <c r="K54" s="20">
        <v>4</v>
      </c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VLOOKUP(B55,'23.06'!B55:P313,15,0)</f>
        <v>0</v>
      </c>
      <c r="E55" s="21"/>
      <c r="F55" s="21"/>
      <c r="G55" s="21">
        <v>8</v>
      </c>
      <c r="H55" s="21"/>
      <c r="I55" s="20"/>
      <c r="J55" s="20"/>
      <c r="K55" s="20"/>
      <c r="L55" s="67">
        <f t="shared" si="0"/>
        <v>0</v>
      </c>
      <c r="M55" s="76">
        <v>8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VLOOKUP(B56,'23.06'!B56:P314,15,0)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VLOOKUP(B57,'23.06'!B57:P315,15,0)</f>
        <v>0</v>
      </c>
      <c r="E57" s="21"/>
      <c r="F57" s="21"/>
      <c r="G57" s="21">
        <v>10</v>
      </c>
      <c r="H57" s="21"/>
      <c r="I57" s="20"/>
      <c r="J57" s="20"/>
      <c r="K57" s="20"/>
      <c r="L57" s="67">
        <f t="shared" si="0"/>
        <v>0</v>
      </c>
      <c r="M57" s="76">
        <v>10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VLOOKUP(B58,'23.06'!B58:P316,15,0)</f>
        <v>0</v>
      </c>
      <c r="E58" s="21"/>
      <c r="F58" s="21"/>
      <c r="G58" s="21">
        <v>10</v>
      </c>
      <c r="H58" s="21"/>
      <c r="I58" s="20"/>
      <c r="J58" s="20"/>
      <c r="K58" s="20">
        <v>8</v>
      </c>
      <c r="L58" s="67">
        <f t="shared" si="0"/>
        <v>0</v>
      </c>
      <c r="M58" s="76">
        <v>2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VLOOKUP(B59,'23.06'!B59:P317,15,0)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VLOOKUP(B60,'23.06'!B60:P318,15,0)</f>
        <v>0</v>
      </c>
      <c r="E60" s="21"/>
      <c r="F60" s="21"/>
      <c r="G60" s="21">
        <v>12</v>
      </c>
      <c r="H60" s="21"/>
      <c r="I60" s="20"/>
      <c r="J60" s="20"/>
      <c r="K60" s="20">
        <v>3</v>
      </c>
      <c r="L60" s="67">
        <f t="shared" si="0"/>
        <v>0</v>
      </c>
      <c r="M60" s="76">
        <v>9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VLOOKUP(B61,'23.06'!B61:P319,15,0)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VLOOKUP(B62,'23.06'!B62:P320,15,0)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VLOOKUP(B63,'23.06'!B63:P321,15,0)</f>
        <v>0</v>
      </c>
      <c r="E63" s="21"/>
      <c r="F63" s="21"/>
      <c r="G63" s="21">
        <v>10</v>
      </c>
      <c r="H63" s="21"/>
      <c r="I63" s="20"/>
      <c r="J63" s="20"/>
      <c r="K63" s="20">
        <v>1</v>
      </c>
      <c r="L63" s="67">
        <f t="shared" si="0"/>
        <v>0</v>
      </c>
      <c r="M63" s="76">
        <v>9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VLOOKUP(B64,'23.06'!B64:P322,15,0)</f>
        <v>0</v>
      </c>
      <c r="E64" s="21"/>
      <c r="F64" s="21"/>
      <c r="G64" s="21">
        <v>10</v>
      </c>
      <c r="H64" s="21"/>
      <c r="I64" s="20"/>
      <c r="J64" s="20"/>
      <c r="K64" s="20">
        <v>4</v>
      </c>
      <c r="L64" s="67">
        <f t="shared" si="0"/>
        <v>-1</v>
      </c>
      <c r="M64" s="76">
        <v>7</v>
      </c>
      <c r="N64" s="67">
        <f t="shared" si="1"/>
        <v>1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VLOOKUP(B65,'23.06'!B65:P323,15,0)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VLOOKUP(B66,'23.06'!B66:P324,15,0)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VLOOKUP(B67,'23.06'!B67:P325,15,0)</f>
        <v>0</v>
      </c>
      <c r="E67" s="21"/>
      <c r="F67" s="21"/>
      <c r="G67" s="21">
        <v>32</v>
      </c>
      <c r="H67" s="21"/>
      <c r="I67" s="20"/>
      <c r="J67" s="20"/>
      <c r="K67" s="20">
        <v>8</v>
      </c>
      <c r="L67" s="67">
        <f t="shared" si="0"/>
        <v>0</v>
      </c>
      <c r="M67" s="76">
        <v>24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VLOOKUP(B68,'23.06'!B68:P326,15,0)</f>
        <v>0</v>
      </c>
      <c r="E68" s="21"/>
      <c r="F68" s="21"/>
      <c r="G68" s="21">
        <v>6</v>
      </c>
      <c r="H68" s="21"/>
      <c r="I68" s="20"/>
      <c r="J68" s="20"/>
      <c r="K68" s="20">
        <v>1</v>
      </c>
      <c r="L68" s="67">
        <f t="shared" si="0"/>
        <v>0</v>
      </c>
      <c r="M68" s="76">
        <v>5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VLOOKUP(B69,'23.06'!B69:P327,15,0)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VLOOKUP(B70,'23.06'!B70:P328,15,0)</f>
        <v>0</v>
      </c>
      <c r="E70" s="21"/>
      <c r="F70" s="21"/>
      <c r="G70" s="21">
        <v>10</v>
      </c>
      <c r="H70" s="21"/>
      <c r="I70" s="20"/>
      <c r="J70" s="20"/>
      <c r="K70" s="20">
        <v>1</v>
      </c>
      <c r="L70" s="67">
        <f t="shared" si="0"/>
        <v>0</v>
      </c>
      <c r="M70" s="76">
        <v>9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VLOOKUP(B71,'23.06'!B71:P329,15,0)</f>
        <v>0</v>
      </c>
      <c r="E71" s="21"/>
      <c r="F71" s="21"/>
      <c r="G71" s="21">
        <v>9</v>
      </c>
      <c r="H71" s="21"/>
      <c r="I71" s="20"/>
      <c r="J71" s="20">
        <v>1</v>
      </c>
      <c r="K71" s="20">
        <v>1</v>
      </c>
      <c r="L71" s="67">
        <f t="shared" si="0"/>
        <v>-1</v>
      </c>
      <c r="M71" s="76">
        <v>8</v>
      </c>
      <c r="N71" s="67">
        <f t="shared" si="1"/>
        <v>1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VLOOKUP(B72,'23.06'!B72:P330,15,0)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VLOOKUP(B73,'23.06'!B73:P331,15,0)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VLOOKUP(B74,'23.06'!B74:P332,15,0)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VLOOKUP(B75,'23.06'!B75:P333,15,0)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VLOOKUP(B76,'23.06'!B76:P334,15,0)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VLOOKUP(B77,'23.06'!B77:P335,15,0)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VLOOKUP(B78,'23.06'!B78:P336,15,0)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VLOOKUP(B79,'23.06'!B79:P337,15,0)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VLOOKUP(B80,'23.06'!B80:P338,15,0)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VLOOKUP(B81,'23.06'!B81:P339,15,0)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VLOOKUP(B82,'23.06'!B82:P340,15,0)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VLOOKUP(B83,'23.06'!B83:P341,15,0)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VLOOKUP(B84,'23.06'!B84:P342,15,0)</f>
        <v>0</v>
      </c>
      <c r="E84" s="21"/>
      <c r="F84" s="21"/>
      <c r="G84" s="21">
        <v>10</v>
      </c>
      <c r="H84" s="21"/>
      <c r="I84" s="20"/>
      <c r="J84" s="20"/>
      <c r="K84" s="20">
        <v>5</v>
      </c>
      <c r="L84" s="67">
        <f>D84+G84+H84-I84-J84-K84-M84</f>
        <v>0</v>
      </c>
      <c r="M84" s="76">
        <v>5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VLOOKUP(B85,'23.06'!B85:P343,15,0)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VLOOKUP(B86,'23.06'!B86:P344,15,0)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VLOOKUP(B87,'23.06'!B87:P345,15,0)</f>
        <v>0</v>
      </c>
      <c r="E87" s="21"/>
      <c r="F87" s="21"/>
      <c r="G87" s="21">
        <v>8</v>
      </c>
      <c r="H87" s="21"/>
      <c r="I87" s="20"/>
      <c r="J87" s="20"/>
      <c r="K87" s="20">
        <v>1</v>
      </c>
      <c r="L87" s="67">
        <f t="shared" si="4"/>
        <v>0</v>
      </c>
      <c r="M87" s="76">
        <v>7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VLOOKUP(B88,'23.06'!B88:P346,15,0)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VLOOKUP(B89,'23.06'!B89:P347,15,0)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VLOOKUP(B90,'23.06'!B90:P348,15,0)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VLOOKUP(B91,'23.06'!B91:P349,15,0)</f>
        <v>0</v>
      </c>
      <c r="E91" s="21"/>
      <c r="F91" s="21"/>
      <c r="G91" s="21">
        <v>198</v>
      </c>
      <c r="H91" s="21"/>
      <c r="I91" s="20"/>
      <c r="J91" s="20"/>
      <c r="K91" s="20"/>
      <c r="L91" s="67">
        <f>D91+G91+H91-I91-J91-K91-M91-M92*3-M93*5</f>
        <v>0</v>
      </c>
      <c r="M91" s="76">
        <v>18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VLOOKUP(B92,'23.06'!B92:P350,15,0)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10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VLOOKUP(B93,'23.06'!B93:P351,15,0)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30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VLOOKUP(B94,'23.06'!B94:P352,15,0)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VLOOKUP(B95,'23.06'!B95:P353,15,0)</f>
        <v>0</v>
      </c>
      <c r="E95" s="21"/>
      <c r="F95" s="21"/>
      <c r="G95" s="21">
        <v>8</v>
      </c>
      <c r="H95" s="21"/>
      <c r="I95" s="20"/>
      <c r="J95" s="20"/>
      <c r="K95" s="20">
        <v>1</v>
      </c>
      <c r="L95" s="67">
        <f t="shared" si="4"/>
        <v>0</v>
      </c>
      <c r="M95" s="76">
        <v>7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VLOOKUP(B96,'23.06'!B96:P354,15,0)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VLOOKUP(B97,'23.06'!B97:P355,15,0)</f>
        <v>0</v>
      </c>
      <c r="E97" s="21"/>
      <c r="F97" s="21"/>
      <c r="G97" s="21">
        <v>5</v>
      </c>
      <c r="H97" s="21"/>
      <c r="I97" s="20"/>
      <c r="J97" s="20"/>
      <c r="K97" s="20"/>
      <c r="L97" s="67">
        <f t="shared" si="4"/>
        <v>1</v>
      </c>
      <c r="M97" s="76">
        <v>4</v>
      </c>
      <c r="N97" s="67">
        <f t="shared" si="5"/>
        <v>0</v>
      </c>
      <c r="O97" s="20"/>
      <c r="P97" s="67">
        <v>1</v>
      </c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VLOOKUP(B98,'23.06'!B98:P356,15,0)</f>
        <v>0</v>
      </c>
      <c r="E98" s="21"/>
      <c r="F98" s="21"/>
      <c r="G98" s="21">
        <v>8</v>
      </c>
      <c r="H98" s="21"/>
      <c r="I98" s="20"/>
      <c r="J98" s="20"/>
      <c r="K98" s="20">
        <v>3</v>
      </c>
      <c r="L98" s="67">
        <f t="shared" si="4"/>
        <v>0</v>
      </c>
      <c r="M98" s="76">
        <v>5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VLOOKUP(B99,'23.06'!B99:P357,15,0)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VLOOKUP(B100,'23.06'!B100:P358,15,0)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VLOOKUP(B101,'23.06'!B101:P359,15,0)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VLOOKUP(B102,'23.06'!B102:P360,15,0)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VLOOKUP(B103,'23.06'!B103:P361,15,0)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VLOOKUP(B104,'23.06'!B104:P362,15,0)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VLOOKUP(B105,'23.06'!B105:P363,15,0)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VLOOKUP(B106,'23.06'!B106:P364,15,0)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VLOOKUP(B107,'23.06'!B107:P365,15,0)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VLOOKUP(B108,'23.06'!B108:P366,15,0)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VLOOKUP(B109,'23.06'!B109:P367,15,0)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VLOOKUP(B110,'23.06'!B110:P368,15,0)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VLOOKUP(B111,'23.06'!B111:P369,15,0)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VLOOKUP(B112,'23.06'!B112:P370,15,0)</f>
        <v>0</v>
      </c>
      <c r="E112" s="21"/>
      <c r="F112" s="21"/>
      <c r="G112" s="21">
        <v>7</v>
      </c>
      <c r="H112" s="21"/>
      <c r="I112" s="20"/>
      <c r="J112" s="20"/>
      <c r="K112" s="20">
        <v>1</v>
      </c>
      <c r="L112" s="67">
        <f>D112+G112+H112-I112-J112-K112-M112</f>
        <v>0</v>
      </c>
      <c r="M112" s="76">
        <v>6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VLOOKUP(B113,'23.06'!B113:P371,15,0)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VLOOKUP(B114,'23.06'!B114:P372,15,0)</f>
        <v>0</v>
      </c>
      <c r="E114" s="21"/>
      <c r="F114" s="21"/>
      <c r="G114" s="21">
        <v>7</v>
      </c>
      <c r="H114" s="21"/>
      <c r="I114" s="20"/>
      <c r="J114" s="20"/>
      <c r="K114" s="20">
        <v>1</v>
      </c>
      <c r="L114" s="67">
        <f t="shared" si="6"/>
        <v>0</v>
      </c>
      <c r="M114" s="76">
        <v>6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VLOOKUP(B115,'23.06'!B115:P373,15,0)</f>
        <v>0</v>
      </c>
      <c r="E115" s="21"/>
      <c r="F115" s="21"/>
      <c r="G115" s="21">
        <v>7</v>
      </c>
      <c r="H115" s="21"/>
      <c r="I115" s="20"/>
      <c r="J115" s="20"/>
      <c r="K115" s="20"/>
      <c r="L115" s="67">
        <f t="shared" si="6"/>
        <v>0</v>
      </c>
      <c r="M115" s="76">
        <v>7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VLOOKUP(B116,'23.06'!B116:P374,15,0)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VLOOKUP(B117,'23.06'!B117:P375,15,0)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VLOOKUP(B118,'23.06'!B118:P376,15,0)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VLOOKUP(B119,'23.06'!B119:P377,15,0)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VLOOKUP(B120,'23.06'!B120:P378,15,0)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VLOOKUP(B121,'23.06'!B121:P379,15,0)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VLOOKUP(B122,'23.06'!B122:P380,15,0)</f>
        <v>0</v>
      </c>
      <c r="E122" s="21"/>
      <c r="F122" s="21"/>
      <c r="G122" s="21">
        <v>7</v>
      </c>
      <c r="H122" s="21"/>
      <c r="I122" s="20"/>
      <c r="J122" s="20"/>
      <c r="K122" s="20">
        <v>1</v>
      </c>
      <c r="L122" s="67">
        <f t="shared" si="6"/>
        <v>0</v>
      </c>
      <c r="M122" s="76">
        <v>6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VLOOKUP(B123,'23.06'!B123:P381,15,0)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VLOOKUP(B124,'23.06'!B124:P382,15,0)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VLOOKUP(B125,'23.06'!B125:P383,15,0)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VLOOKUP(B126,'23.06'!B126:P384,15,0)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VLOOKUP(B127,'23.06'!B127:P385,15,0)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VLOOKUP(B128,'23.06'!B128:P386,15,0)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VLOOKUP(B129,'23.06'!B129:P387,15,0)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VLOOKUP(B130,'23.06'!B130:P388,15,0)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VLOOKUP(B131,'23.06'!B131:P389,15,0)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VLOOKUP(B132,'23.06'!B132:P390,15,0)</f>
        <v>0</v>
      </c>
      <c r="E132" s="21"/>
      <c r="F132" s="21"/>
      <c r="G132" s="21">
        <v>6</v>
      </c>
      <c r="H132" s="21"/>
      <c r="I132" s="20"/>
      <c r="J132" s="20"/>
      <c r="K132" s="20"/>
      <c r="L132" s="67">
        <f t="shared" si="7"/>
        <v>6</v>
      </c>
      <c r="M132" s="76"/>
      <c r="N132" s="67">
        <f t="shared" si="5"/>
        <v>0</v>
      </c>
      <c r="O132" s="20"/>
      <c r="P132" s="67">
        <v>6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VLOOKUP(B133,'23.06'!B133:P391,15,0)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VLOOKUP(B134,'23.06'!B134:P392,15,0)</f>
        <v>0</v>
      </c>
      <c r="E134" s="21"/>
      <c r="F134" s="21"/>
      <c r="G134" s="21">
        <v>6</v>
      </c>
      <c r="H134" s="21"/>
      <c r="I134" s="20"/>
      <c r="J134" s="20"/>
      <c r="K134" s="20"/>
      <c r="L134" s="67">
        <f t="shared" si="7"/>
        <v>3</v>
      </c>
      <c r="M134" s="76">
        <v>3</v>
      </c>
      <c r="N134" s="67">
        <f t="shared" si="5"/>
        <v>0</v>
      </c>
      <c r="O134" s="20"/>
      <c r="P134" s="67">
        <v>3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VLOOKUP(B135,'23.06'!B135:P393,15,0)</f>
        <v>2</v>
      </c>
      <c r="E135" s="21"/>
      <c r="F135" s="21"/>
      <c r="G135" s="21">
        <v>3</v>
      </c>
      <c r="H135" s="21"/>
      <c r="I135" s="20"/>
      <c r="J135" s="20">
        <v>1</v>
      </c>
      <c r="K135" s="20"/>
      <c r="L135" s="67">
        <f t="shared" si="7"/>
        <v>0</v>
      </c>
      <c r="M135" s="76">
        <v>4</v>
      </c>
      <c r="N135" s="67">
        <f t="shared" si="5"/>
        <v>0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VLOOKUP(B136,'23.06'!B136:P394,15,0)</f>
        <v>1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0</v>
      </c>
      <c r="M136" s="76">
        <v>3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VLOOKUP(B137,'23.06'!B137:P395,15,0)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VLOOKUP(B138,'23.06'!B138:P396,15,0)</f>
        <v>0</v>
      </c>
      <c r="E138" s="21"/>
      <c r="F138" s="21"/>
      <c r="G138" s="21">
        <v>6</v>
      </c>
      <c r="H138" s="21"/>
      <c r="I138" s="20"/>
      <c r="J138" s="20"/>
      <c r="K138" s="20"/>
      <c r="L138" s="67">
        <f t="shared" si="7"/>
        <v>5</v>
      </c>
      <c r="M138" s="76">
        <v>1</v>
      </c>
      <c r="N138" s="67">
        <f t="shared" si="5"/>
        <v>0</v>
      </c>
      <c r="O138" s="20"/>
      <c r="P138" s="67">
        <v>5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VLOOKUP(B139,'23.06'!B139:P397,15,0)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VLOOKUP(B140,'23.06'!B140:P398,15,0)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VLOOKUP(B141,'23.06'!B141:P399,15,0)</f>
        <v>4</v>
      </c>
      <c r="E141" s="21"/>
      <c r="F141" s="21"/>
      <c r="G141" s="21">
        <v>1</v>
      </c>
      <c r="H141" s="21"/>
      <c r="I141" s="20"/>
      <c r="J141" s="20">
        <v>3</v>
      </c>
      <c r="K141" s="20"/>
      <c r="L141" s="67">
        <f t="shared" si="7"/>
        <v>0</v>
      </c>
      <c r="M141" s="76">
        <v>2</v>
      </c>
      <c r="N141" s="67">
        <f t="shared" si="5"/>
        <v>0</v>
      </c>
      <c r="O141" s="20"/>
      <c r="P141" s="67"/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VLOOKUP(B142,'23.06'!B142:P400,15,0)</f>
        <v>4</v>
      </c>
      <c r="E142" s="21"/>
      <c r="F142" s="21"/>
      <c r="G142" s="21">
        <v>2</v>
      </c>
      <c r="H142" s="21"/>
      <c r="I142" s="20"/>
      <c r="J142" s="20"/>
      <c r="K142" s="20"/>
      <c r="L142" s="67">
        <f t="shared" si="7"/>
        <v>1</v>
      </c>
      <c r="M142" s="76">
        <v>5</v>
      </c>
      <c r="N142" s="67">
        <f t="shared" si="5"/>
        <v>0</v>
      </c>
      <c r="O142" s="20"/>
      <c r="P142" s="67">
        <v>1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VLOOKUP(B143,'23.06'!B143:P401,15,0)</f>
        <v>1</v>
      </c>
      <c r="E143" s="21"/>
      <c r="F143" s="21"/>
      <c r="G143" s="21">
        <v>1</v>
      </c>
      <c r="H143" s="21"/>
      <c r="I143" s="20"/>
      <c r="J143" s="20">
        <v>1</v>
      </c>
      <c r="K143" s="20"/>
      <c r="L143" s="67">
        <f t="shared" si="7"/>
        <v>0</v>
      </c>
      <c r="M143" s="76">
        <v>1</v>
      </c>
      <c r="N143" s="67">
        <f t="shared" si="5"/>
        <v>0</v>
      </c>
      <c r="O143" s="20"/>
      <c r="P143" s="67"/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VLOOKUP(B144,'23.06'!B144:P402,15,0)</f>
        <v>1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2</v>
      </c>
      <c r="M144" s="76">
        <v>1</v>
      </c>
      <c r="N144" s="67">
        <f t="shared" si="5"/>
        <v>0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VLOOKUP(B145,'23.06'!B145:P403,15,0)</f>
        <v>5</v>
      </c>
      <c r="E145" s="21"/>
      <c r="F145" s="21"/>
      <c r="G145" s="21"/>
      <c r="H145" s="21"/>
      <c r="I145" s="20"/>
      <c r="J145" s="20"/>
      <c r="K145" s="20"/>
      <c r="L145" s="67">
        <f t="shared" si="7"/>
        <v>3</v>
      </c>
      <c r="M145" s="76">
        <v>2</v>
      </c>
      <c r="N145" s="67">
        <f t="shared" si="5"/>
        <v>1</v>
      </c>
      <c r="O145" s="20"/>
      <c r="P145" s="67">
        <v>4</v>
      </c>
    </row>
    <row r="146" spans="1:16" hidden="1" x14ac:dyDescent="0.25">
      <c r="A146" s="35"/>
      <c r="B146" s="27"/>
      <c r="C146" s="28"/>
      <c r="D146" s="67" t="e">
        <f>VLOOKUP(B146,'23.06'!B146:P404,15,0)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VLOOKUP(B147,'23.06'!B147:P405,15,0)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VLOOKUP(B148,'23.06'!B148:P406,15,0)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VLOOKUP(B149,'23.06'!B149:P407,15,0)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VLOOKUP(B150,'23.06'!B150:P408,15,0)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VLOOKUP(B151,'23.06'!B151:P409,15,0)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VLOOKUP(B152,'23.06'!B152:P410,15,0)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VLOOKUP(B153,'23.06'!B153:P411,15,0)</f>
        <v>0</v>
      </c>
      <c r="E153" s="21"/>
      <c r="F153" s="21"/>
      <c r="G153" s="21">
        <v>2</v>
      </c>
      <c r="H153" s="21"/>
      <c r="I153" s="20"/>
      <c r="J153" s="20"/>
      <c r="K153" s="20"/>
      <c r="L153" s="67">
        <f t="shared" si="9"/>
        <v>2</v>
      </c>
      <c r="M153" s="76"/>
      <c r="N153" s="67">
        <f t="shared" si="8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VLOOKUP(B154,'23.06'!B154:P412,15,0)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VLOOKUP(B155,'23.06'!B155:P413,15,0)</f>
        <v>1</v>
      </c>
      <c r="E155" s="21"/>
      <c r="F155" s="21"/>
      <c r="G155" s="21"/>
      <c r="H155" s="21"/>
      <c r="I155" s="20"/>
      <c r="J155" s="20"/>
      <c r="K155" s="20"/>
      <c r="L155" s="67">
        <f t="shared" si="9"/>
        <v>1</v>
      </c>
      <c r="M155" s="76"/>
      <c r="N155" s="67">
        <f t="shared" si="8"/>
        <v>0</v>
      </c>
      <c r="O155" s="20"/>
      <c r="P155" s="67">
        <v>1</v>
      </c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VLOOKUP(B156,'23.06'!B156:P414,15,0)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VLOOKUP(B157,'23.06'!B157:P415,15,0)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VLOOKUP(B158,'23.06'!B158:P416,15,0)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9"/>
        <v>0</v>
      </c>
      <c r="M158" s="76"/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VLOOKUP(B159,'23.06'!B159:P417,15,0)</f>
        <v>6</v>
      </c>
      <c r="E159" s="21"/>
      <c r="F159" s="21"/>
      <c r="G159" s="21"/>
      <c r="H159" s="21"/>
      <c r="I159" s="20"/>
      <c r="J159" s="20"/>
      <c r="K159" s="20"/>
      <c r="L159" s="67">
        <f t="shared" si="9"/>
        <v>3</v>
      </c>
      <c r="M159" s="76">
        <v>3</v>
      </c>
      <c r="N159" s="67">
        <f t="shared" si="8"/>
        <v>0</v>
      </c>
      <c r="O159" s="20"/>
      <c r="P159" s="67">
        <v>3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VLOOKUP(B160,'23.06'!B160:P418,15,0)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VLOOKUP(B161,'23.06'!B161:P419,15,0)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VLOOKUP(B162,'23.06'!B162:P420,15,0)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VLOOKUP(B163,'23.06'!B163:P421,15,0)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VLOOKUP(B164,'23.06'!B164:P422,15,0)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VLOOKUP(B165,'23.06'!B165:P423,15,0)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VLOOKUP(B166,'23.06'!B166:P424,15,0)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VLOOKUP(B167,'23.06'!B167:P425,15,0)</f>
        <v>0</v>
      </c>
      <c r="E167" s="21"/>
      <c r="F167" s="21"/>
      <c r="G167" s="21">
        <v>2</v>
      </c>
      <c r="H167" s="21"/>
      <c r="I167" s="20"/>
      <c r="J167" s="20"/>
      <c r="K167" s="20"/>
      <c r="L167" s="67">
        <f t="shared" si="9"/>
        <v>2</v>
      </c>
      <c r="M167" s="76"/>
      <c r="N167" s="67">
        <f t="shared" si="8"/>
        <v>0</v>
      </c>
      <c r="O167" s="20"/>
      <c r="P167" s="67">
        <v>2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VLOOKUP(B168,'23.06'!B168:P426,15,0)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VLOOKUP(B169,'23.06'!B169:P427,15,0)</f>
        <v>1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2</v>
      </c>
      <c r="M169" s="76"/>
      <c r="N169" s="67">
        <f t="shared" si="8"/>
        <v>0</v>
      </c>
      <c r="O169" s="20"/>
      <c r="P169" s="67">
        <v>2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VLOOKUP(B170,'23.06'!B170:P428,15,0)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VLOOKUP(B171,'23.06'!B171:P429,15,0)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VLOOKUP(B172,'23.06'!B172:P430,15,0)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VLOOKUP(B173,'23.06'!B173:P431,15,0)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VLOOKUP(B174,'23.06'!B174:P432,15,0)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VLOOKUP(B175,'23.06'!B175:P433,15,0)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VLOOKUP(B176,'23.06'!B176:P434,15,0)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VLOOKUP(B177,'23.06'!B177:P435,15,0)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VLOOKUP(B178,'23.06'!B178:P436,15,0)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VLOOKUP(B179,'23.06'!B179:P437,15,0)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VLOOKUP(B180,'23.06'!B180:P438,15,0)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VLOOKUP(B181,'23.06'!B181:P439,15,0)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VLOOKUP(B182,'23.06'!B182:P440,15,0)</f>
        <v>2</v>
      </c>
      <c r="E182" s="21"/>
      <c r="F182" s="21"/>
      <c r="G182" s="21"/>
      <c r="H182" s="21"/>
      <c r="I182" s="20"/>
      <c r="J182" s="20"/>
      <c r="K182" s="20"/>
      <c r="L182" s="67">
        <f t="shared" si="9"/>
        <v>2</v>
      </c>
      <c r="M182" s="76"/>
      <c r="N182" s="67">
        <f t="shared" si="8"/>
        <v>0</v>
      </c>
      <c r="O182" s="20"/>
      <c r="P182" s="67">
        <v>2</v>
      </c>
    </row>
    <row r="183" spans="1:16" x14ac:dyDescent="0.25">
      <c r="A183" s="22" t="s">
        <v>81</v>
      </c>
      <c r="B183" s="33" t="s">
        <v>347</v>
      </c>
      <c r="C183" s="34"/>
      <c r="D183" s="67">
        <f>VLOOKUP(B183,'23.06'!B183:P441,15,0)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VLOOKUP(B184,'23.06'!B184:P442,15,0)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VLOOKUP(B185,'23.06'!B185:P443,15,0)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VLOOKUP(B186,'23.06'!B186:P444,15,0)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VLOOKUP(B187,'23.06'!B187:P445,15,0)</f>
        <v>4</v>
      </c>
      <c r="E187" s="21"/>
      <c r="F187" s="21"/>
      <c r="G187" s="21">
        <v>12</v>
      </c>
      <c r="H187" s="21"/>
      <c r="I187" s="20"/>
      <c r="J187" s="20"/>
      <c r="K187" s="20"/>
      <c r="L187" s="67">
        <f t="shared" si="10"/>
        <v>5</v>
      </c>
      <c r="M187" s="76">
        <v>11</v>
      </c>
      <c r="N187" s="67">
        <f t="shared" si="8"/>
        <v>0</v>
      </c>
      <c r="O187" s="20"/>
      <c r="P187" s="67">
        <v>5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VLOOKUP(B188,'23.06'!B188:P446,15,0)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VLOOKUP(B189,'23.06'!B189:P447,15,0)</f>
        <v>7</v>
      </c>
      <c r="E189" s="21"/>
      <c r="F189" s="21"/>
      <c r="G189" s="21"/>
      <c r="H189" s="21"/>
      <c r="I189" s="20"/>
      <c r="J189" s="20"/>
      <c r="K189" s="20"/>
      <c r="L189" s="67">
        <f t="shared" si="10"/>
        <v>3</v>
      </c>
      <c r="M189" s="76">
        <v>4</v>
      </c>
      <c r="N189" s="67">
        <f t="shared" si="8"/>
        <v>1</v>
      </c>
      <c r="O189" s="20"/>
      <c r="P189" s="67">
        <v>4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VLOOKUP(B190,'23.06'!B190:P448,15,0)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VLOOKUP(B191,'23.06'!B191:P449,15,0)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VLOOKUP(B192,'23.06'!B192:P450,15,0)</f>
        <v>6</v>
      </c>
      <c r="E192" s="21"/>
      <c r="F192" s="21"/>
      <c r="G192" s="21">
        <v>8</v>
      </c>
      <c r="H192" s="21"/>
      <c r="I192" s="20"/>
      <c r="J192" s="20"/>
      <c r="K192" s="20"/>
      <c r="L192" s="67">
        <f t="shared" si="10"/>
        <v>4</v>
      </c>
      <c r="M192" s="76">
        <v>10</v>
      </c>
      <c r="N192" s="67">
        <f t="shared" si="8"/>
        <v>0</v>
      </c>
      <c r="O192" s="20"/>
      <c r="P192" s="67">
        <v>4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VLOOKUP(B193,'23.06'!B193:P451,15,0)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VLOOKUP(B194,'23.06'!B194:P452,15,0)</f>
        <v>5</v>
      </c>
      <c r="E194" s="21"/>
      <c r="F194" s="21"/>
      <c r="G194" s="21">
        <v>9</v>
      </c>
      <c r="H194" s="21"/>
      <c r="I194" s="20"/>
      <c r="J194" s="20"/>
      <c r="K194" s="20"/>
      <c r="L194" s="67">
        <f t="shared" si="10"/>
        <v>12</v>
      </c>
      <c r="M194" s="76">
        <v>2</v>
      </c>
      <c r="N194" s="67">
        <f t="shared" si="8"/>
        <v>0</v>
      </c>
      <c r="O194" s="20"/>
      <c r="P194" s="67">
        <v>12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VLOOKUP(B195,'23.06'!B195:P453,15,0)</f>
        <v>0</v>
      </c>
      <c r="E195" s="21"/>
      <c r="F195" s="21"/>
      <c r="G195" s="21">
        <v>12</v>
      </c>
      <c r="H195" s="21"/>
      <c r="I195" s="20"/>
      <c r="J195" s="20"/>
      <c r="K195" s="20"/>
      <c r="L195" s="67">
        <f t="shared" si="10"/>
        <v>5</v>
      </c>
      <c r="M195" s="76">
        <v>7</v>
      </c>
      <c r="N195" s="67">
        <f t="shared" si="8"/>
        <v>0</v>
      </c>
      <c r="O195" s="20"/>
      <c r="P195" s="67">
        <v>5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VLOOKUP(B196,'23.06'!B196:P454,15,0)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VLOOKUP(B197,'23.06'!B197:P455,15,0)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VLOOKUP(B198,'23.06'!B198:P456,15,0)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VLOOKUP(B199,'23.06'!B199:P457,15,0)</f>
        <v>4</v>
      </c>
      <c r="E199" s="20"/>
      <c r="F199" s="20"/>
      <c r="G199" s="20"/>
      <c r="H199" s="20"/>
      <c r="I199" s="20"/>
      <c r="J199" s="20"/>
      <c r="K199" s="20"/>
      <c r="L199" s="67">
        <f>D199+G199+H199-I199-J199-K199-M199</f>
        <v>1</v>
      </c>
      <c r="M199" s="76">
        <v>3</v>
      </c>
      <c r="N199" s="67">
        <f t="shared" si="8"/>
        <v>-1</v>
      </c>
      <c r="O199" s="20"/>
      <c r="P199" s="67"/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VLOOKUP(B200,'23.06'!B200:P458,15,0)</f>
        <v>7</v>
      </c>
      <c r="E200" s="20"/>
      <c r="F200" s="20"/>
      <c r="G200" s="20">
        <v>20</v>
      </c>
      <c r="H200" s="20"/>
      <c r="I200" s="20"/>
      <c r="J200" s="20"/>
      <c r="K200" s="20"/>
      <c r="L200" s="67">
        <f t="shared" ref="L200:L222" si="11">D200+G200+H200-I200-J200-K200-M200</f>
        <v>13</v>
      </c>
      <c r="M200" s="76">
        <v>14</v>
      </c>
      <c r="N200" s="67">
        <f t="shared" si="8"/>
        <v>0</v>
      </c>
      <c r="O200" s="20"/>
      <c r="P200" s="67">
        <v>13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VLOOKUP(B201,'23.06'!B201:P459,15,0)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VLOOKUP(B202,'23.06'!B202:P460,15,0)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VLOOKUP(B203,'23.06'!B203:P461,15,0)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VLOOKUP(B204,'23.06'!B204:P462,15,0)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VLOOKUP(B205,'23.06'!B205:P463,15,0)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VLOOKUP(B206,'23.06'!B206:P464,15,0)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VLOOKUP(B207,'23.06'!B207:P465,15,0)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VLOOKUP(B208,'23.06'!B208:P466,15,0)</f>
        <v>0</v>
      </c>
      <c r="E208" s="20"/>
      <c r="F208" s="20"/>
      <c r="G208" s="20">
        <v>72</v>
      </c>
      <c r="H208" s="20"/>
      <c r="I208" s="20"/>
      <c r="J208" s="20"/>
      <c r="K208" s="20"/>
      <c r="L208" s="67">
        <f t="shared" si="11"/>
        <v>47</v>
      </c>
      <c r="M208" s="76">
        <v>25</v>
      </c>
      <c r="N208" s="67">
        <f t="shared" si="8"/>
        <v>0</v>
      </c>
      <c r="O208" s="20"/>
      <c r="P208" s="67">
        <v>47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VLOOKUP(B209,'23.06'!B209:P467,15,0)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VLOOKUP(B210,'23.06'!B210:P468,15,0)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VLOOKUP(B211,'23.06'!B211:P469,15,0)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VLOOKUP(B212,'23.06'!B212:P470,15,0)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VLOOKUP(B213,'23.06'!B213:P471,15,0)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VLOOKUP(B214,'23.06'!B214:P472,15,0)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VLOOKUP(B215,'23.06'!B215:P473,15,0)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VLOOKUP(B216,'23.06'!B216:P474,15,0)</f>
        <v>15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27</v>
      </c>
      <c r="M216" s="76">
        <v>2</v>
      </c>
      <c r="N216" s="67">
        <f t="shared" si="12"/>
        <v>-12</v>
      </c>
      <c r="O216" s="20"/>
      <c r="P216" s="67">
        <v>15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VLOOKUP(B217,'23.06'!B217:P475,15,0)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VLOOKUP(B218,'23.06'!B218:P476,15,0)</f>
        <v>0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9</v>
      </c>
      <c r="M218" s="76">
        <v>5</v>
      </c>
      <c r="N218" s="67">
        <f t="shared" si="12"/>
        <v>1</v>
      </c>
      <c r="O218" s="20"/>
      <c r="P218" s="67">
        <v>10</v>
      </c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VLOOKUP(B219,'23.06'!B219:P477,15,0)</f>
        <v>2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12</v>
      </c>
      <c r="M219" s="76">
        <v>4</v>
      </c>
      <c r="N219" s="67">
        <f t="shared" si="12"/>
        <v>2</v>
      </c>
      <c r="O219" s="20"/>
      <c r="P219" s="67">
        <v>14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VLOOKUP(B220,'23.06'!B220:P478,15,0)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VLOOKUP(B221,'23.06'!B221:P479,15,0)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VLOOKUP(B222,'23.06'!B222:P480,15,0)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VLOOKUP(B223,'23.06'!B223:P481,15,0)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9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VLOOKUP(B224,'23.06'!B224:P482,15,0)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2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VLOOKUP(B225,'23.06'!B225:P483,15,0)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VLOOKUP(B226,'23.06'!B226:P484,15,0)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VLOOKUP(B227,'23.06'!B227:P485,15,0)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VLOOKUP(B228,'23.06'!B228:P486,15,0)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VLOOKUP(B229,'23.06'!B229:P487,15,0)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VLOOKUP(B230,'23.06'!B230:P488,15,0)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VLOOKUP(B231,'23.06'!B231:P489,15,0)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VLOOKUP(B232,'23.06'!B232:P490,15,0)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VLOOKUP(B233,'23.06'!B233:P491,15,0)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VLOOKUP(B234,'23.06'!B234:P492,15,0)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VLOOKUP(B235,'23.06'!B235:P493,15,0)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VLOOKUP(B236,'23.06'!B236:P494,15,0)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VLOOKUP(B237,'23.06'!B237:P495,15,0)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VLOOKUP(B238,'23.06'!B238:P496,15,0)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VLOOKUP(B239,'23.06'!B239:P497,15,0)</f>
        <v>15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8</v>
      </c>
      <c r="M239" s="76">
        <v>7</v>
      </c>
      <c r="N239" s="67">
        <f t="shared" si="12"/>
        <v>0</v>
      </c>
      <c r="O239" s="20"/>
      <c r="P239" s="67">
        <v>8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VLOOKUP(B240,'23.06'!B240:P498,15,0)</f>
        <v>3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1</v>
      </c>
      <c r="M240" s="76">
        <v>2</v>
      </c>
      <c r="N240" s="67">
        <f t="shared" si="12"/>
        <v>0</v>
      </c>
      <c r="O240" s="20"/>
      <c r="P240" s="67">
        <v>1</v>
      </c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VLOOKUP(B241,'23.06'!B241:P499,15,0)</f>
        <v>14</v>
      </c>
      <c r="E241" s="20"/>
      <c r="F241" s="20"/>
      <c r="G241" s="20"/>
      <c r="H241" s="20"/>
      <c r="I241" s="20"/>
      <c r="J241" s="20"/>
      <c r="K241" s="20"/>
      <c r="L241" s="67">
        <f t="shared" si="14"/>
        <v>13</v>
      </c>
      <c r="M241" s="76">
        <v>1</v>
      </c>
      <c r="N241" s="67">
        <f t="shared" si="12"/>
        <v>0</v>
      </c>
      <c r="O241" s="20"/>
      <c r="P241" s="67">
        <v>13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VLOOKUP(B242,'23.06'!B242:P500,15,0)</f>
        <v>4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>
        <v>4</v>
      </c>
      <c r="N242" s="67">
        <f t="shared" si="12"/>
        <v>0</v>
      </c>
      <c r="O242" s="20"/>
      <c r="P242" s="67"/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VLOOKUP(B243,'23.06'!B243:P501,15,0)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VLOOKUP(B244,'23.06'!B244:P502,15,0)</f>
        <v>123</v>
      </c>
      <c r="E244" s="20"/>
      <c r="F244" s="20"/>
      <c r="G244" s="20"/>
      <c r="H244" s="20"/>
      <c r="I244" s="20"/>
      <c r="J244" s="20"/>
      <c r="K244" s="20"/>
      <c r="L244" s="67">
        <f t="shared" si="14"/>
        <v>113</v>
      </c>
      <c r="M244" s="76">
        <v>10</v>
      </c>
      <c r="N244" s="67">
        <f t="shared" si="12"/>
        <v>0</v>
      </c>
      <c r="O244" s="20"/>
      <c r="P244" s="67">
        <v>113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VLOOKUP(B245,'23.06'!B245:P503,15,0)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VLOOKUP(B246,'23.06'!B246:P504,15,0)</f>
        <v>36</v>
      </c>
      <c r="E246" s="20"/>
      <c r="F246" s="20"/>
      <c r="G246" s="20"/>
      <c r="H246" s="20"/>
      <c r="I246" s="20"/>
      <c r="J246" s="20"/>
      <c r="K246" s="20"/>
      <c r="L246" s="67">
        <f t="shared" si="14"/>
        <v>33</v>
      </c>
      <c r="M246" s="76">
        <v>3</v>
      </c>
      <c r="N246" s="67">
        <f t="shared" si="12"/>
        <v>0</v>
      </c>
      <c r="O246" s="20"/>
      <c r="P246" s="67">
        <v>33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VLOOKUP(B247,'23.06'!B247:P505,15,0)</f>
        <v>26</v>
      </c>
      <c r="E247" s="20"/>
      <c r="F247" s="20"/>
      <c r="G247" s="20"/>
      <c r="H247" s="20"/>
      <c r="I247" s="20"/>
      <c r="J247" s="20"/>
      <c r="K247" s="20"/>
      <c r="L247" s="67">
        <f t="shared" si="14"/>
        <v>24</v>
      </c>
      <c r="M247" s="76">
        <v>2</v>
      </c>
      <c r="N247" s="67">
        <f t="shared" si="12"/>
        <v>0</v>
      </c>
      <c r="O247" s="20"/>
      <c r="P247" s="67">
        <v>24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VLOOKUP(B248,'23.06'!B248:P506,15,0)</f>
        <v>20</v>
      </c>
      <c r="E248" s="20"/>
      <c r="F248" s="20"/>
      <c r="G248" s="20"/>
      <c r="H248" s="20"/>
      <c r="I248" s="20"/>
      <c r="J248" s="20"/>
      <c r="K248" s="20"/>
      <c r="L248" s="67">
        <f t="shared" si="14"/>
        <v>20</v>
      </c>
      <c r="M248" s="76"/>
      <c r="N248" s="67">
        <f t="shared" si="12"/>
        <v>0</v>
      </c>
      <c r="O248" s="20"/>
      <c r="P248" s="67">
        <v>20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VLOOKUP(B249,'23.06'!B249:P507,15,0)</f>
        <v>24</v>
      </c>
      <c r="E249" s="20"/>
      <c r="F249" s="20"/>
      <c r="G249" s="20"/>
      <c r="H249" s="20"/>
      <c r="I249" s="20"/>
      <c r="J249" s="20"/>
      <c r="K249" s="20"/>
      <c r="L249" s="67">
        <f t="shared" si="14"/>
        <v>24</v>
      </c>
      <c r="M249" s="76"/>
      <c r="N249" s="67">
        <f t="shared" si="12"/>
        <v>0</v>
      </c>
      <c r="O249" s="20"/>
      <c r="P249" s="67">
        <v>24</v>
      </c>
    </row>
    <row r="250" spans="1:16" x14ac:dyDescent="0.25">
      <c r="A250" s="17"/>
      <c r="B250" s="18" t="s">
        <v>313</v>
      </c>
      <c r="C250" s="19"/>
      <c r="D250" s="67">
        <f>VLOOKUP(B250,'23.06'!B250:P508,15,0)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VLOOKUP(B251,'23.06'!B251:P509,15,0)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VLOOKUP(B252,'23.06'!B252:P510,15,0)</f>
        <v>19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16</v>
      </c>
      <c r="M252" s="76">
        <v>3</v>
      </c>
      <c r="N252" s="67">
        <f t="shared" si="12"/>
        <v>0</v>
      </c>
      <c r="O252" s="20"/>
      <c r="P252" s="67">
        <v>16</v>
      </c>
    </row>
    <row r="253" spans="1:16" x14ac:dyDescent="0.25">
      <c r="A253" s="17"/>
      <c r="B253" s="18" t="s">
        <v>316</v>
      </c>
      <c r="C253" s="19"/>
      <c r="D253" s="67">
        <f>VLOOKUP(B253,'23.06'!B253:P511,15,0)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VLOOKUP(B254,'23.06'!B254:P512,15,0)</f>
        <v>7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5</v>
      </c>
      <c r="M254" s="76">
        <v>2</v>
      </c>
      <c r="N254" s="67">
        <f t="shared" si="12"/>
        <v>0</v>
      </c>
      <c r="O254" s="20"/>
      <c r="P254" s="67">
        <v>5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VLOOKUP(B255,'23.06'!B255:P513,15,0)</f>
        <v>37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29</v>
      </c>
      <c r="M255" s="76">
        <v>8</v>
      </c>
      <c r="N255" s="67">
        <f t="shared" si="12"/>
        <v>0</v>
      </c>
      <c r="O255" s="20"/>
      <c r="P255" s="67">
        <v>29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VLOOKUP(B256,'23.06'!B256:P514,15,0)</f>
        <v>19</v>
      </c>
      <c r="E256" s="20"/>
      <c r="F256" s="20"/>
      <c r="G256" s="20"/>
      <c r="H256" s="20"/>
      <c r="I256" s="20"/>
      <c r="J256" s="20"/>
      <c r="K256" s="20"/>
      <c r="L256" s="67">
        <f t="shared" si="15"/>
        <v>11</v>
      </c>
      <c r="M256" s="76">
        <v>8</v>
      </c>
      <c r="N256" s="67">
        <f t="shared" si="12"/>
        <v>0</v>
      </c>
      <c r="O256" s="20"/>
      <c r="P256" s="67">
        <v>11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VLOOKUP(B257,'23.06'!B257:P515,15,0)</f>
        <v>0</v>
      </c>
      <c r="E257" s="20"/>
      <c r="F257" s="20"/>
      <c r="G257" s="20"/>
      <c r="H257" s="20"/>
      <c r="I257" s="20"/>
      <c r="J257" s="20"/>
      <c r="K257" s="20"/>
      <c r="L257" s="67">
        <f t="shared" si="15"/>
        <v>0</v>
      </c>
      <c r="M257" s="76"/>
      <c r="N257" s="67">
        <f t="shared" si="12"/>
        <v>0</v>
      </c>
      <c r="O257" s="20"/>
      <c r="P257" s="67"/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VLOOKUP(B258,'23.06'!B258:P516,15,0)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VLOOKUP(B259,'23.06'!B259:P517,15,0)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VLOOKUP(B260,'23.06'!B260:P518,15,0)</f>
        <v>10</v>
      </c>
      <c r="E260" s="20"/>
      <c r="F260" s="20"/>
      <c r="G260" s="20"/>
      <c r="H260" s="20"/>
      <c r="I260" s="20"/>
      <c r="J260" s="20"/>
      <c r="K260" s="20"/>
      <c r="L260" s="67">
        <f t="shared" si="15"/>
        <v>10</v>
      </c>
      <c r="M260" s="76"/>
      <c r="N260" s="67">
        <f t="shared" si="12"/>
        <v>0</v>
      </c>
      <c r="O260" s="20"/>
      <c r="P260" s="67">
        <v>10</v>
      </c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VLOOKUP(B261,'23.06'!B261:P519,15,0)</f>
        <v>7</v>
      </c>
      <c r="E261" s="20"/>
      <c r="F261" s="20"/>
      <c r="G261" s="20"/>
      <c r="H261" s="20"/>
      <c r="I261" s="20"/>
      <c r="J261" s="20"/>
      <c r="K261" s="20"/>
      <c r="L261" s="67">
        <f t="shared" si="15"/>
        <v>7</v>
      </c>
      <c r="M261" s="76"/>
      <c r="N261" s="67">
        <f t="shared" si="12"/>
        <v>0</v>
      </c>
      <c r="O261" s="20"/>
      <c r="P261" s="67">
        <v>7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VLOOKUP(B262,'23.06'!B262:P520,15,0)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VLOOKUP(B263,'23.06'!B263:P521,15,0)</f>
        <v>2</v>
      </c>
      <c r="E263" s="20"/>
      <c r="F263" s="20"/>
      <c r="G263" s="20"/>
      <c r="H263" s="20"/>
      <c r="I263" s="20"/>
      <c r="J263" s="20"/>
      <c r="K263" s="20"/>
      <c r="L263" s="67">
        <f t="shared" si="15"/>
        <v>1</v>
      </c>
      <c r="M263" s="76">
        <v>1</v>
      </c>
      <c r="N263" s="67">
        <f t="shared" si="12"/>
        <v>0</v>
      </c>
      <c r="O263" s="20"/>
      <c r="P263" s="67">
        <v>1</v>
      </c>
    </row>
    <row r="264" spans="1:16" x14ac:dyDescent="0.25">
      <c r="A264" s="57"/>
      <c r="B264" s="58"/>
      <c r="C264" s="59"/>
      <c r="D264" s="67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225" activePane="bottomRight" state="frozen"/>
      <selection activeCell="I269" sqref="I269"/>
      <selection pane="topRight" activeCell="I269" sqref="I269"/>
      <selection pane="bottomLeft" activeCell="I269" sqref="I269"/>
      <selection pane="bottomRight" activeCell="H228" sqref="H22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355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VLOOKUP(B8,'24.06'!B8:P266,15,0)</f>
        <v>0</v>
      </c>
      <c r="E8" s="21"/>
      <c r="F8" s="21"/>
      <c r="G8" s="21">
        <v>12</v>
      </c>
      <c r="H8" s="21"/>
      <c r="I8" s="20"/>
      <c r="J8" s="20"/>
      <c r="K8" s="20"/>
      <c r="L8" s="67">
        <f t="shared" ref="L8:L71" si="0">D8+G8+H8-I8-J8-K8-M8</f>
        <v>0</v>
      </c>
      <c r="M8" s="76">
        <v>12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VLOOKUP(B9,'24.06'!B9:P267,15,0)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VLOOKUP(B10,'24.06'!B10:P268,15,0)</f>
        <v>0</v>
      </c>
      <c r="E10" s="21"/>
      <c r="F10" s="21"/>
      <c r="G10" s="21">
        <v>14</v>
      </c>
      <c r="H10" s="21"/>
      <c r="I10" s="20"/>
      <c r="J10" s="20"/>
      <c r="K10" s="20"/>
      <c r="L10" s="67">
        <f t="shared" si="0"/>
        <v>0</v>
      </c>
      <c r="M10" s="76">
        <v>14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VLOOKUP(B11,'24.06'!B11:P269,15,0)</f>
        <v>0</v>
      </c>
      <c r="E11" s="21"/>
      <c r="F11" s="21"/>
      <c r="G11" s="21">
        <v>8</v>
      </c>
      <c r="H11" s="21"/>
      <c r="I11" s="20"/>
      <c r="J11" s="20"/>
      <c r="K11" s="20"/>
      <c r="L11" s="67">
        <f t="shared" si="0"/>
        <v>1</v>
      </c>
      <c r="M11" s="76">
        <v>7</v>
      </c>
      <c r="N11" s="67">
        <f t="shared" si="1"/>
        <v>-1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VLOOKUP(B12,'24.06'!B12:P270,15,0)</f>
        <v>0</v>
      </c>
      <c r="E12" s="21"/>
      <c r="F12" s="21"/>
      <c r="G12" s="21">
        <v>19</v>
      </c>
      <c r="H12" s="21"/>
      <c r="I12" s="20"/>
      <c r="J12" s="20"/>
      <c r="K12" s="20"/>
      <c r="L12" s="67">
        <f t="shared" si="0"/>
        <v>0</v>
      </c>
      <c r="M12" s="76">
        <v>19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VLOOKUP(B13,'24.06'!B13:P271,15,0)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VLOOKUP(B14,'24.06'!B14:P272,15,0)</f>
        <v>0</v>
      </c>
      <c r="E14" s="21"/>
      <c r="F14" s="21"/>
      <c r="G14" s="21">
        <v>12</v>
      </c>
      <c r="H14" s="21"/>
      <c r="I14" s="20"/>
      <c r="J14" s="20"/>
      <c r="K14" s="20">
        <v>2</v>
      </c>
      <c r="L14" s="67">
        <f t="shared" si="0"/>
        <v>0</v>
      </c>
      <c r="M14" s="76">
        <v>10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VLOOKUP(B15,'24.06'!B15:P273,15,0)</f>
        <v>0</v>
      </c>
      <c r="E15" s="21"/>
      <c r="F15" s="21"/>
      <c r="G15" s="21">
        <v>18</v>
      </c>
      <c r="H15" s="21"/>
      <c r="I15" s="20"/>
      <c r="J15" s="20"/>
      <c r="K15" s="20"/>
      <c r="L15" s="67">
        <f t="shared" si="0"/>
        <v>0</v>
      </c>
      <c r="M15" s="21">
        <v>18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VLOOKUP(B16,'24.06'!B16:P274,15,0)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VLOOKUP(B17,'24.06'!B17:P275,15,0)</f>
        <v>0</v>
      </c>
      <c r="E17" s="21"/>
      <c r="F17" s="21"/>
      <c r="G17" s="21">
        <v>10</v>
      </c>
      <c r="H17" s="21"/>
      <c r="I17" s="20"/>
      <c r="J17" s="20"/>
      <c r="K17" s="20"/>
      <c r="L17" s="67">
        <f t="shared" si="0"/>
        <v>0</v>
      </c>
      <c r="M17" s="21">
        <v>10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VLOOKUP(B18,'24.06'!B18:P276,15,0)</f>
        <v>0</v>
      </c>
      <c r="E18" s="21"/>
      <c r="F18" s="21"/>
      <c r="G18" s="21">
        <v>12</v>
      </c>
      <c r="H18" s="21"/>
      <c r="I18" s="20"/>
      <c r="J18" s="20"/>
      <c r="K18" s="20"/>
      <c r="L18" s="67">
        <f t="shared" si="0"/>
        <v>0</v>
      </c>
      <c r="M18" s="21">
        <v>12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VLOOKUP(B19,'24.06'!B19:P277,15,0)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VLOOKUP(B20,'24.06'!B20:P278,15,0)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VLOOKUP(B21,'24.06'!B21:P279,15,0)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VLOOKUP(B22,'24.06'!B22:P280,15,0)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VLOOKUP(B23,'24.06'!B23:P281,15,0)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VLOOKUP(B24,'24.06'!B24:P282,15,0)</f>
        <v>0</v>
      </c>
      <c r="E24" s="21"/>
      <c r="F24" s="21"/>
      <c r="G24" s="21">
        <v>10</v>
      </c>
      <c r="H24" s="21"/>
      <c r="I24" s="20"/>
      <c r="J24" s="20"/>
      <c r="K24" s="20"/>
      <c r="L24" s="67">
        <f t="shared" si="0"/>
        <v>0</v>
      </c>
      <c r="M24" s="21">
        <v>10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VLOOKUP(B25,'24.06'!B25:P283,15,0)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VLOOKUP(B26,'24.06'!B26:P284,15,0)</f>
        <v>0</v>
      </c>
      <c r="E26" s="21"/>
      <c r="F26" s="21"/>
      <c r="G26" s="21">
        <v>12</v>
      </c>
      <c r="H26" s="21"/>
      <c r="I26" s="20"/>
      <c r="J26" s="20"/>
      <c r="K26" s="20"/>
      <c r="L26" s="67">
        <f t="shared" si="0"/>
        <v>0</v>
      </c>
      <c r="M26" s="21">
        <v>12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VLOOKUP(B27,'24.06'!B27:P285,15,0)</f>
        <v>0</v>
      </c>
      <c r="E27" s="21"/>
      <c r="F27" s="21"/>
      <c r="G27" s="21">
        <v>28</v>
      </c>
      <c r="H27" s="21"/>
      <c r="I27" s="20"/>
      <c r="J27" s="20"/>
      <c r="K27" s="20"/>
      <c r="L27" s="67">
        <f t="shared" si="0"/>
        <v>15</v>
      </c>
      <c r="M27" s="21">
        <v>13</v>
      </c>
      <c r="N27" s="67">
        <f t="shared" si="1"/>
        <v>0</v>
      </c>
      <c r="O27" s="20"/>
      <c r="P27" s="67">
        <v>15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VLOOKUP(B28,'24.06'!B28:P286,15,0)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VLOOKUP(B29,'24.06'!B29:P287,15,0)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VLOOKUP(B30,'24.06'!B30:P288,15,0)</f>
        <v>0</v>
      </c>
      <c r="E30" s="21"/>
      <c r="F30" s="21"/>
      <c r="G30" s="21">
        <v>8</v>
      </c>
      <c r="H30" s="21"/>
      <c r="I30" s="20"/>
      <c r="J30" s="20"/>
      <c r="K30" s="20"/>
      <c r="L30" s="67">
        <f t="shared" si="0"/>
        <v>0</v>
      </c>
      <c r="M30" s="21">
        <v>8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VLOOKUP(B31,'24.06'!B31:P289,15,0)</f>
        <v>0</v>
      </c>
      <c r="E31" s="21"/>
      <c r="F31" s="21"/>
      <c r="G31" s="21">
        <v>18</v>
      </c>
      <c r="H31" s="21"/>
      <c r="I31" s="20"/>
      <c r="J31" s="20">
        <v>1</v>
      </c>
      <c r="K31" s="20"/>
      <c r="L31" s="67">
        <f t="shared" si="0"/>
        <v>0</v>
      </c>
      <c r="M31" s="21">
        <v>17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VLOOKUP(B32,'24.06'!B32:P290,15,0)</f>
        <v>0</v>
      </c>
      <c r="E32" s="21"/>
      <c r="F32" s="21"/>
      <c r="G32" s="21">
        <v>24</v>
      </c>
      <c r="H32" s="21"/>
      <c r="I32" s="20"/>
      <c r="J32" s="20"/>
      <c r="K32" s="20"/>
      <c r="L32" s="67">
        <f t="shared" si="0"/>
        <v>0</v>
      </c>
      <c r="M32" s="21">
        <v>24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VLOOKUP(B33,'24.06'!B33:P291,15,0)</f>
        <v>0</v>
      </c>
      <c r="E33" s="21"/>
      <c r="F33" s="21"/>
      <c r="G33" s="21">
        <v>24</v>
      </c>
      <c r="H33" s="21"/>
      <c r="I33" s="20"/>
      <c r="J33" s="20"/>
      <c r="K33" s="20"/>
      <c r="L33" s="67">
        <f t="shared" si="0"/>
        <v>0</v>
      </c>
      <c r="M33" s="21">
        <v>24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VLOOKUP(B34,'24.06'!B34:P292,15,0)</f>
        <v>0</v>
      </c>
      <c r="E34" s="21"/>
      <c r="F34" s="21"/>
      <c r="G34" s="21">
        <v>10</v>
      </c>
      <c r="H34" s="21"/>
      <c r="I34" s="20"/>
      <c r="J34" s="20"/>
      <c r="K34" s="20"/>
      <c r="L34" s="67">
        <f t="shared" si="0"/>
        <v>0</v>
      </c>
      <c r="M34" s="21">
        <v>10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VLOOKUP(B35,'24.06'!B35:P293,15,0)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VLOOKUP(B36,'24.06'!B36:P294,15,0)</f>
        <v>0</v>
      </c>
      <c r="E36" s="21"/>
      <c r="F36" s="21"/>
      <c r="G36" s="21">
        <v>12</v>
      </c>
      <c r="H36" s="21"/>
      <c r="I36" s="20"/>
      <c r="J36" s="20"/>
      <c r="K36" s="20"/>
      <c r="L36" s="67">
        <f t="shared" si="0"/>
        <v>0</v>
      </c>
      <c r="M36" s="21">
        <v>12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VLOOKUP(B37,'24.06'!B37:P295,15,0)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VLOOKUP(B38,'24.06'!B38:P296,15,0)</f>
        <v>0</v>
      </c>
      <c r="E38" s="21"/>
      <c r="F38" s="21"/>
      <c r="G38" s="21">
        <v>18</v>
      </c>
      <c r="H38" s="21"/>
      <c r="I38" s="20"/>
      <c r="J38" s="20"/>
      <c r="K38" s="20">
        <v>3</v>
      </c>
      <c r="L38" s="67">
        <f t="shared" si="0"/>
        <v>0</v>
      </c>
      <c r="M38" s="21">
        <v>15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VLOOKUP(B39,'24.06'!B39:P297,15,0)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VLOOKUP(B40,'24.06'!B40:P298,15,0)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VLOOKUP(B41,'24.06'!B41:P299,15,0)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VLOOKUP(B42,'24.06'!B42:P300,15,0)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VLOOKUP(B43,'24.06'!B43:P301,15,0)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VLOOKUP(B44,'24.06'!B44:P302,15,0)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VLOOKUP(B45,'24.06'!B45:P303,15,0)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VLOOKUP(B46,'24.06'!B46:P304,15,0)</f>
        <v>0</v>
      </c>
      <c r="E46" s="21"/>
      <c r="F46" s="21"/>
      <c r="G46" s="21">
        <v>6</v>
      </c>
      <c r="H46" s="21"/>
      <c r="I46" s="20"/>
      <c r="J46" s="20"/>
      <c r="K46" s="20"/>
      <c r="L46" s="67">
        <f t="shared" si="0"/>
        <v>0</v>
      </c>
      <c r="M46" s="21">
        <v>6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VLOOKUP(B47,'24.06'!B47:P305,15,0)</f>
        <v>0</v>
      </c>
      <c r="E47" s="21"/>
      <c r="F47" s="21"/>
      <c r="G47" s="21">
        <v>6</v>
      </c>
      <c r="H47" s="21"/>
      <c r="I47" s="20"/>
      <c r="J47" s="20"/>
      <c r="K47" s="20">
        <v>3</v>
      </c>
      <c r="L47" s="67">
        <f t="shared" si="0"/>
        <v>0</v>
      </c>
      <c r="M47" s="21">
        <v>3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VLOOKUP(B48,'24.06'!B48:P306,15,0)</f>
        <v>0</v>
      </c>
      <c r="E48" s="21"/>
      <c r="F48" s="21"/>
      <c r="G48" s="21">
        <v>10</v>
      </c>
      <c r="H48" s="21"/>
      <c r="I48" s="20"/>
      <c r="J48" s="20"/>
      <c r="K48" s="20"/>
      <c r="L48" s="67">
        <f t="shared" si="0"/>
        <v>0</v>
      </c>
      <c r="M48" s="21">
        <v>10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VLOOKUP(B49,'24.06'!B49:P307,15,0)</f>
        <v>0</v>
      </c>
      <c r="E49" s="21"/>
      <c r="F49" s="21"/>
      <c r="G49" s="21"/>
      <c r="H49" s="21"/>
      <c r="I49" s="20"/>
      <c r="J49" s="20"/>
      <c r="K49" s="20"/>
      <c r="L49" s="67">
        <f t="shared" si="0"/>
        <v>0</v>
      </c>
      <c r="M49" s="21"/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VLOOKUP(B50,'24.06'!B50:P308,15,0)</f>
        <v>0</v>
      </c>
      <c r="E50" s="21"/>
      <c r="F50" s="21"/>
      <c r="G50" s="21">
        <v>10</v>
      </c>
      <c r="H50" s="21"/>
      <c r="I50" s="20"/>
      <c r="J50" s="20"/>
      <c r="K50" s="20"/>
      <c r="L50" s="67">
        <f t="shared" si="0"/>
        <v>0</v>
      </c>
      <c r="M50" s="21">
        <v>10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VLOOKUP(B51,'24.06'!B51:P309,15,0)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VLOOKUP(B52,'24.06'!B52:P310,15,0)</f>
        <v>0</v>
      </c>
      <c r="E52" s="21"/>
      <c r="F52" s="21"/>
      <c r="G52" s="21">
        <v>10</v>
      </c>
      <c r="H52" s="21"/>
      <c r="I52" s="20"/>
      <c r="J52" s="20"/>
      <c r="K52" s="20"/>
      <c r="L52" s="67">
        <f t="shared" si="0"/>
        <v>0</v>
      </c>
      <c r="M52" s="21">
        <v>10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VLOOKUP(B53,'24.06'!B53:P311,15,0)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VLOOKUP(B54,'24.06'!B54:P312,15,0)</f>
        <v>0</v>
      </c>
      <c r="E54" s="21"/>
      <c r="F54" s="21"/>
      <c r="G54" s="21">
        <v>12</v>
      </c>
      <c r="H54" s="21"/>
      <c r="I54" s="20"/>
      <c r="J54" s="20"/>
      <c r="K54" s="20"/>
      <c r="L54" s="67">
        <f t="shared" si="0"/>
        <v>1</v>
      </c>
      <c r="M54" s="21">
        <v>11</v>
      </c>
      <c r="N54" s="67">
        <f t="shared" si="1"/>
        <v>-1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VLOOKUP(B55,'24.06'!B55:P313,15,0)</f>
        <v>0</v>
      </c>
      <c r="E55" s="21"/>
      <c r="F55" s="21"/>
      <c r="G55" s="21">
        <v>8</v>
      </c>
      <c r="H55" s="21"/>
      <c r="I55" s="20"/>
      <c r="J55" s="20"/>
      <c r="K55" s="20"/>
      <c r="L55" s="67">
        <f t="shared" si="0"/>
        <v>0</v>
      </c>
      <c r="M55" s="76">
        <v>8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VLOOKUP(B56,'24.06'!B56:P314,15,0)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VLOOKUP(B57,'24.06'!B57:P315,15,0)</f>
        <v>0</v>
      </c>
      <c r="E57" s="21"/>
      <c r="F57" s="21"/>
      <c r="G57" s="21">
        <v>12</v>
      </c>
      <c r="H57" s="21"/>
      <c r="I57" s="20"/>
      <c r="J57" s="20"/>
      <c r="K57" s="20"/>
      <c r="L57" s="67">
        <f t="shared" si="0"/>
        <v>0</v>
      </c>
      <c r="M57" s="76">
        <v>12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VLOOKUP(B58,'24.06'!B58:P316,15,0)</f>
        <v>0</v>
      </c>
      <c r="E58" s="21"/>
      <c r="F58" s="21"/>
      <c r="G58" s="21">
        <v>12</v>
      </c>
      <c r="H58" s="21"/>
      <c r="I58" s="20"/>
      <c r="J58" s="20"/>
      <c r="K58" s="20">
        <v>3</v>
      </c>
      <c r="L58" s="67">
        <f t="shared" si="0"/>
        <v>0</v>
      </c>
      <c r="M58" s="76">
        <v>9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VLOOKUP(B59,'24.06'!B59:P317,15,0)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VLOOKUP(B60,'24.06'!B60:P318,15,0)</f>
        <v>0</v>
      </c>
      <c r="E60" s="21"/>
      <c r="F60" s="21"/>
      <c r="G60" s="21">
        <v>12</v>
      </c>
      <c r="H60" s="21"/>
      <c r="I60" s="20"/>
      <c r="J60" s="20"/>
      <c r="K60" s="20"/>
      <c r="L60" s="67">
        <f t="shared" si="0"/>
        <v>0</v>
      </c>
      <c r="M60" s="76">
        <v>12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VLOOKUP(B61,'24.06'!B61:P319,15,0)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VLOOKUP(B62,'24.06'!B62:P320,15,0)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VLOOKUP(B63,'24.06'!B63:P321,15,0)</f>
        <v>0</v>
      </c>
      <c r="E63" s="21"/>
      <c r="F63" s="21"/>
      <c r="G63" s="21">
        <v>8</v>
      </c>
      <c r="H63" s="21"/>
      <c r="I63" s="20"/>
      <c r="J63" s="20"/>
      <c r="K63" s="20"/>
      <c r="L63" s="67">
        <f t="shared" si="0"/>
        <v>-9</v>
      </c>
      <c r="M63" s="76">
        <v>17</v>
      </c>
      <c r="N63" s="67">
        <f t="shared" si="1"/>
        <v>9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VLOOKUP(B64,'24.06'!B64:P322,15,0)</f>
        <v>0</v>
      </c>
      <c r="E64" s="21"/>
      <c r="F64" s="21"/>
      <c r="G64" s="21">
        <v>10</v>
      </c>
      <c r="H64" s="21"/>
      <c r="I64" s="20"/>
      <c r="J64" s="20"/>
      <c r="K64" s="20"/>
      <c r="L64" s="67">
        <f t="shared" si="0"/>
        <v>0</v>
      </c>
      <c r="M64" s="76">
        <v>10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VLOOKUP(B65,'24.06'!B65:P323,15,0)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VLOOKUP(B66,'24.06'!B66:P324,15,0)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VLOOKUP(B67,'24.06'!B67:P325,15,0)</f>
        <v>0</v>
      </c>
      <c r="E67" s="21"/>
      <c r="F67" s="21"/>
      <c r="G67" s="21">
        <v>32</v>
      </c>
      <c r="H67" s="21"/>
      <c r="I67" s="20"/>
      <c r="J67" s="20"/>
      <c r="K67" s="20">
        <v>1</v>
      </c>
      <c r="L67" s="67">
        <f t="shared" si="0"/>
        <v>0</v>
      </c>
      <c r="M67" s="76">
        <v>31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VLOOKUP(B68,'24.06'!B68:P326,15,0)</f>
        <v>0</v>
      </c>
      <c r="E68" s="21"/>
      <c r="F68" s="21"/>
      <c r="G68" s="21">
        <v>6</v>
      </c>
      <c r="H68" s="21"/>
      <c r="I68" s="20"/>
      <c r="J68" s="20"/>
      <c r="K68" s="20"/>
      <c r="L68" s="67">
        <f t="shared" si="0"/>
        <v>0</v>
      </c>
      <c r="M68" s="76">
        <v>6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VLOOKUP(B69,'24.06'!B69:P327,15,0)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VLOOKUP(B70,'24.06'!B70:P328,15,0)</f>
        <v>0</v>
      </c>
      <c r="E70" s="21"/>
      <c r="F70" s="21"/>
      <c r="G70" s="21">
        <v>14</v>
      </c>
      <c r="H70" s="21"/>
      <c r="I70" s="20"/>
      <c r="J70" s="20"/>
      <c r="K70" s="20"/>
      <c r="L70" s="67">
        <f t="shared" si="0"/>
        <v>0</v>
      </c>
      <c r="M70" s="76">
        <v>14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VLOOKUP(B71,'24.06'!B71:P329,15,0)</f>
        <v>0</v>
      </c>
      <c r="E71" s="21"/>
      <c r="F71" s="21"/>
      <c r="G71" s="21">
        <v>10</v>
      </c>
      <c r="H71" s="21"/>
      <c r="I71" s="20"/>
      <c r="J71" s="20"/>
      <c r="K71" s="20">
        <v>1</v>
      </c>
      <c r="L71" s="67">
        <f t="shared" si="0"/>
        <v>0</v>
      </c>
      <c r="M71" s="76">
        <v>9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VLOOKUP(B72,'24.06'!B72:P330,15,0)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VLOOKUP(B73,'24.06'!B73:P331,15,0)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VLOOKUP(B74,'24.06'!B74:P332,15,0)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VLOOKUP(B75,'24.06'!B75:P333,15,0)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VLOOKUP(B76,'24.06'!B76:P334,15,0)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VLOOKUP(B77,'24.06'!B77:P335,15,0)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VLOOKUP(B78,'24.06'!B78:P336,15,0)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VLOOKUP(B79,'24.06'!B79:P337,15,0)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VLOOKUP(B80,'24.06'!B80:P338,15,0)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VLOOKUP(B81,'24.06'!B81:P339,15,0)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VLOOKUP(B82,'24.06'!B82:P340,15,0)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VLOOKUP(B83,'24.06'!B83:P341,15,0)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VLOOKUP(B84,'24.06'!B84:P342,15,0)</f>
        <v>0</v>
      </c>
      <c r="E84" s="21"/>
      <c r="F84" s="21"/>
      <c r="G84" s="21">
        <v>10</v>
      </c>
      <c r="H84" s="21"/>
      <c r="I84" s="20"/>
      <c r="J84" s="20"/>
      <c r="K84" s="20"/>
      <c r="L84" s="67">
        <f>D84+G84+H84-I84-J84-K84-M84</f>
        <v>0</v>
      </c>
      <c r="M84" s="76">
        <v>10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VLOOKUP(B85,'24.06'!B85:P343,15,0)</f>
        <v>0</v>
      </c>
      <c r="E85" s="21"/>
      <c r="F85" s="21"/>
      <c r="G85" s="21">
        <v>10</v>
      </c>
      <c r="H85" s="21"/>
      <c r="I85" s="20"/>
      <c r="J85" s="20"/>
      <c r="K85" s="20"/>
      <c r="L85" s="67">
        <f t="shared" ref="L85:L110" si="4">D85+G85+H85-I85-J85-K85-M85</f>
        <v>2</v>
      </c>
      <c r="M85" s="76">
        <v>8</v>
      </c>
      <c r="N85" s="67">
        <f t="shared" ref="N85:N148" si="5">P85-L85</f>
        <v>-2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VLOOKUP(B86,'24.06'!B86:P344,15,0)</f>
        <v>0</v>
      </c>
      <c r="E86" s="21"/>
      <c r="F86" s="21"/>
      <c r="G86" s="21">
        <v>8</v>
      </c>
      <c r="H86" s="21"/>
      <c r="I86" s="20"/>
      <c r="J86" s="20"/>
      <c r="K86" s="20"/>
      <c r="L86" s="67">
        <f t="shared" si="4"/>
        <v>8</v>
      </c>
      <c r="M86" s="76"/>
      <c r="N86" s="67">
        <f t="shared" si="5"/>
        <v>-8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VLOOKUP(B87,'24.06'!B87:P345,15,0)</f>
        <v>0</v>
      </c>
      <c r="E87" s="21"/>
      <c r="F87" s="21"/>
      <c r="G87" s="21">
        <v>7</v>
      </c>
      <c r="H87" s="21"/>
      <c r="I87" s="20"/>
      <c r="J87" s="20"/>
      <c r="K87" s="20"/>
      <c r="L87" s="67">
        <f t="shared" si="4"/>
        <v>0</v>
      </c>
      <c r="M87" s="76">
        <v>7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VLOOKUP(B88,'24.06'!B88:P346,15,0)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VLOOKUP(B89,'24.06'!B89:P347,15,0)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VLOOKUP(B90,'24.06'!B90:P348,15,0)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VLOOKUP(B91,'24.06'!B91:P349,15,0)</f>
        <v>0</v>
      </c>
      <c r="E91" s="21"/>
      <c r="F91" s="21"/>
      <c r="G91" s="21">
        <v>299</v>
      </c>
      <c r="H91" s="21"/>
      <c r="I91" s="20"/>
      <c r="J91" s="20"/>
      <c r="K91" s="20"/>
      <c r="L91" s="67">
        <f>D91+G91+H91-I91-J91-K91-M91-M92*3-M93*5</f>
        <v>0</v>
      </c>
      <c r="M91" s="76">
        <v>33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VLOOKUP(B92,'24.06'!B92:P350,15,0)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22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VLOOKUP(B93,'24.06'!B93:P351,15,0)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40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VLOOKUP(B94,'24.06'!B94:P352,15,0)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VLOOKUP(B95,'24.06'!B95:P353,15,0)</f>
        <v>0</v>
      </c>
      <c r="E95" s="21"/>
      <c r="F95" s="21"/>
      <c r="G95" s="21">
        <v>8</v>
      </c>
      <c r="H95" s="21"/>
      <c r="I95" s="20"/>
      <c r="J95" s="20"/>
      <c r="K95" s="20"/>
      <c r="L95" s="67">
        <f t="shared" si="4"/>
        <v>0</v>
      </c>
      <c r="M95" s="76">
        <v>8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VLOOKUP(B96,'24.06'!B96:P354,15,0)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VLOOKUP(B97,'24.06'!B97:P355,15,0)</f>
        <v>1</v>
      </c>
      <c r="E97" s="21"/>
      <c r="F97" s="21"/>
      <c r="G97" s="21">
        <v>10</v>
      </c>
      <c r="H97" s="21"/>
      <c r="I97" s="20"/>
      <c r="J97" s="20"/>
      <c r="K97" s="20"/>
      <c r="L97" s="67">
        <f t="shared" si="4"/>
        <v>4</v>
      </c>
      <c r="M97" s="76">
        <v>7</v>
      </c>
      <c r="N97" s="67">
        <f t="shared" si="5"/>
        <v>0</v>
      </c>
      <c r="O97" s="20"/>
      <c r="P97" s="67">
        <v>4</v>
      </c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VLOOKUP(B98,'24.06'!B98:P356,15,0)</f>
        <v>0</v>
      </c>
      <c r="E98" s="21"/>
      <c r="F98" s="21"/>
      <c r="G98" s="21">
        <v>8</v>
      </c>
      <c r="H98" s="21"/>
      <c r="I98" s="20"/>
      <c r="J98" s="20"/>
      <c r="K98" s="20"/>
      <c r="L98" s="67">
        <f t="shared" si="4"/>
        <v>0</v>
      </c>
      <c r="M98" s="76">
        <v>8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VLOOKUP(B99,'24.06'!B99:P357,15,0)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VLOOKUP(B100,'24.06'!B100:P358,15,0)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-6</v>
      </c>
      <c r="M100" s="76">
        <v>6</v>
      </c>
      <c r="N100" s="67">
        <f t="shared" si="5"/>
        <v>6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VLOOKUP(B101,'24.06'!B101:P359,15,0)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VLOOKUP(B102,'24.06'!B102:P360,15,0)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VLOOKUP(B103,'24.06'!B103:P361,15,0)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VLOOKUP(B104,'24.06'!B104:P362,15,0)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VLOOKUP(B105,'24.06'!B105:P363,15,0)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VLOOKUP(B106,'24.06'!B106:P364,15,0)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VLOOKUP(B107,'24.06'!B107:P365,15,0)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VLOOKUP(B108,'24.06'!B108:P366,15,0)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VLOOKUP(B109,'24.06'!B109:P367,15,0)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VLOOKUP(B110,'24.06'!B110:P368,15,0)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VLOOKUP(B111,'24.06'!B111:P369,15,0)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VLOOKUP(B112,'24.06'!B112:P370,15,0)</f>
        <v>0</v>
      </c>
      <c r="E112" s="21"/>
      <c r="F112" s="21"/>
      <c r="G112" s="21"/>
      <c r="H112" s="21"/>
      <c r="I112" s="20"/>
      <c r="J112" s="20"/>
      <c r="K112" s="20"/>
      <c r="L112" s="67">
        <f>D112+G112+H112-I112-J112-K112-M112</f>
        <v>0</v>
      </c>
      <c r="M112" s="76"/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VLOOKUP(B113,'24.06'!B113:P371,15,0)</f>
        <v>0</v>
      </c>
      <c r="E113" s="21"/>
      <c r="F113" s="21"/>
      <c r="G113" s="21"/>
      <c r="H113" s="21"/>
      <c r="I113" s="20"/>
      <c r="J113" s="20"/>
      <c r="K113" s="20"/>
      <c r="L113" s="67">
        <f t="shared" ref="L113:L123" si="6">D113+G113+H113-I113-J113-K113-M113</f>
        <v>0</v>
      </c>
      <c r="M113" s="76"/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VLOOKUP(B114,'24.06'!B114:P372,15,0)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VLOOKUP(B115,'24.06'!B115:P373,15,0)</f>
        <v>0</v>
      </c>
      <c r="E115" s="21"/>
      <c r="F115" s="21"/>
      <c r="G115" s="21"/>
      <c r="H115" s="21"/>
      <c r="I115" s="20"/>
      <c r="J115" s="20"/>
      <c r="K115" s="20"/>
      <c r="L115" s="67">
        <f t="shared" si="6"/>
        <v>0</v>
      </c>
      <c r="M115" s="76"/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VLOOKUP(B116,'24.06'!B116:P374,15,0)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VLOOKUP(B117,'24.06'!B117:P375,15,0)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VLOOKUP(B118,'24.06'!B118:P376,15,0)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VLOOKUP(B119,'24.06'!B119:P377,15,0)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VLOOKUP(B120,'24.06'!B120:P378,15,0)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VLOOKUP(B121,'24.06'!B121:P379,15,0)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VLOOKUP(B122,'24.06'!B122:P380,15,0)</f>
        <v>0</v>
      </c>
      <c r="E122" s="21"/>
      <c r="F122" s="21"/>
      <c r="G122" s="21"/>
      <c r="H122" s="21"/>
      <c r="I122" s="20"/>
      <c r="J122" s="20"/>
      <c r="K122" s="20"/>
      <c r="L122" s="67">
        <f t="shared" si="6"/>
        <v>0</v>
      </c>
      <c r="M122" s="76"/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VLOOKUP(B123,'24.06'!B123:P381,15,0)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VLOOKUP(B124,'24.06'!B124:P382,15,0)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VLOOKUP(B125,'24.06'!B125:P383,15,0)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VLOOKUP(B126,'24.06'!B126:P384,15,0)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VLOOKUP(B127,'24.06'!B127:P385,15,0)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VLOOKUP(B128,'24.06'!B128:P386,15,0)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VLOOKUP(B129,'24.06'!B129:P387,15,0)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VLOOKUP(B130,'24.06'!B130:P388,15,0)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VLOOKUP(B131,'24.06'!B131:P389,15,0)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VLOOKUP(B132,'24.06'!B132:P390,15,0)</f>
        <v>6</v>
      </c>
      <c r="E132" s="21"/>
      <c r="F132" s="21"/>
      <c r="G132" s="21"/>
      <c r="H132" s="21"/>
      <c r="I132" s="20"/>
      <c r="J132" s="20"/>
      <c r="K132" s="20"/>
      <c r="L132" s="67">
        <f t="shared" si="7"/>
        <v>0</v>
      </c>
      <c r="M132" s="76">
        <v>6</v>
      </c>
      <c r="N132" s="67">
        <f t="shared" si="5"/>
        <v>0</v>
      </c>
      <c r="O132" s="20"/>
      <c r="P132" s="67"/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VLOOKUP(B133,'24.06'!B133:P391,15,0)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VLOOKUP(B134,'24.06'!B134:P392,15,0)</f>
        <v>3</v>
      </c>
      <c r="E134" s="21"/>
      <c r="F134" s="21"/>
      <c r="G134" s="21"/>
      <c r="H134" s="21"/>
      <c r="I134" s="20"/>
      <c r="J134" s="20"/>
      <c r="K134" s="20"/>
      <c r="L134" s="67">
        <f t="shared" si="7"/>
        <v>0</v>
      </c>
      <c r="M134" s="76">
        <v>3</v>
      </c>
      <c r="N134" s="67">
        <f t="shared" si="5"/>
        <v>0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VLOOKUP(B135,'24.06'!B135:P393,15,0)</f>
        <v>0</v>
      </c>
      <c r="E135" s="21"/>
      <c r="F135" s="21"/>
      <c r="G135" s="21">
        <v>2</v>
      </c>
      <c r="H135" s="21"/>
      <c r="I135" s="20"/>
      <c r="J135" s="20"/>
      <c r="K135" s="20"/>
      <c r="L135" s="67">
        <f t="shared" si="7"/>
        <v>1</v>
      </c>
      <c r="M135" s="76">
        <v>1</v>
      </c>
      <c r="N135" s="67">
        <f t="shared" si="5"/>
        <v>0</v>
      </c>
      <c r="O135" s="20"/>
      <c r="P135" s="67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VLOOKUP(B136,'24.06'!B136:P394,15,0)</f>
        <v>0</v>
      </c>
      <c r="E136" s="21"/>
      <c r="F136" s="21"/>
      <c r="G136" s="21">
        <v>4</v>
      </c>
      <c r="H136" s="21"/>
      <c r="I136" s="20"/>
      <c r="J136" s="20"/>
      <c r="K136" s="20"/>
      <c r="L136" s="67">
        <f t="shared" si="7"/>
        <v>1</v>
      </c>
      <c r="M136" s="76">
        <v>3</v>
      </c>
      <c r="N136" s="67">
        <f t="shared" si="5"/>
        <v>0</v>
      </c>
      <c r="O136" s="20"/>
      <c r="P136" s="67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VLOOKUP(B137,'24.06'!B137:P395,15,0)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VLOOKUP(B138,'24.06'!B138:P396,15,0)</f>
        <v>5</v>
      </c>
      <c r="E138" s="21"/>
      <c r="F138" s="21"/>
      <c r="G138" s="21"/>
      <c r="H138" s="21"/>
      <c r="I138" s="20"/>
      <c r="J138" s="20"/>
      <c r="K138" s="20"/>
      <c r="L138" s="67">
        <f t="shared" si="7"/>
        <v>0</v>
      </c>
      <c r="M138" s="76">
        <v>5</v>
      </c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VLOOKUP(B139,'24.06'!B139:P397,15,0)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VLOOKUP(B140,'24.06'!B140:P398,15,0)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VLOOKUP(B141,'24.06'!B141:P399,15,0)</f>
        <v>0</v>
      </c>
      <c r="E141" s="21"/>
      <c r="F141" s="21"/>
      <c r="G141" s="21">
        <v>3</v>
      </c>
      <c r="H141" s="21"/>
      <c r="I141" s="20"/>
      <c r="J141" s="20"/>
      <c r="K141" s="20"/>
      <c r="L141" s="67">
        <f t="shared" si="7"/>
        <v>1</v>
      </c>
      <c r="M141" s="76">
        <v>2</v>
      </c>
      <c r="N141" s="67">
        <f t="shared" si="5"/>
        <v>0</v>
      </c>
      <c r="O141" s="20"/>
      <c r="P141" s="67">
        <v>1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VLOOKUP(B142,'24.06'!B142:P400,15,0)</f>
        <v>1</v>
      </c>
      <c r="E142" s="21"/>
      <c r="F142" s="21"/>
      <c r="G142" s="21">
        <v>6</v>
      </c>
      <c r="H142" s="21"/>
      <c r="I142" s="20"/>
      <c r="J142" s="20"/>
      <c r="K142" s="20"/>
      <c r="L142" s="67">
        <f t="shared" si="7"/>
        <v>3</v>
      </c>
      <c r="M142" s="76">
        <v>4</v>
      </c>
      <c r="N142" s="67">
        <f t="shared" si="5"/>
        <v>0</v>
      </c>
      <c r="O142" s="20"/>
      <c r="P142" s="67">
        <v>3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VLOOKUP(B143,'24.06'!B143:P401,15,0)</f>
        <v>0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0</v>
      </c>
      <c r="M143" s="76">
        <v>1</v>
      </c>
      <c r="N143" s="67">
        <f t="shared" si="5"/>
        <v>0</v>
      </c>
      <c r="O143" s="20"/>
      <c r="P143" s="67"/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VLOOKUP(B144,'24.06'!B144:P402,15,0)</f>
        <v>2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1</v>
      </c>
      <c r="M144" s="76">
        <v>3</v>
      </c>
      <c r="N144" s="67">
        <f t="shared" si="5"/>
        <v>0</v>
      </c>
      <c r="O144" s="20"/>
      <c r="P144" s="67">
        <v>1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VLOOKUP(B145,'24.06'!B145:P403,15,0)</f>
        <v>4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>
        <v>4</v>
      </c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VLOOKUP(B146,'24.06'!B146:P404,15,0)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VLOOKUP(B147,'24.06'!B147:P405,15,0)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VLOOKUP(B148,'24.06'!B148:P406,15,0)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VLOOKUP(B149,'24.06'!B149:P407,15,0)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VLOOKUP(B150,'24.06'!B150:P408,15,0)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VLOOKUP(B151,'24.06'!B151:P409,15,0)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VLOOKUP(B152,'24.06'!B152:P410,15,0)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VLOOKUP(B153,'24.06'!B153:P411,15,0)</f>
        <v>2</v>
      </c>
      <c r="E153" s="21"/>
      <c r="F153" s="21"/>
      <c r="G153" s="21"/>
      <c r="H153" s="21"/>
      <c r="I153" s="20"/>
      <c r="J153" s="20"/>
      <c r="K153" s="20"/>
      <c r="L153" s="67">
        <f t="shared" si="9"/>
        <v>0</v>
      </c>
      <c r="M153" s="76">
        <v>2</v>
      </c>
      <c r="N153" s="67">
        <f t="shared" si="8"/>
        <v>0</v>
      </c>
      <c r="O153" s="20"/>
      <c r="P153" s="67"/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VLOOKUP(B154,'24.06'!B154:P412,15,0)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VLOOKUP(B155,'24.06'!B155:P413,15,0)</f>
        <v>1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>
        <v>1</v>
      </c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VLOOKUP(B156,'24.06'!B156:P414,15,0)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VLOOKUP(B157,'24.06'!B157:P415,15,0)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VLOOKUP(B158,'24.06'!B158:P416,15,0)</f>
        <v>0</v>
      </c>
      <c r="E158" s="21"/>
      <c r="F158" s="21"/>
      <c r="G158" s="21">
        <v>1</v>
      </c>
      <c r="H158" s="21"/>
      <c r="I158" s="20"/>
      <c r="J158" s="20"/>
      <c r="K158" s="20">
        <v>1</v>
      </c>
      <c r="L158" s="67">
        <f t="shared" si="9"/>
        <v>0</v>
      </c>
      <c r="M158" s="76"/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VLOOKUP(B159,'24.06'!B159:P417,15,0)</f>
        <v>3</v>
      </c>
      <c r="E159" s="21"/>
      <c r="F159" s="21"/>
      <c r="G159" s="21">
        <v>1</v>
      </c>
      <c r="H159" s="21"/>
      <c r="I159" s="20"/>
      <c r="J159" s="20"/>
      <c r="K159" s="20"/>
      <c r="L159" s="67">
        <f t="shared" si="9"/>
        <v>1</v>
      </c>
      <c r="M159" s="76">
        <v>3</v>
      </c>
      <c r="N159" s="67">
        <f t="shared" si="8"/>
        <v>0</v>
      </c>
      <c r="O159" s="20"/>
      <c r="P159" s="67">
        <v>1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VLOOKUP(B160,'24.06'!B160:P418,15,0)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VLOOKUP(B161,'24.06'!B161:P419,15,0)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VLOOKUP(B162,'24.06'!B162:P420,15,0)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VLOOKUP(B163,'24.06'!B163:P421,15,0)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VLOOKUP(B164,'24.06'!B164:P422,15,0)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VLOOKUP(B165,'24.06'!B165:P423,15,0)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VLOOKUP(B166,'24.06'!B166:P424,15,0)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VLOOKUP(B167,'24.06'!B167:P425,15,0)</f>
        <v>2</v>
      </c>
      <c r="E167" s="21"/>
      <c r="F167" s="21"/>
      <c r="G167" s="21"/>
      <c r="H167" s="21"/>
      <c r="I167" s="20"/>
      <c r="J167" s="20"/>
      <c r="K167" s="20"/>
      <c r="L167" s="67">
        <f t="shared" si="9"/>
        <v>1</v>
      </c>
      <c r="M167" s="76">
        <v>1</v>
      </c>
      <c r="N167" s="67">
        <f t="shared" si="8"/>
        <v>0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VLOOKUP(B168,'24.06'!B168:P426,15,0)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VLOOKUP(B169,'24.06'!B169:P427,15,0)</f>
        <v>2</v>
      </c>
      <c r="E169" s="21"/>
      <c r="F169" s="21"/>
      <c r="G169" s="21"/>
      <c r="H169" s="21"/>
      <c r="I169" s="20"/>
      <c r="J169" s="20"/>
      <c r="K169" s="20"/>
      <c r="L169" s="67">
        <f t="shared" si="9"/>
        <v>0</v>
      </c>
      <c r="M169" s="76">
        <v>2</v>
      </c>
      <c r="N169" s="67">
        <f t="shared" si="8"/>
        <v>0</v>
      </c>
      <c r="O169" s="20"/>
      <c r="P169" s="67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VLOOKUP(B170,'24.06'!B170:P428,15,0)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VLOOKUP(B171,'24.06'!B171:P429,15,0)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VLOOKUP(B172,'24.06'!B172:P430,15,0)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VLOOKUP(B173,'24.06'!B173:P431,15,0)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VLOOKUP(B174,'24.06'!B174:P432,15,0)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VLOOKUP(B175,'24.06'!B175:P433,15,0)</f>
        <v>0</v>
      </c>
      <c r="E175" s="21"/>
      <c r="F175" s="21"/>
      <c r="G175" s="21">
        <v>1</v>
      </c>
      <c r="H175" s="21"/>
      <c r="I175" s="20"/>
      <c r="J175" s="20"/>
      <c r="K175" s="20"/>
      <c r="L175" s="67">
        <f t="shared" si="9"/>
        <v>1</v>
      </c>
      <c r="M175" s="76"/>
      <c r="N175" s="67">
        <f t="shared" si="8"/>
        <v>0</v>
      </c>
      <c r="O175" s="20"/>
      <c r="P175" s="67">
        <v>1</v>
      </c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VLOOKUP(B176,'24.06'!B176:P434,15,0)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VLOOKUP(B177,'24.06'!B177:P435,15,0)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VLOOKUP(B178,'24.06'!B178:P436,15,0)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VLOOKUP(B179,'24.06'!B179:P437,15,0)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VLOOKUP(B180,'24.06'!B180:P438,15,0)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VLOOKUP(B181,'24.06'!B181:P439,15,0)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VLOOKUP(B182,'24.06'!B182:P440,15,0)</f>
        <v>2</v>
      </c>
      <c r="E182" s="21"/>
      <c r="F182" s="21"/>
      <c r="G182" s="21"/>
      <c r="H182" s="21"/>
      <c r="I182" s="20"/>
      <c r="J182" s="20"/>
      <c r="K182" s="20">
        <v>2</v>
      </c>
      <c r="L182" s="67">
        <f t="shared" si="9"/>
        <v>0</v>
      </c>
      <c r="M182" s="76"/>
      <c r="N182" s="67">
        <f t="shared" si="8"/>
        <v>0</v>
      </c>
      <c r="O182" s="20"/>
      <c r="P182" s="67"/>
    </row>
    <row r="183" spans="1:16" x14ac:dyDescent="0.25">
      <c r="A183" s="22" t="s">
        <v>81</v>
      </c>
      <c r="B183" s="33" t="s">
        <v>347</v>
      </c>
      <c r="C183" s="34"/>
      <c r="D183" s="67">
        <f>VLOOKUP(B183,'24.06'!B183:P441,15,0)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VLOOKUP(B184,'24.06'!B184:P442,15,0)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VLOOKUP(B185,'24.06'!B185:P443,15,0)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VLOOKUP(B186,'24.06'!B186:P444,15,0)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VLOOKUP(B187,'24.06'!B187:P445,15,0)</f>
        <v>5</v>
      </c>
      <c r="E187" s="21"/>
      <c r="F187" s="21"/>
      <c r="G187" s="21">
        <v>6</v>
      </c>
      <c r="H187" s="21"/>
      <c r="I187" s="20"/>
      <c r="J187" s="20"/>
      <c r="K187" s="20"/>
      <c r="L187" s="67">
        <f t="shared" si="10"/>
        <v>0</v>
      </c>
      <c r="M187" s="76">
        <v>11</v>
      </c>
      <c r="N187" s="67">
        <f t="shared" si="8"/>
        <v>0</v>
      </c>
      <c r="O187" s="20"/>
      <c r="P187" s="67"/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VLOOKUP(B188,'24.06'!B188:P446,15,0)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VLOOKUP(B189,'24.06'!B189:P447,15,0)</f>
        <v>4</v>
      </c>
      <c r="E189" s="21"/>
      <c r="F189" s="21"/>
      <c r="G189" s="21">
        <v>10</v>
      </c>
      <c r="H189" s="21"/>
      <c r="I189" s="20"/>
      <c r="J189" s="20"/>
      <c r="K189" s="20"/>
      <c r="L189" s="67">
        <f t="shared" si="10"/>
        <v>10</v>
      </c>
      <c r="M189" s="76">
        <v>4</v>
      </c>
      <c r="N189" s="67">
        <f t="shared" si="8"/>
        <v>-1</v>
      </c>
      <c r="O189" s="20"/>
      <c r="P189" s="67">
        <v>9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VLOOKUP(B190,'24.06'!B190:P448,15,0)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VLOOKUP(B191,'24.06'!B191:P449,15,0)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VLOOKUP(B192,'24.06'!B192:P450,15,0)</f>
        <v>4</v>
      </c>
      <c r="E192" s="21"/>
      <c r="F192" s="21"/>
      <c r="G192" s="21">
        <v>8</v>
      </c>
      <c r="H192" s="21"/>
      <c r="I192" s="20"/>
      <c r="J192" s="20"/>
      <c r="K192" s="20"/>
      <c r="L192" s="67">
        <f t="shared" si="10"/>
        <v>3</v>
      </c>
      <c r="M192" s="76">
        <v>9</v>
      </c>
      <c r="N192" s="67">
        <f t="shared" si="8"/>
        <v>0</v>
      </c>
      <c r="O192" s="20"/>
      <c r="P192" s="67">
        <v>3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VLOOKUP(B193,'24.06'!B193:P451,15,0)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VLOOKUP(B194,'24.06'!B194:P452,15,0)</f>
        <v>12</v>
      </c>
      <c r="E194" s="21"/>
      <c r="F194" s="21"/>
      <c r="G194" s="21"/>
      <c r="H194" s="21"/>
      <c r="I194" s="20"/>
      <c r="J194" s="20"/>
      <c r="K194" s="20"/>
      <c r="L194" s="67">
        <f t="shared" si="10"/>
        <v>0</v>
      </c>
      <c r="M194" s="76">
        <v>12</v>
      </c>
      <c r="N194" s="67">
        <f t="shared" si="8"/>
        <v>0</v>
      </c>
      <c r="O194" s="20"/>
      <c r="P194" s="67"/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VLOOKUP(B195,'24.06'!B195:P453,15,0)</f>
        <v>5</v>
      </c>
      <c r="E195" s="21"/>
      <c r="F195" s="21"/>
      <c r="G195" s="21">
        <v>9</v>
      </c>
      <c r="H195" s="21"/>
      <c r="I195" s="20"/>
      <c r="J195" s="20"/>
      <c r="K195" s="20"/>
      <c r="L195" s="67">
        <f t="shared" si="10"/>
        <v>6</v>
      </c>
      <c r="M195" s="76">
        <v>8</v>
      </c>
      <c r="N195" s="67">
        <f t="shared" si="8"/>
        <v>0</v>
      </c>
      <c r="O195" s="20"/>
      <c r="P195" s="67">
        <v>6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VLOOKUP(B196,'24.06'!B196:P454,15,0)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VLOOKUP(B197,'24.06'!B197:P455,15,0)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VLOOKUP(B198,'24.06'!B198:P456,15,0)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VLOOKUP(B199,'24.06'!B199:P457,15,0)</f>
        <v>0</v>
      </c>
      <c r="E199" s="20"/>
      <c r="F199" s="20"/>
      <c r="G199" s="20">
        <v>64</v>
      </c>
      <c r="H199" s="20"/>
      <c r="I199" s="20"/>
      <c r="J199" s="20"/>
      <c r="K199" s="20"/>
      <c r="L199" s="67">
        <f>D199+G199+H199-I199-J199-K199-M199</f>
        <v>45</v>
      </c>
      <c r="M199" s="76">
        <v>19</v>
      </c>
      <c r="N199" s="67">
        <f t="shared" si="8"/>
        <v>-25</v>
      </c>
      <c r="O199" s="20"/>
      <c r="P199" s="67">
        <v>20</v>
      </c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VLOOKUP(B200,'24.06'!B200:P458,15,0)</f>
        <v>13</v>
      </c>
      <c r="E200" s="20"/>
      <c r="F200" s="20"/>
      <c r="G200" s="20"/>
      <c r="H200" s="20"/>
      <c r="I200" s="20"/>
      <c r="J200" s="20"/>
      <c r="K200" s="20"/>
      <c r="L200" s="67">
        <f t="shared" ref="L200:L222" si="11">D200+G200+H200-I200-J200-K200-M200</f>
        <v>7</v>
      </c>
      <c r="M200" s="76">
        <v>6</v>
      </c>
      <c r="N200" s="67">
        <f t="shared" si="8"/>
        <v>0</v>
      </c>
      <c r="O200" s="20"/>
      <c r="P200" s="67">
        <v>7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VLOOKUP(B201,'24.06'!B201:P459,15,0)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VLOOKUP(B202,'24.06'!B202:P460,15,0)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VLOOKUP(B203,'24.06'!B203:P461,15,0)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VLOOKUP(B204,'24.06'!B204:P462,15,0)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VLOOKUP(B205,'24.06'!B205:P463,15,0)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VLOOKUP(B206,'24.06'!B206:P464,15,0)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VLOOKUP(B207,'24.06'!B207:P465,15,0)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VLOOKUP(B208,'24.06'!B208:P466,15,0)</f>
        <v>47</v>
      </c>
      <c r="E208" s="20"/>
      <c r="F208" s="20"/>
      <c r="G208" s="20"/>
      <c r="H208" s="20"/>
      <c r="I208" s="20"/>
      <c r="J208" s="20"/>
      <c r="K208" s="20"/>
      <c r="L208" s="67">
        <f t="shared" si="11"/>
        <v>18</v>
      </c>
      <c r="M208" s="76">
        <v>29</v>
      </c>
      <c r="N208" s="67">
        <f t="shared" si="8"/>
        <v>0</v>
      </c>
      <c r="O208" s="20"/>
      <c r="P208" s="67">
        <v>18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VLOOKUP(B209,'24.06'!B209:P467,15,0)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VLOOKUP(B210,'24.06'!B210:P468,15,0)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VLOOKUP(B211,'24.06'!B211:P469,15,0)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VLOOKUP(B212,'24.06'!B212:P470,15,0)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VLOOKUP(B213,'24.06'!B213:P471,15,0)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VLOOKUP(B214,'24.06'!B214:P472,15,0)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VLOOKUP(B215,'24.06'!B215:P473,15,0)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VLOOKUP(B216,'24.06'!B216:P474,15,0)</f>
        <v>15</v>
      </c>
      <c r="E216" s="20"/>
      <c r="F216" s="20"/>
      <c r="G216" s="20"/>
      <c r="H216" s="20"/>
      <c r="I216" s="20"/>
      <c r="J216" s="20"/>
      <c r="K216" s="20"/>
      <c r="L216" s="67">
        <f t="shared" si="11"/>
        <v>13</v>
      </c>
      <c r="M216" s="76">
        <v>2</v>
      </c>
      <c r="N216" s="67">
        <f t="shared" si="12"/>
        <v>-13</v>
      </c>
      <c r="O216" s="20"/>
      <c r="P216" s="67"/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VLOOKUP(B217,'24.06'!B217:P475,15,0)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VLOOKUP(B218,'24.06'!B218:P476,15,0)</f>
        <v>10</v>
      </c>
      <c r="E218" s="20"/>
      <c r="F218" s="20"/>
      <c r="G218" s="20"/>
      <c r="H218" s="20"/>
      <c r="I218" s="20"/>
      <c r="J218" s="20"/>
      <c r="K218" s="20"/>
      <c r="L218" s="67">
        <f t="shared" si="11"/>
        <v>8</v>
      </c>
      <c r="M218" s="76">
        <v>2</v>
      </c>
      <c r="N218" s="67">
        <f t="shared" si="12"/>
        <v>-8</v>
      </c>
      <c r="O218" s="20"/>
      <c r="P218" s="67"/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VLOOKUP(B219,'24.06'!B219:P477,15,0)</f>
        <v>14</v>
      </c>
      <c r="E219" s="20"/>
      <c r="F219" s="20"/>
      <c r="G219" s="20"/>
      <c r="H219" s="20"/>
      <c r="I219" s="20"/>
      <c r="J219" s="20"/>
      <c r="K219" s="20"/>
      <c r="L219" s="67">
        <f t="shared" si="11"/>
        <v>11</v>
      </c>
      <c r="M219" s="76">
        <v>3</v>
      </c>
      <c r="N219" s="67">
        <f t="shared" si="12"/>
        <v>-11</v>
      </c>
      <c r="O219" s="20"/>
      <c r="P219" s="67"/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VLOOKUP(B220,'24.06'!B220:P478,15,0)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VLOOKUP(B221,'24.06'!B221:P479,15,0)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VLOOKUP(B222,'24.06'!B222:P480,15,0)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VLOOKUP(B223,'24.06'!B223:P481,15,0)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19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VLOOKUP(B224,'24.06'!B224:P482,15,0)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VLOOKUP(B225,'24.06'!B225:P483,15,0)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VLOOKUP(B226,'24.06'!B226:P484,15,0)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VLOOKUP(B227,'24.06'!B227:P485,15,0)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VLOOKUP(B228,'24.06'!B228:P486,15,0)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VLOOKUP(B229,'24.06'!B229:P487,15,0)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VLOOKUP(B230,'24.06'!B230:P488,15,0)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VLOOKUP(B231,'24.06'!B231:P489,15,0)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VLOOKUP(B232,'24.06'!B232:P490,15,0)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VLOOKUP(B233,'24.06'!B233:P491,15,0)</f>
        <v>0</v>
      </c>
      <c r="E233" s="20"/>
      <c r="F233" s="20"/>
      <c r="G233" s="20">
        <v>10</v>
      </c>
      <c r="H233" s="20"/>
      <c r="I233" s="20"/>
      <c r="J233" s="20"/>
      <c r="K233" s="20"/>
      <c r="L233" s="67">
        <f t="shared" si="13"/>
        <v>0</v>
      </c>
      <c r="M233" s="76">
        <v>10</v>
      </c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VLOOKUP(B234,'24.06'!B234:P492,15,0)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VLOOKUP(B235,'24.06'!B235:P493,15,0)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VLOOKUP(B236,'24.06'!B236:P494,15,0)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VLOOKUP(B237,'24.06'!B237:P495,15,0)</f>
        <v>0</v>
      </c>
      <c r="E237" s="20"/>
      <c r="F237" s="20"/>
      <c r="G237" s="20">
        <v>10</v>
      </c>
      <c r="H237" s="20"/>
      <c r="I237" s="20"/>
      <c r="J237" s="20"/>
      <c r="K237" s="20"/>
      <c r="L237" s="67">
        <f t="shared" si="13"/>
        <v>3</v>
      </c>
      <c r="M237" s="76">
        <v>7</v>
      </c>
      <c r="N237" s="67">
        <f t="shared" si="12"/>
        <v>0</v>
      </c>
      <c r="O237" s="20"/>
      <c r="P237" s="67">
        <v>3</v>
      </c>
    </row>
    <row r="238" spans="1:16" x14ac:dyDescent="0.25">
      <c r="A238" s="17"/>
      <c r="B238" s="18" t="s">
        <v>301</v>
      </c>
      <c r="C238" s="19"/>
      <c r="D238" s="67">
        <f>VLOOKUP(B238,'24.06'!B238:P496,15,0)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VLOOKUP(B239,'24.06'!B239:P497,15,0)</f>
        <v>8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4</v>
      </c>
      <c r="M239" s="76">
        <v>4</v>
      </c>
      <c r="N239" s="67">
        <f t="shared" si="12"/>
        <v>0</v>
      </c>
      <c r="O239" s="20"/>
      <c r="P239" s="67">
        <v>4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VLOOKUP(B240,'24.06'!B240:P498,15,0)</f>
        <v>1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-1</v>
      </c>
      <c r="M240" s="76">
        <v>2</v>
      </c>
      <c r="N240" s="67">
        <f t="shared" si="12"/>
        <v>1</v>
      </c>
      <c r="O240" s="20"/>
      <c r="P240" s="67"/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VLOOKUP(B241,'24.06'!B241:P499,15,0)</f>
        <v>13</v>
      </c>
      <c r="E241" s="20"/>
      <c r="F241" s="20"/>
      <c r="G241" s="20"/>
      <c r="H241" s="20"/>
      <c r="I241" s="20"/>
      <c r="J241" s="20"/>
      <c r="K241" s="20"/>
      <c r="L241" s="67">
        <f t="shared" si="14"/>
        <v>12</v>
      </c>
      <c r="M241" s="76">
        <v>1</v>
      </c>
      <c r="N241" s="67">
        <f t="shared" si="12"/>
        <v>0</v>
      </c>
      <c r="O241" s="20"/>
      <c r="P241" s="67">
        <v>12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VLOOKUP(B242,'24.06'!B242:P500,15,0)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VLOOKUP(B243,'24.06'!B243:P501,15,0)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VLOOKUP(B244,'24.06'!B244:P502,15,0)</f>
        <v>113</v>
      </c>
      <c r="E244" s="20"/>
      <c r="F244" s="20"/>
      <c r="G244" s="20"/>
      <c r="H244" s="20"/>
      <c r="I244" s="20"/>
      <c r="J244" s="20"/>
      <c r="K244" s="20"/>
      <c r="L244" s="67">
        <f t="shared" si="14"/>
        <v>93</v>
      </c>
      <c r="M244" s="76">
        <v>20</v>
      </c>
      <c r="N244" s="67">
        <f t="shared" si="12"/>
        <v>0</v>
      </c>
      <c r="O244" s="20"/>
      <c r="P244" s="67">
        <v>93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VLOOKUP(B245,'24.06'!B245:P503,15,0)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VLOOKUP(B246,'24.06'!B246:P504,15,0)</f>
        <v>33</v>
      </c>
      <c r="E246" s="20"/>
      <c r="F246" s="20"/>
      <c r="G246" s="20"/>
      <c r="H246" s="20"/>
      <c r="I246" s="20"/>
      <c r="J246" s="20"/>
      <c r="K246" s="20"/>
      <c r="L246" s="67">
        <f t="shared" si="14"/>
        <v>31</v>
      </c>
      <c r="M246" s="76">
        <v>2</v>
      </c>
      <c r="N246" s="67">
        <f t="shared" si="12"/>
        <v>0</v>
      </c>
      <c r="O246" s="20"/>
      <c r="P246" s="67">
        <v>31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VLOOKUP(B247,'24.06'!B247:P505,15,0)</f>
        <v>24</v>
      </c>
      <c r="E247" s="20"/>
      <c r="F247" s="20"/>
      <c r="G247" s="20"/>
      <c r="H247" s="20"/>
      <c r="I247" s="20"/>
      <c r="J247" s="20"/>
      <c r="K247" s="20"/>
      <c r="L247" s="67">
        <f t="shared" si="14"/>
        <v>23</v>
      </c>
      <c r="M247" s="76">
        <v>1</v>
      </c>
      <c r="N247" s="67">
        <f t="shared" si="12"/>
        <v>0</v>
      </c>
      <c r="O247" s="20"/>
      <c r="P247" s="67">
        <v>23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VLOOKUP(B248,'24.06'!B248:P506,15,0)</f>
        <v>20</v>
      </c>
      <c r="E248" s="20"/>
      <c r="F248" s="20"/>
      <c r="G248" s="20"/>
      <c r="H248" s="20"/>
      <c r="I248" s="20"/>
      <c r="J248" s="20"/>
      <c r="K248" s="20"/>
      <c r="L248" s="67">
        <f t="shared" si="14"/>
        <v>18</v>
      </c>
      <c r="M248" s="76">
        <v>2</v>
      </c>
      <c r="N248" s="67">
        <f t="shared" si="12"/>
        <v>-1</v>
      </c>
      <c r="O248" s="20"/>
      <c r="P248" s="67">
        <v>17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VLOOKUP(B249,'24.06'!B249:P507,15,0)</f>
        <v>24</v>
      </c>
      <c r="E249" s="20"/>
      <c r="F249" s="20"/>
      <c r="G249" s="20"/>
      <c r="H249" s="20"/>
      <c r="I249" s="20"/>
      <c r="J249" s="20"/>
      <c r="K249" s="20"/>
      <c r="L249" s="67">
        <f t="shared" si="14"/>
        <v>23</v>
      </c>
      <c r="M249" s="76">
        <v>1</v>
      </c>
      <c r="N249" s="67">
        <f t="shared" si="12"/>
        <v>0</v>
      </c>
      <c r="O249" s="20"/>
      <c r="P249" s="67">
        <v>23</v>
      </c>
    </row>
    <row r="250" spans="1:16" x14ac:dyDescent="0.25">
      <c r="A250" s="17"/>
      <c r="B250" s="18" t="s">
        <v>313</v>
      </c>
      <c r="C250" s="19"/>
      <c r="D250" s="67">
        <f>VLOOKUP(B250,'24.06'!B250:P508,15,0)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VLOOKUP(B251,'24.06'!B251:P509,15,0)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VLOOKUP(B252,'24.06'!B252:P510,15,0)</f>
        <v>16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14</v>
      </c>
      <c r="M252" s="76">
        <v>2</v>
      </c>
      <c r="N252" s="67">
        <f t="shared" si="12"/>
        <v>0</v>
      </c>
      <c r="O252" s="20"/>
      <c r="P252" s="67">
        <v>14</v>
      </c>
    </row>
    <row r="253" spans="1:16" x14ac:dyDescent="0.25">
      <c r="A253" s="17"/>
      <c r="B253" s="18" t="s">
        <v>316</v>
      </c>
      <c r="C253" s="19"/>
      <c r="D253" s="67">
        <f>VLOOKUP(B253,'24.06'!B253:P511,15,0)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VLOOKUP(B254,'24.06'!B254:P512,15,0)</f>
        <v>5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5</v>
      </c>
      <c r="M254" s="76"/>
      <c r="N254" s="67">
        <f t="shared" si="12"/>
        <v>0</v>
      </c>
      <c r="O254" s="20"/>
      <c r="P254" s="67">
        <v>5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VLOOKUP(B255,'24.06'!B255:P513,15,0)</f>
        <v>29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11</v>
      </c>
      <c r="M255" s="76">
        <v>18</v>
      </c>
      <c r="N255" s="67">
        <f t="shared" si="12"/>
        <v>-3</v>
      </c>
      <c r="O255" s="20"/>
      <c r="P255" s="67">
        <v>8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VLOOKUP(B256,'24.06'!B256:P514,15,0)</f>
        <v>11</v>
      </c>
      <c r="E256" s="20"/>
      <c r="F256" s="20"/>
      <c r="G256" s="20"/>
      <c r="H256" s="20"/>
      <c r="I256" s="20"/>
      <c r="J256" s="20"/>
      <c r="K256" s="20"/>
      <c r="L256" s="67">
        <f t="shared" si="15"/>
        <v>6</v>
      </c>
      <c r="M256" s="76">
        <v>5</v>
      </c>
      <c r="N256" s="67">
        <f t="shared" si="12"/>
        <v>-1</v>
      </c>
      <c r="O256" s="20"/>
      <c r="P256" s="67">
        <v>5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VLOOKUP(B257,'24.06'!B257:P515,15,0)</f>
        <v>0</v>
      </c>
      <c r="E257" s="20"/>
      <c r="F257" s="20"/>
      <c r="G257" s="20"/>
      <c r="H257" s="20"/>
      <c r="I257" s="20"/>
      <c r="J257" s="20"/>
      <c r="K257" s="20"/>
      <c r="L257" s="67">
        <f t="shared" si="15"/>
        <v>0</v>
      </c>
      <c r="M257" s="76"/>
      <c r="N257" s="67">
        <f t="shared" si="12"/>
        <v>0</v>
      </c>
      <c r="O257" s="20"/>
      <c r="P257" s="67"/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VLOOKUP(B258,'24.06'!B258:P516,15,0)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VLOOKUP(B259,'24.06'!B259:P517,15,0)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VLOOKUP(B260,'24.06'!B260:P518,15,0)</f>
        <v>10</v>
      </c>
      <c r="E260" s="20"/>
      <c r="F260" s="20"/>
      <c r="G260" s="20"/>
      <c r="H260" s="20"/>
      <c r="I260" s="20"/>
      <c r="J260" s="20"/>
      <c r="K260" s="20"/>
      <c r="L260" s="67">
        <f t="shared" si="15"/>
        <v>9</v>
      </c>
      <c r="M260" s="76">
        <v>1</v>
      </c>
      <c r="N260" s="67">
        <f t="shared" si="12"/>
        <v>0</v>
      </c>
      <c r="O260" s="20"/>
      <c r="P260" s="67">
        <v>9</v>
      </c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VLOOKUP(B261,'24.06'!B261:P519,15,0)</f>
        <v>7</v>
      </c>
      <c r="E261" s="20"/>
      <c r="F261" s="20"/>
      <c r="G261" s="20"/>
      <c r="H261" s="20"/>
      <c r="I261" s="20"/>
      <c r="J261" s="20"/>
      <c r="K261" s="20"/>
      <c r="L261" s="67">
        <f t="shared" si="15"/>
        <v>6</v>
      </c>
      <c r="M261" s="76">
        <v>1</v>
      </c>
      <c r="N261" s="67">
        <f t="shared" si="12"/>
        <v>0</v>
      </c>
      <c r="O261" s="20"/>
      <c r="P261" s="67">
        <v>6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VLOOKUP(B262,'24.06'!B262:P520,15,0)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VLOOKUP(B263,'24.06'!B263:P521,15,0)</f>
        <v>1</v>
      </c>
      <c r="E263" s="20"/>
      <c r="F263" s="20"/>
      <c r="G263" s="20"/>
      <c r="H263" s="20"/>
      <c r="I263" s="20"/>
      <c r="J263" s="20"/>
      <c r="K263" s="20"/>
      <c r="L263" s="67">
        <f t="shared" si="15"/>
        <v>1</v>
      </c>
      <c r="M263" s="76"/>
      <c r="N263" s="67">
        <f t="shared" si="12"/>
        <v>0</v>
      </c>
      <c r="O263" s="20"/>
      <c r="P263" s="67">
        <v>1</v>
      </c>
    </row>
    <row r="264" spans="1:16" x14ac:dyDescent="0.25">
      <c r="A264" s="57"/>
      <c r="B264" s="58"/>
      <c r="C264" s="59"/>
      <c r="D264" s="67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252" activePane="bottomRight" state="frozen"/>
      <selection activeCell="I269" sqref="I269"/>
      <selection pane="topRight" activeCell="I269" sqref="I269"/>
      <selection pane="bottomLeft" activeCell="I269" sqref="I269"/>
      <selection pane="bottomRight" activeCell="R248" sqref="R24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356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VLOOKUP(B8,'25.06'!B8:P266,15,0)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4</v>
      </c>
      <c r="M8" s="76"/>
      <c r="N8" s="67">
        <f t="shared" ref="N8:N71" si="1">P8-L8</f>
        <v>-4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VLOOKUP(B9,'25.06'!B9:P267,15,0)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VLOOKUP(B10,'25.06'!B10:P268,15,0)</f>
        <v>0</v>
      </c>
      <c r="E10" s="21"/>
      <c r="F10" s="21"/>
      <c r="G10" s="21"/>
      <c r="H10" s="21"/>
      <c r="I10" s="20"/>
      <c r="J10" s="20"/>
      <c r="K10" s="20"/>
      <c r="L10" s="67">
        <f t="shared" si="0"/>
        <v>0</v>
      </c>
      <c r="M10" s="76"/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VLOOKUP(B11,'25.06'!B11:P269,15,0)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VLOOKUP(B12,'25.06'!B12:P270,15,0)</f>
        <v>0</v>
      </c>
      <c r="E12" s="21"/>
      <c r="F12" s="21"/>
      <c r="G12" s="21">
        <v>4</v>
      </c>
      <c r="H12" s="21"/>
      <c r="I12" s="20"/>
      <c r="J12" s="20">
        <v>1</v>
      </c>
      <c r="K12" s="20"/>
      <c r="L12" s="67">
        <f t="shared" si="0"/>
        <v>0</v>
      </c>
      <c r="M12" s="76">
        <v>3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VLOOKUP(B13,'25.06'!B13:P271,15,0)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VLOOKUP(B14,'25.06'!B14:P272,15,0)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4</v>
      </c>
      <c r="M14" s="76"/>
      <c r="N14" s="67">
        <f t="shared" si="1"/>
        <v>-4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VLOOKUP(B15,'25.06'!B15:P273,15,0)</f>
        <v>0</v>
      </c>
      <c r="E15" s="21"/>
      <c r="F15" s="21"/>
      <c r="G15" s="21">
        <v>4</v>
      </c>
      <c r="H15" s="21"/>
      <c r="I15" s="20"/>
      <c r="J15" s="20"/>
      <c r="K15" s="20"/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VLOOKUP(B16,'25.06'!B16:P274,15,0)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VLOOKUP(B17,'25.06'!B17:P275,15,0)</f>
        <v>0</v>
      </c>
      <c r="E17" s="21"/>
      <c r="F17" s="21"/>
      <c r="G17" s="21">
        <v>4</v>
      </c>
      <c r="H17" s="21"/>
      <c r="I17" s="20"/>
      <c r="J17" s="20"/>
      <c r="K17" s="20"/>
      <c r="L17" s="67">
        <f t="shared" si="0"/>
        <v>0</v>
      </c>
      <c r="M17" s="21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VLOOKUP(B18,'25.06'!B18:P276,15,0)</f>
        <v>0</v>
      </c>
      <c r="E18" s="21"/>
      <c r="F18" s="21"/>
      <c r="G18" s="21">
        <v>4</v>
      </c>
      <c r="H18" s="21"/>
      <c r="I18" s="20"/>
      <c r="J18" s="20"/>
      <c r="K18" s="20"/>
      <c r="L18" s="67">
        <f t="shared" si="0"/>
        <v>0</v>
      </c>
      <c r="M18" s="21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VLOOKUP(B19,'25.06'!B19:P277,15,0)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VLOOKUP(B20,'25.06'!B20:P278,15,0)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VLOOKUP(B21,'25.06'!B21:P279,15,0)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VLOOKUP(B22,'25.06'!B22:P280,15,0)</f>
        <v>0</v>
      </c>
      <c r="E22" s="21"/>
      <c r="F22" s="21"/>
      <c r="G22" s="21">
        <v>9</v>
      </c>
      <c r="H22" s="21"/>
      <c r="I22" s="20"/>
      <c r="J22" s="20"/>
      <c r="K22" s="20"/>
      <c r="L22" s="67">
        <f t="shared" si="0"/>
        <v>6</v>
      </c>
      <c r="M22" s="21">
        <v>3</v>
      </c>
      <c r="N22" s="67">
        <f t="shared" si="1"/>
        <v>0</v>
      </c>
      <c r="O22" s="20"/>
      <c r="P22" s="67">
        <v>6</v>
      </c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VLOOKUP(B23,'25.06'!B23:P281,15,0)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VLOOKUP(B24,'25.06'!B24:P282,15,0)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-1</v>
      </c>
      <c r="M24" s="21">
        <v>5</v>
      </c>
      <c r="N24" s="67">
        <f t="shared" si="1"/>
        <v>1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VLOOKUP(B25,'25.06'!B25:P283,15,0)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VLOOKUP(B26,'25.06'!B26:P284,15,0)</f>
        <v>0</v>
      </c>
      <c r="E26" s="21"/>
      <c r="F26" s="21"/>
      <c r="G26" s="21">
        <v>4</v>
      </c>
      <c r="H26" s="21"/>
      <c r="I26" s="20"/>
      <c r="J26" s="20"/>
      <c r="K26" s="20"/>
      <c r="L26" s="67">
        <f t="shared" si="0"/>
        <v>0</v>
      </c>
      <c r="M26" s="21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VLOOKUP(B27,'25.06'!B27:P285,15,0)</f>
        <v>15</v>
      </c>
      <c r="E27" s="21"/>
      <c r="F27" s="21"/>
      <c r="G27" s="21"/>
      <c r="H27" s="21"/>
      <c r="I27" s="20"/>
      <c r="J27" s="20"/>
      <c r="K27" s="20"/>
      <c r="L27" s="67">
        <f t="shared" si="0"/>
        <v>4</v>
      </c>
      <c r="M27" s="21">
        <v>11</v>
      </c>
      <c r="N27" s="67">
        <f t="shared" si="1"/>
        <v>0</v>
      </c>
      <c r="O27" s="20"/>
      <c r="P27" s="67">
        <v>4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VLOOKUP(B28,'25.06'!B28:P286,15,0)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VLOOKUP(B29,'25.06'!B29:P287,15,0)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VLOOKUP(B30,'25.06'!B30:P288,15,0)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VLOOKUP(B31,'25.06'!B31:P289,15,0)</f>
        <v>0</v>
      </c>
      <c r="E31" s="21"/>
      <c r="F31" s="21"/>
      <c r="G31" s="21">
        <v>4</v>
      </c>
      <c r="H31" s="21"/>
      <c r="I31" s="20"/>
      <c r="J31" s="20"/>
      <c r="K31" s="20"/>
      <c r="L31" s="67">
        <f t="shared" si="0"/>
        <v>0</v>
      </c>
      <c r="M31" s="21">
        <v>4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VLOOKUP(B32,'25.06'!B32:P290,15,0)</f>
        <v>0</v>
      </c>
      <c r="E32" s="21"/>
      <c r="F32" s="21"/>
      <c r="G32" s="21">
        <v>12</v>
      </c>
      <c r="H32" s="21"/>
      <c r="I32" s="20"/>
      <c r="J32" s="20"/>
      <c r="K32" s="20"/>
      <c r="L32" s="67">
        <f t="shared" si="0"/>
        <v>0</v>
      </c>
      <c r="M32" s="21">
        <v>12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VLOOKUP(B33,'25.06'!B33:P291,15,0)</f>
        <v>0</v>
      </c>
      <c r="E33" s="21"/>
      <c r="F33" s="21"/>
      <c r="G33" s="21">
        <v>12</v>
      </c>
      <c r="H33" s="21"/>
      <c r="I33" s="20"/>
      <c r="J33" s="20"/>
      <c r="K33" s="20"/>
      <c r="L33" s="67">
        <f t="shared" si="0"/>
        <v>0</v>
      </c>
      <c r="M33" s="21">
        <v>12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VLOOKUP(B34,'25.06'!B34:P292,15,0)</f>
        <v>0</v>
      </c>
      <c r="E34" s="21"/>
      <c r="F34" s="21"/>
      <c r="G34" s="21">
        <v>4</v>
      </c>
      <c r="H34" s="21"/>
      <c r="I34" s="20"/>
      <c r="J34" s="20"/>
      <c r="K34" s="20"/>
      <c r="L34" s="67">
        <f t="shared" si="0"/>
        <v>0</v>
      </c>
      <c r="M34" s="21">
        <v>4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VLOOKUP(B35,'25.06'!B35:P293,15,0)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VLOOKUP(B36,'25.06'!B36:P294,15,0)</f>
        <v>0</v>
      </c>
      <c r="E36" s="21"/>
      <c r="F36" s="21"/>
      <c r="G36" s="21">
        <v>4</v>
      </c>
      <c r="H36" s="21"/>
      <c r="I36" s="20"/>
      <c r="J36" s="20"/>
      <c r="K36" s="20">
        <v>1</v>
      </c>
      <c r="L36" s="67">
        <f t="shared" si="0"/>
        <v>0</v>
      </c>
      <c r="M36" s="21">
        <v>3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VLOOKUP(B37,'25.06'!B37:P295,15,0)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VLOOKUP(B38,'25.06'!B38:P296,15,0)</f>
        <v>0</v>
      </c>
      <c r="E38" s="21"/>
      <c r="F38" s="21"/>
      <c r="G38" s="21">
        <v>4</v>
      </c>
      <c r="H38" s="21"/>
      <c r="I38" s="20"/>
      <c r="J38" s="20"/>
      <c r="K38" s="20">
        <v>1</v>
      </c>
      <c r="L38" s="67">
        <f t="shared" si="0"/>
        <v>0</v>
      </c>
      <c r="M38" s="21">
        <v>3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VLOOKUP(B39,'25.06'!B39:P297,15,0)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VLOOKUP(B40,'25.06'!B40:P298,15,0)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VLOOKUP(B41,'25.06'!B41:P299,15,0)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VLOOKUP(B42,'25.06'!B42:P300,15,0)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VLOOKUP(B43,'25.06'!B43:P301,15,0)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VLOOKUP(B44,'25.06'!B44:P302,15,0)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VLOOKUP(B45,'25.06'!B45:P303,15,0)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VLOOKUP(B46,'25.06'!B46:P304,15,0)</f>
        <v>0</v>
      </c>
      <c r="E46" s="21"/>
      <c r="F46" s="21"/>
      <c r="G46" s="21">
        <v>4</v>
      </c>
      <c r="H46" s="21"/>
      <c r="I46" s="20"/>
      <c r="J46" s="20"/>
      <c r="K46" s="20">
        <v>1</v>
      </c>
      <c r="L46" s="67">
        <f t="shared" si="0"/>
        <v>0</v>
      </c>
      <c r="M46" s="21">
        <v>3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VLOOKUP(B47,'25.06'!B47:P305,15,0)</f>
        <v>0</v>
      </c>
      <c r="E47" s="21"/>
      <c r="F47" s="21"/>
      <c r="G47" s="21">
        <v>4</v>
      </c>
      <c r="H47" s="21"/>
      <c r="I47" s="20"/>
      <c r="J47" s="20"/>
      <c r="K47" s="20">
        <v>3</v>
      </c>
      <c r="L47" s="67">
        <f t="shared" si="0"/>
        <v>-1</v>
      </c>
      <c r="M47" s="21">
        <v>2</v>
      </c>
      <c r="N47" s="67">
        <f t="shared" si="1"/>
        <v>1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VLOOKUP(B48,'25.06'!B48:P306,15,0)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1</v>
      </c>
      <c r="M48" s="21">
        <v>3</v>
      </c>
      <c r="N48" s="67">
        <f t="shared" si="1"/>
        <v>-1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VLOOKUP(B49,'25.06'!B49:P307,15,0)</f>
        <v>0</v>
      </c>
      <c r="E49" s="21"/>
      <c r="F49" s="21"/>
      <c r="G49" s="21"/>
      <c r="H49" s="21"/>
      <c r="I49" s="20"/>
      <c r="J49" s="20"/>
      <c r="K49" s="20"/>
      <c r="L49" s="67">
        <f t="shared" si="0"/>
        <v>0</v>
      </c>
      <c r="M49" s="21"/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VLOOKUP(B50,'25.06'!B50:P308,15,0)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VLOOKUP(B51,'25.06'!B51:P309,15,0)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VLOOKUP(B52,'25.06'!B52:P310,15,0)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1</v>
      </c>
      <c r="M52" s="21">
        <v>3</v>
      </c>
      <c r="N52" s="67">
        <f t="shared" si="1"/>
        <v>-1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VLOOKUP(B53,'25.06'!B53:P311,15,0)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VLOOKUP(B54,'25.06'!B54:P312,15,0)</f>
        <v>0</v>
      </c>
      <c r="E54" s="21"/>
      <c r="F54" s="21"/>
      <c r="G54" s="21">
        <v>4</v>
      </c>
      <c r="H54" s="21"/>
      <c r="I54" s="20"/>
      <c r="J54" s="20"/>
      <c r="K54" s="20">
        <v>3</v>
      </c>
      <c r="L54" s="67">
        <f t="shared" si="0"/>
        <v>0</v>
      </c>
      <c r="M54" s="21">
        <v>1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VLOOKUP(B55,'25.06'!B55:P313,15,0)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VLOOKUP(B56,'25.06'!B56:P314,15,0)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VLOOKUP(B57,'25.06'!B57:P315,15,0)</f>
        <v>0</v>
      </c>
      <c r="E57" s="21"/>
      <c r="F57" s="21"/>
      <c r="G57" s="21">
        <v>4</v>
      </c>
      <c r="H57" s="21"/>
      <c r="I57" s="20"/>
      <c r="J57" s="20"/>
      <c r="K57" s="20">
        <v>1</v>
      </c>
      <c r="L57" s="67">
        <f t="shared" si="0"/>
        <v>0</v>
      </c>
      <c r="M57" s="76">
        <v>3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VLOOKUP(B58,'25.06'!B58:P316,15,0)</f>
        <v>0</v>
      </c>
      <c r="E58" s="21"/>
      <c r="F58" s="21"/>
      <c r="G58" s="21">
        <v>4</v>
      </c>
      <c r="H58" s="21"/>
      <c r="I58" s="20"/>
      <c r="J58" s="20"/>
      <c r="K58" s="20">
        <v>3</v>
      </c>
      <c r="L58" s="67">
        <f t="shared" si="0"/>
        <v>1</v>
      </c>
      <c r="M58" s="76"/>
      <c r="N58" s="67">
        <f t="shared" si="1"/>
        <v>-1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VLOOKUP(B59,'25.06'!B59:P317,15,0)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VLOOKUP(B60,'25.06'!B60:P318,15,0)</f>
        <v>0</v>
      </c>
      <c r="E60" s="21"/>
      <c r="F60" s="21"/>
      <c r="G60" s="21">
        <v>4</v>
      </c>
      <c r="H60" s="21"/>
      <c r="I60" s="20"/>
      <c r="J60" s="20"/>
      <c r="K60" s="20"/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VLOOKUP(B61,'25.06'!B61:P319,15,0)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VLOOKUP(B62,'25.06'!B62:P320,15,0)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VLOOKUP(B63,'25.06'!B63:P321,15,0)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VLOOKUP(B64,'25.06'!B64:P322,15,0)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-1</v>
      </c>
      <c r="M64" s="76">
        <v>5</v>
      </c>
      <c r="N64" s="67">
        <f t="shared" si="1"/>
        <v>1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VLOOKUP(B65,'25.06'!B65:P323,15,0)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VLOOKUP(B66,'25.06'!B66:P324,15,0)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VLOOKUP(B67,'25.06'!B67:P325,15,0)</f>
        <v>0</v>
      </c>
      <c r="E67" s="21"/>
      <c r="F67" s="21"/>
      <c r="G67" s="21">
        <v>16</v>
      </c>
      <c r="H67" s="21"/>
      <c r="I67" s="20"/>
      <c r="J67" s="20"/>
      <c r="K67" s="20"/>
      <c r="L67" s="67">
        <f t="shared" si="0"/>
        <v>0</v>
      </c>
      <c r="M67" s="76">
        <v>16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VLOOKUP(B68,'25.06'!B68:P326,15,0)</f>
        <v>0</v>
      </c>
      <c r="E68" s="21"/>
      <c r="F68" s="21"/>
      <c r="G68" s="21"/>
      <c r="H68" s="21"/>
      <c r="I68" s="20"/>
      <c r="J68" s="20"/>
      <c r="K68" s="20"/>
      <c r="L68" s="67">
        <f t="shared" si="0"/>
        <v>0</v>
      </c>
      <c r="M68" s="76"/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VLOOKUP(B69,'25.06'!B69:P327,15,0)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VLOOKUP(B70,'25.06'!B70:P328,15,0)</f>
        <v>0</v>
      </c>
      <c r="E70" s="21"/>
      <c r="F70" s="21"/>
      <c r="G70" s="21"/>
      <c r="H70" s="21"/>
      <c r="I70" s="20"/>
      <c r="J70" s="20"/>
      <c r="K70" s="20"/>
      <c r="L70" s="67">
        <f t="shared" si="0"/>
        <v>0</v>
      </c>
      <c r="M70" s="76"/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VLOOKUP(B71,'25.06'!B71:P329,15,0)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VLOOKUP(B72,'25.06'!B72:P330,15,0)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VLOOKUP(B73,'25.06'!B73:P331,15,0)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VLOOKUP(B74,'25.06'!B74:P332,15,0)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VLOOKUP(B75,'25.06'!B75:P333,15,0)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VLOOKUP(B76,'25.06'!B76:P334,15,0)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VLOOKUP(B77,'25.06'!B77:P335,15,0)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VLOOKUP(B78,'25.06'!B78:P336,15,0)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VLOOKUP(B79,'25.06'!B79:P337,15,0)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VLOOKUP(B80,'25.06'!B80:P338,15,0)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VLOOKUP(B81,'25.06'!B81:P339,15,0)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VLOOKUP(B82,'25.06'!B82:P340,15,0)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VLOOKUP(B83,'25.06'!B83:P341,15,0)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VLOOKUP(B84,'25.06'!B84:P342,15,0)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VLOOKUP(B85,'25.06'!B85:P343,15,0)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VLOOKUP(B86,'25.06'!B86:P344,15,0)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VLOOKUP(B87,'25.06'!B87:P345,15,0)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VLOOKUP(B88,'25.06'!B88:P346,15,0)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VLOOKUP(B89,'25.06'!B89:P347,15,0)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VLOOKUP(B90,'25.06'!B90:P348,15,0)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VLOOKUP(B91,'25.06'!B91:P349,15,0)</f>
        <v>0</v>
      </c>
      <c r="E91" s="21"/>
      <c r="F91" s="21"/>
      <c r="G91" s="21">
        <v>99</v>
      </c>
      <c r="H91" s="21"/>
      <c r="I91" s="20"/>
      <c r="J91" s="20"/>
      <c r="K91" s="20"/>
      <c r="L91" s="67">
        <f>D91+G91+H91-I91-J91-K91-M91-M92*3-M93*5</f>
        <v>0</v>
      </c>
      <c r="M91" s="76">
        <v>2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VLOOKUP(B92,'25.06'!B92:P350,15,0)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9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VLOOKUP(B93,'25.06'!B93:P351,15,0)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14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VLOOKUP(B94,'25.06'!B94:P352,15,0)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VLOOKUP(B95,'25.06'!B95:P353,15,0)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VLOOKUP(B96,'25.06'!B96:P354,15,0)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VLOOKUP(B97,'25.06'!B97:P355,15,0)</f>
        <v>4</v>
      </c>
      <c r="E97" s="21"/>
      <c r="F97" s="21"/>
      <c r="G97" s="21"/>
      <c r="H97" s="21"/>
      <c r="I97" s="20"/>
      <c r="J97" s="20"/>
      <c r="K97" s="20"/>
      <c r="L97" s="67">
        <f t="shared" si="4"/>
        <v>3</v>
      </c>
      <c r="M97" s="76">
        <v>1</v>
      </c>
      <c r="N97" s="67">
        <f t="shared" si="5"/>
        <v>0</v>
      </c>
      <c r="O97" s="20"/>
      <c r="P97" s="67">
        <v>3</v>
      </c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VLOOKUP(B98,'25.06'!B98:P356,15,0)</f>
        <v>0</v>
      </c>
      <c r="E98" s="21"/>
      <c r="F98" s="21"/>
      <c r="G98" s="21"/>
      <c r="H98" s="21"/>
      <c r="I98" s="20"/>
      <c r="J98" s="20"/>
      <c r="K98" s="20"/>
      <c r="L98" s="67">
        <f t="shared" si="4"/>
        <v>0</v>
      </c>
      <c r="M98" s="76"/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VLOOKUP(B99,'25.06'!B99:P357,15,0)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VLOOKUP(B100,'25.06'!B100:P358,15,0)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VLOOKUP(B101,'25.06'!B101:P359,15,0)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VLOOKUP(B102,'25.06'!B102:P360,15,0)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VLOOKUP(B103,'25.06'!B103:P361,15,0)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VLOOKUP(B104,'25.06'!B104:P362,15,0)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VLOOKUP(B105,'25.06'!B105:P363,15,0)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VLOOKUP(B106,'25.06'!B106:P364,15,0)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VLOOKUP(B107,'25.06'!B107:P365,15,0)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VLOOKUP(B108,'25.06'!B108:P366,15,0)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VLOOKUP(B109,'25.06'!B109:P367,15,0)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VLOOKUP(B110,'25.06'!B110:P368,15,0)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VLOOKUP(B111,'25.06'!B111:P369,15,0)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VLOOKUP(B112,'25.06'!B112:P370,15,0)</f>
        <v>0</v>
      </c>
      <c r="E112" s="21"/>
      <c r="F112" s="21"/>
      <c r="G112" s="21">
        <v>3</v>
      </c>
      <c r="H112" s="21"/>
      <c r="I112" s="20"/>
      <c r="J112" s="20"/>
      <c r="K112" s="20"/>
      <c r="L112" s="67">
        <f>D112+G112+H112-I112-J112-K112-M112</f>
        <v>0</v>
      </c>
      <c r="M112" s="76">
        <v>3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VLOOKUP(B113,'25.06'!B113:P371,15,0)</f>
        <v>0</v>
      </c>
      <c r="E113" s="21"/>
      <c r="F113" s="21"/>
      <c r="G113" s="21"/>
      <c r="H113" s="21"/>
      <c r="I113" s="20"/>
      <c r="J113" s="20"/>
      <c r="K113" s="20"/>
      <c r="L113" s="67">
        <f t="shared" ref="L113:L123" si="6">D113+G113+H113-I113-J113-K113-M113</f>
        <v>0</v>
      </c>
      <c r="M113" s="76"/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VLOOKUP(B114,'25.06'!B114:P372,15,0)</f>
        <v>0</v>
      </c>
      <c r="E114" s="21"/>
      <c r="F114" s="21"/>
      <c r="G114" s="21">
        <v>7</v>
      </c>
      <c r="H114" s="21"/>
      <c r="I114" s="20"/>
      <c r="J114" s="20"/>
      <c r="K114" s="20"/>
      <c r="L114" s="67">
        <f t="shared" si="6"/>
        <v>0</v>
      </c>
      <c r="M114" s="76">
        <v>7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VLOOKUP(B115,'25.06'!B115:P373,15,0)</f>
        <v>0</v>
      </c>
      <c r="E115" s="21"/>
      <c r="F115" s="21"/>
      <c r="G115" s="21">
        <v>4</v>
      </c>
      <c r="H115" s="21"/>
      <c r="I115" s="20"/>
      <c r="J115" s="20"/>
      <c r="K115" s="20"/>
      <c r="L115" s="67">
        <f t="shared" si="6"/>
        <v>0</v>
      </c>
      <c r="M115" s="76">
        <v>4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VLOOKUP(B116,'25.06'!B116:P374,15,0)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VLOOKUP(B117,'25.06'!B117:P375,15,0)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VLOOKUP(B118,'25.06'!B118:P376,15,0)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VLOOKUP(B119,'25.06'!B119:P377,15,0)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VLOOKUP(B120,'25.06'!B120:P378,15,0)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VLOOKUP(B121,'25.06'!B121:P379,15,0)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VLOOKUP(B122,'25.06'!B122:P380,15,0)</f>
        <v>0</v>
      </c>
      <c r="E122" s="21"/>
      <c r="F122" s="21"/>
      <c r="G122" s="21"/>
      <c r="H122" s="21"/>
      <c r="I122" s="20"/>
      <c r="J122" s="20"/>
      <c r="K122" s="20"/>
      <c r="L122" s="67">
        <f t="shared" si="6"/>
        <v>0</v>
      </c>
      <c r="M122" s="76"/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VLOOKUP(B123,'25.06'!B123:P381,15,0)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VLOOKUP(B124,'25.06'!B124:P382,15,0)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VLOOKUP(B125,'25.06'!B125:P383,15,0)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VLOOKUP(B126,'25.06'!B126:P384,15,0)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VLOOKUP(B127,'25.06'!B127:P385,15,0)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VLOOKUP(B128,'25.06'!B128:P386,15,0)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VLOOKUP(B129,'25.06'!B129:P387,15,0)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VLOOKUP(B130,'25.06'!B130:P388,15,0)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VLOOKUP(B131,'25.06'!B131:P389,15,0)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VLOOKUP(B132,'25.06'!B132:P390,15,0)</f>
        <v>0</v>
      </c>
      <c r="E132" s="21"/>
      <c r="F132" s="21"/>
      <c r="G132" s="21"/>
      <c r="H132" s="21"/>
      <c r="I132" s="20"/>
      <c r="J132" s="20"/>
      <c r="K132" s="20"/>
      <c r="L132" s="67">
        <f t="shared" si="7"/>
        <v>0</v>
      </c>
      <c r="M132" s="76"/>
      <c r="N132" s="67">
        <f t="shared" si="5"/>
        <v>0</v>
      </c>
      <c r="O132" s="20"/>
      <c r="P132" s="67"/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VLOOKUP(B133,'25.06'!B133:P391,15,0)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VLOOKUP(B134,'25.06'!B134:P392,15,0)</f>
        <v>0</v>
      </c>
      <c r="E134" s="21"/>
      <c r="F134" s="21"/>
      <c r="G134" s="21"/>
      <c r="H134" s="21"/>
      <c r="I134" s="20"/>
      <c r="J134" s="20"/>
      <c r="K134" s="20"/>
      <c r="L134" s="67">
        <f t="shared" si="7"/>
        <v>0</v>
      </c>
      <c r="M134" s="76"/>
      <c r="N134" s="67">
        <f t="shared" si="5"/>
        <v>0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VLOOKUP(B135,'25.06'!B135:P393,15,0)</f>
        <v>1</v>
      </c>
      <c r="E135" s="21"/>
      <c r="F135" s="21"/>
      <c r="G135" s="21">
        <v>1</v>
      </c>
      <c r="H135" s="21"/>
      <c r="I135" s="20"/>
      <c r="J135" s="20">
        <v>1</v>
      </c>
      <c r="K135" s="20"/>
      <c r="L135" s="67">
        <f t="shared" si="7"/>
        <v>1</v>
      </c>
      <c r="M135" s="76"/>
      <c r="N135" s="67">
        <f t="shared" si="5"/>
        <v>0</v>
      </c>
      <c r="O135" s="20"/>
      <c r="P135" s="67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VLOOKUP(B136,'25.06'!B136:P394,15,0)</f>
        <v>1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0</v>
      </c>
      <c r="M136" s="76">
        <v>3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VLOOKUP(B137,'25.06'!B137:P395,15,0)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VLOOKUP(B138,'25.06'!B138:P396,15,0)</f>
        <v>0</v>
      </c>
      <c r="E138" s="21"/>
      <c r="F138" s="21"/>
      <c r="G138" s="21">
        <v>4</v>
      </c>
      <c r="H138" s="21"/>
      <c r="I138" s="20"/>
      <c r="J138" s="20"/>
      <c r="K138" s="20"/>
      <c r="L138" s="67">
        <f t="shared" si="7"/>
        <v>3</v>
      </c>
      <c r="M138" s="76">
        <v>1</v>
      </c>
      <c r="N138" s="67">
        <f t="shared" si="5"/>
        <v>0</v>
      </c>
      <c r="O138" s="20"/>
      <c r="P138" s="67">
        <v>3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VLOOKUP(B139,'25.06'!B139:P397,15,0)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VLOOKUP(B140,'25.06'!B140:P398,15,0)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VLOOKUP(B141,'25.06'!B141:P399,15,0)</f>
        <v>1</v>
      </c>
      <c r="E141" s="21"/>
      <c r="F141" s="21"/>
      <c r="G141" s="21">
        <v>2</v>
      </c>
      <c r="H141" s="21"/>
      <c r="I141" s="20"/>
      <c r="J141" s="20">
        <v>1</v>
      </c>
      <c r="K141" s="20"/>
      <c r="L141" s="67">
        <f t="shared" si="7"/>
        <v>2</v>
      </c>
      <c r="M141" s="76"/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VLOOKUP(B142,'25.06'!B142:P400,15,0)</f>
        <v>3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7"/>
        <v>4</v>
      </c>
      <c r="M142" s="76">
        <v>3</v>
      </c>
      <c r="N142" s="67">
        <f t="shared" si="5"/>
        <v>0</v>
      </c>
      <c r="O142" s="20"/>
      <c r="P142" s="67">
        <v>4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VLOOKUP(B143,'25.06'!B143:P401,15,0)</f>
        <v>0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1</v>
      </c>
      <c r="M143" s="76"/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VLOOKUP(B144,'25.06'!B144:P402,15,0)</f>
        <v>1</v>
      </c>
      <c r="E144" s="21"/>
      <c r="F144" s="21"/>
      <c r="G144" s="21">
        <v>2</v>
      </c>
      <c r="H144" s="21"/>
      <c r="I144" s="20"/>
      <c r="J144" s="20"/>
      <c r="K144" s="20"/>
      <c r="L144" s="67">
        <f t="shared" si="7"/>
        <v>2</v>
      </c>
      <c r="M144" s="76">
        <v>1</v>
      </c>
      <c r="N144" s="67">
        <f t="shared" si="5"/>
        <v>0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VLOOKUP(B145,'25.06'!B145:P403,15,0)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VLOOKUP(B146,'25.06'!B146:P404,15,0)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VLOOKUP(B147,'25.06'!B147:P405,15,0)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VLOOKUP(B148,'25.06'!B148:P406,15,0)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VLOOKUP(B149,'25.06'!B149:P407,15,0)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VLOOKUP(B150,'25.06'!B150:P408,15,0)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VLOOKUP(B151,'25.06'!B151:P409,15,0)</f>
        <v>0</v>
      </c>
      <c r="E151" s="21"/>
      <c r="F151" s="21"/>
      <c r="G151" s="21">
        <v>1</v>
      </c>
      <c r="H151" s="21"/>
      <c r="I151" s="20"/>
      <c r="J151" s="20"/>
      <c r="K151" s="20"/>
      <c r="L151" s="67">
        <f>D151+G151+H151-I151-J151-K151-M151</f>
        <v>0</v>
      </c>
      <c r="M151" s="76">
        <v>1</v>
      </c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VLOOKUP(B152,'25.06'!B152:P410,15,0)</f>
        <v>0</v>
      </c>
      <c r="E152" s="21"/>
      <c r="F152" s="21"/>
      <c r="G152" s="21">
        <v>1</v>
      </c>
      <c r="H152" s="21"/>
      <c r="I152" s="20"/>
      <c r="J152" s="20"/>
      <c r="K152" s="20"/>
      <c r="L152" s="67">
        <f t="shared" ref="L152:L183" si="9">D152+G152+H152-I152-J152-K152-M152</f>
        <v>0</v>
      </c>
      <c r="M152" s="76">
        <v>1</v>
      </c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VLOOKUP(B153,'25.06'!B153:P411,15,0)</f>
        <v>0</v>
      </c>
      <c r="E153" s="21"/>
      <c r="F153" s="21"/>
      <c r="G153" s="21">
        <v>1</v>
      </c>
      <c r="H153" s="21"/>
      <c r="I153" s="20"/>
      <c r="J153" s="20"/>
      <c r="K153" s="20"/>
      <c r="L153" s="67">
        <f t="shared" si="9"/>
        <v>0</v>
      </c>
      <c r="M153" s="76">
        <v>1</v>
      </c>
      <c r="N153" s="67">
        <f t="shared" si="8"/>
        <v>0</v>
      </c>
      <c r="O153" s="20"/>
      <c r="P153" s="67"/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VLOOKUP(B154,'25.06'!B154:P412,15,0)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VLOOKUP(B155,'25.06'!B155:P413,15,0)</f>
        <v>0</v>
      </c>
      <c r="E155" s="21"/>
      <c r="F155" s="21"/>
      <c r="G155" s="21"/>
      <c r="H155" s="21"/>
      <c r="I155" s="20"/>
      <c r="J155" s="20"/>
      <c r="K155" s="20"/>
      <c r="L155" s="67">
        <f t="shared" si="9"/>
        <v>0</v>
      </c>
      <c r="M155" s="76"/>
      <c r="N155" s="67">
        <f t="shared" si="8"/>
        <v>0</v>
      </c>
      <c r="O155" s="20"/>
      <c r="P155" s="67"/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VLOOKUP(B156,'25.06'!B156:P414,15,0)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VLOOKUP(B157,'25.06'!B157:P415,15,0)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VLOOKUP(B158,'25.06'!B158:P416,15,0)</f>
        <v>0</v>
      </c>
      <c r="E158" s="21"/>
      <c r="F158" s="21"/>
      <c r="G158" s="21">
        <v>1</v>
      </c>
      <c r="H158" s="21"/>
      <c r="I158" s="20"/>
      <c r="J158" s="20"/>
      <c r="K158" s="20"/>
      <c r="L158" s="67">
        <f t="shared" si="9"/>
        <v>1</v>
      </c>
      <c r="M158" s="76"/>
      <c r="N158" s="67">
        <f t="shared" si="8"/>
        <v>0</v>
      </c>
      <c r="O158" s="20"/>
      <c r="P158" s="67">
        <v>1</v>
      </c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VLOOKUP(B159,'25.06'!B159:P417,15,0)</f>
        <v>1</v>
      </c>
      <c r="E159" s="21"/>
      <c r="F159" s="21"/>
      <c r="G159" s="21">
        <v>2</v>
      </c>
      <c r="H159" s="21"/>
      <c r="I159" s="20"/>
      <c r="J159" s="20"/>
      <c r="K159" s="20"/>
      <c r="L159" s="67">
        <f t="shared" si="9"/>
        <v>0</v>
      </c>
      <c r="M159" s="76">
        <v>3</v>
      </c>
      <c r="N159" s="67">
        <f t="shared" si="8"/>
        <v>0</v>
      </c>
      <c r="O159" s="20"/>
      <c r="P159" s="67"/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VLOOKUP(B160,'25.06'!B160:P418,15,0)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VLOOKUP(B161,'25.06'!B161:P419,15,0)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VLOOKUP(B162,'25.06'!B162:P420,15,0)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VLOOKUP(B163,'25.06'!B163:P421,15,0)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VLOOKUP(B164,'25.06'!B164:P422,15,0)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VLOOKUP(B165,'25.06'!B165:P423,15,0)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VLOOKUP(B166,'25.06'!B166:P424,15,0)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VLOOKUP(B167,'25.06'!B167:P425,15,0)</f>
        <v>1</v>
      </c>
      <c r="E167" s="21"/>
      <c r="F167" s="21"/>
      <c r="G167" s="21">
        <v>1</v>
      </c>
      <c r="H167" s="21"/>
      <c r="I167" s="20"/>
      <c r="J167" s="20"/>
      <c r="K167" s="20"/>
      <c r="L167" s="67">
        <f t="shared" si="9"/>
        <v>2</v>
      </c>
      <c r="M167" s="76"/>
      <c r="N167" s="67">
        <f t="shared" si="8"/>
        <v>0</v>
      </c>
      <c r="O167" s="20"/>
      <c r="P167" s="67">
        <v>2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VLOOKUP(B168,'25.06'!B168:P426,15,0)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VLOOKUP(B169,'25.06'!B169:P427,15,0)</f>
        <v>0</v>
      </c>
      <c r="E169" s="21"/>
      <c r="F169" s="21"/>
      <c r="G169" s="21">
        <v>2</v>
      </c>
      <c r="H169" s="21"/>
      <c r="I169" s="20"/>
      <c r="J169" s="20"/>
      <c r="K169" s="20"/>
      <c r="L169" s="67">
        <f t="shared" si="9"/>
        <v>2</v>
      </c>
      <c r="M169" s="76"/>
      <c r="N169" s="67">
        <f t="shared" si="8"/>
        <v>0</v>
      </c>
      <c r="O169" s="20"/>
      <c r="P169" s="67">
        <v>2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VLOOKUP(B170,'25.06'!B170:P428,15,0)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VLOOKUP(B171,'25.06'!B171:P429,15,0)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VLOOKUP(B172,'25.06'!B172:P430,15,0)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VLOOKUP(B173,'25.06'!B173:P431,15,0)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VLOOKUP(B174,'25.06'!B174:P432,15,0)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VLOOKUP(B175,'25.06'!B175:P433,15,0)</f>
        <v>1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>
        <v>1</v>
      </c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VLOOKUP(B176,'25.06'!B176:P434,15,0)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VLOOKUP(B177,'25.06'!B177:P435,15,0)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VLOOKUP(B178,'25.06'!B178:P436,15,0)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VLOOKUP(B179,'25.06'!B179:P437,15,0)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VLOOKUP(B180,'25.06'!B180:P438,15,0)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VLOOKUP(B181,'25.06'!B181:P439,15,0)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VLOOKUP(B182,'25.06'!B182:P440,15,0)</f>
        <v>0</v>
      </c>
      <c r="E182" s="21"/>
      <c r="F182" s="21"/>
      <c r="G182" s="21"/>
      <c r="H182" s="21"/>
      <c r="I182" s="20"/>
      <c r="J182" s="20"/>
      <c r="K182" s="20"/>
      <c r="L182" s="67">
        <f t="shared" si="9"/>
        <v>0</v>
      </c>
      <c r="M182" s="76"/>
      <c r="N182" s="67">
        <f t="shared" si="8"/>
        <v>0</v>
      </c>
      <c r="O182" s="20"/>
      <c r="P182" s="67"/>
    </row>
    <row r="183" spans="1:16" x14ac:dyDescent="0.25">
      <c r="A183" s="22" t="s">
        <v>81</v>
      </c>
      <c r="B183" s="33" t="s">
        <v>347</v>
      </c>
      <c r="C183" s="34"/>
      <c r="D183" s="67">
        <f>VLOOKUP(B183,'25.06'!B183:P441,15,0)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VLOOKUP(B184,'25.06'!B184:P442,15,0)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VLOOKUP(B185,'25.06'!B185:P443,15,0)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VLOOKUP(B186,'25.06'!B186:P444,15,0)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VLOOKUP(B187,'25.06'!B187:P445,15,0)</f>
        <v>0</v>
      </c>
      <c r="E187" s="21"/>
      <c r="F187" s="21"/>
      <c r="G187" s="21">
        <v>9</v>
      </c>
      <c r="H187" s="21"/>
      <c r="I187" s="20"/>
      <c r="J187" s="20"/>
      <c r="K187" s="20"/>
      <c r="L187" s="67">
        <f t="shared" si="10"/>
        <v>1</v>
      </c>
      <c r="M187" s="76">
        <v>8</v>
      </c>
      <c r="N187" s="67">
        <f t="shared" si="8"/>
        <v>0</v>
      </c>
      <c r="O187" s="20"/>
      <c r="P187" s="67">
        <v>1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VLOOKUP(B188,'25.06'!B188:P446,15,0)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VLOOKUP(B189,'25.06'!B189:P447,15,0)</f>
        <v>9</v>
      </c>
      <c r="E189" s="21"/>
      <c r="F189" s="21"/>
      <c r="G189" s="21"/>
      <c r="H189" s="21"/>
      <c r="I189" s="20"/>
      <c r="J189" s="20"/>
      <c r="K189" s="20"/>
      <c r="L189" s="67">
        <f t="shared" si="10"/>
        <v>5</v>
      </c>
      <c r="M189" s="76">
        <v>4</v>
      </c>
      <c r="N189" s="67">
        <f t="shared" si="8"/>
        <v>0</v>
      </c>
      <c r="O189" s="20"/>
      <c r="P189" s="67">
        <v>5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VLOOKUP(B190,'25.06'!B190:P448,15,0)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VLOOKUP(B191,'25.06'!B191:P449,15,0)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VLOOKUP(B192,'25.06'!B192:P450,15,0)</f>
        <v>3</v>
      </c>
      <c r="E192" s="21"/>
      <c r="F192" s="21"/>
      <c r="G192" s="21">
        <v>8</v>
      </c>
      <c r="H192" s="21"/>
      <c r="I192" s="20"/>
      <c r="J192" s="20"/>
      <c r="K192" s="20"/>
      <c r="L192" s="67">
        <f t="shared" si="10"/>
        <v>6</v>
      </c>
      <c r="M192" s="76">
        <v>5</v>
      </c>
      <c r="N192" s="67">
        <f t="shared" si="8"/>
        <v>0</v>
      </c>
      <c r="O192" s="20"/>
      <c r="P192" s="67">
        <v>6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VLOOKUP(B193,'25.06'!B193:P451,15,0)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VLOOKUP(B194,'25.06'!B194:P452,15,0)</f>
        <v>0</v>
      </c>
      <c r="E194" s="21"/>
      <c r="F194" s="21"/>
      <c r="G194" s="21">
        <v>12</v>
      </c>
      <c r="H194" s="21"/>
      <c r="I194" s="20"/>
      <c r="J194" s="20"/>
      <c r="K194" s="20"/>
      <c r="L194" s="67">
        <f t="shared" si="10"/>
        <v>6</v>
      </c>
      <c r="M194" s="76">
        <v>6</v>
      </c>
      <c r="N194" s="67">
        <f t="shared" si="8"/>
        <v>0</v>
      </c>
      <c r="O194" s="20"/>
      <c r="P194" s="67">
        <v>6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VLOOKUP(B195,'25.06'!B195:P453,15,0)</f>
        <v>6</v>
      </c>
      <c r="E195" s="21"/>
      <c r="F195" s="21"/>
      <c r="G195" s="21">
        <v>6</v>
      </c>
      <c r="H195" s="21"/>
      <c r="I195" s="20"/>
      <c r="J195" s="20"/>
      <c r="K195" s="20"/>
      <c r="L195" s="67">
        <f t="shared" si="10"/>
        <v>6</v>
      </c>
      <c r="M195" s="76">
        <v>6</v>
      </c>
      <c r="N195" s="67">
        <f t="shared" si="8"/>
        <v>0</v>
      </c>
      <c r="O195" s="20"/>
      <c r="P195" s="67">
        <v>6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VLOOKUP(B196,'25.06'!B196:P454,15,0)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VLOOKUP(B197,'25.06'!B197:P455,15,0)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VLOOKUP(B198,'25.06'!B198:P456,15,0)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VLOOKUP(B199,'25.06'!B199:P457,15,0)</f>
        <v>20</v>
      </c>
      <c r="E199" s="20"/>
      <c r="F199" s="20"/>
      <c r="G199" s="20"/>
      <c r="H199" s="20"/>
      <c r="I199" s="20"/>
      <c r="J199" s="20"/>
      <c r="K199" s="20"/>
      <c r="L199" s="67">
        <f>D199+G199+H199-I199-J199-K199-M199</f>
        <v>16</v>
      </c>
      <c r="M199" s="76">
        <v>4</v>
      </c>
      <c r="N199" s="67">
        <f t="shared" si="8"/>
        <v>-15</v>
      </c>
      <c r="O199" s="20"/>
      <c r="P199" s="67">
        <v>1</v>
      </c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VLOOKUP(B200,'25.06'!B200:P458,15,0)</f>
        <v>7</v>
      </c>
      <c r="E200" s="20"/>
      <c r="F200" s="20"/>
      <c r="G200" s="20">
        <v>20</v>
      </c>
      <c r="H200" s="20"/>
      <c r="I200" s="20"/>
      <c r="J200" s="20"/>
      <c r="K200" s="20"/>
      <c r="L200" s="67">
        <f t="shared" ref="L200:L222" si="11">D200+G200+H200-I200-J200-K200-M200</f>
        <v>20</v>
      </c>
      <c r="M200" s="76">
        <v>7</v>
      </c>
      <c r="N200" s="67">
        <f t="shared" si="8"/>
        <v>0</v>
      </c>
      <c r="O200" s="20"/>
      <c r="P200" s="67">
        <v>20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VLOOKUP(B201,'25.06'!B201:P459,15,0)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VLOOKUP(B202,'25.06'!B202:P460,15,0)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VLOOKUP(B203,'25.06'!B203:P461,15,0)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VLOOKUP(B204,'25.06'!B204:P462,15,0)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VLOOKUP(B205,'25.06'!B205:P463,15,0)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VLOOKUP(B206,'25.06'!B206:P464,15,0)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VLOOKUP(B207,'25.06'!B207:P465,15,0)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VLOOKUP(B208,'25.06'!B208:P466,15,0)</f>
        <v>18</v>
      </c>
      <c r="E208" s="20"/>
      <c r="F208" s="20"/>
      <c r="G208" s="20"/>
      <c r="H208" s="20"/>
      <c r="I208" s="20"/>
      <c r="J208" s="20"/>
      <c r="K208" s="20"/>
      <c r="L208" s="67">
        <f t="shared" si="11"/>
        <v>1</v>
      </c>
      <c r="M208" s="76">
        <v>17</v>
      </c>
      <c r="N208" s="67">
        <f t="shared" si="8"/>
        <v>0</v>
      </c>
      <c r="O208" s="20"/>
      <c r="P208" s="67">
        <v>1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VLOOKUP(B209,'25.06'!B209:P467,15,0)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VLOOKUP(B210,'25.06'!B210:P468,15,0)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VLOOKUP(B211,'25.06'!B211:P469,15,0)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VLOOKUP(B212,'25.06'!B212:P470,15,0)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VLOOKUP(B213,'25.06'!B213:P471,15,0)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VLOOKUP(B214,'25.06'!B214:P472,15,0)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VLOOKUP(B215,'25.06'!B215:P473,15,0)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VLOOKUP(B216,'25.06'!B216:P474,15,0)</f>
        <v>0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11</v>
      </c>
      <c r="M216" s="76">
        <v>3</v>
      </c>
      <c r="N216" s="67">
        <f t="shared" si="12"/>
        <v>-10</v>
      </c>
      <c r="O216" s="20"/>
      <c r="P216" s="67">
        <v>1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VLOOKUP(B217,'25.06'!B217:P475,15,0)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VLOOKUP(B218,'25.06'!B218:P476,15,0)</f>
        <v>0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11</v>
      </c>
      <c r="M218" s="76">
        <v>3</v>
      </c>
      <c r="N218" s="67">
        <f t="shared" si="12"/>
        <v>-11</v>
      </c>
      <c r="O218" s="20"/>
      <c r="P218" s="67"/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VLOOKUP(B219,'25.06'!B219:P477,15,0)</f>
        <v>0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11</v>
      </c>
      <c r="M219" s="76">
        <v>3</v>
      </c>
      <c r="N219" s="67">
        <f t="shared" si="12"/>
        <v>-10</v>
      </c>
      <c r="O219" s="20"/>
      <c r="P219" s="67">
        <v>1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VLOOKUP(B220,'25.06'!B220:P478,15,0)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VLOOKUP(B221,'25.06'!B221:P479,15,0)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VLOOKUP(B222,'25.06'!B222:P480,15,0)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VLOOKUP(B223,'25.06'!B223:P481,15,0)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7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VLOOKUP(B224,'25.06'!B224:P482,15,0)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5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VLOOKUP(B225,'25.06'!B225:P483,15,0)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VLOOKUP(B226,'25.06'!B226:P484,15,0)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VLOOKUP(B227,'25.06'!B227:P485,15,0)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VLOOKUP(B228,'25.06'!B228:P486,15,0)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VLOOKUP(B229,'25.06'!B229:P487,15,0)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VLOOKUP(B230,'25.06'!B230:P488,15,0)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VLOOKUP(B231,'25.06'!B231:P489,15,0)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VLOOKUP(B232,'25.06'!B232:P490,15,0)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VLOOKUP(B233,'25.06'!B233:P491,15,0)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VLOOKUP(B234,'25.06'!B234:P492,15,0)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VLOOKUP(B235,'25.06'!B235:P493,15,0)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VLOOKUP(B236,'25.06'!B236:P494,15,0)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VLOOKUP(B237,'25.06'!B237:P495,15,0)</f>
        <v>3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>
        <v>3</v>
      </c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VLOOKUP(B238,'25.06'!B238:P496,15,0)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VLOOKUP(B239,'25.06'!B239:P497,15,0)</f>
        <v>4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4</v>
      </c>
      <c r="M239" s="76"/>
      <c r="N239" s="67">
        <f t="shared" si="12"/>
        <v>0</v>
      </c>
      <c r="O239" s="20"/>
      <c r="P239" s="67">
        <v>4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VLOOKUP(B240,'25.06'!B240:P498,15,0)</f>
        <v>0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0</v>
      </c>
      <c r="M240" s="76"/>
      <c r="N240" s="67">
        <f t="shared" si="12"/>
        <v>0</v>
      </c>
      <c r="O240" s="20"/>
      <c r="P240" s="67"/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VLOOKUP(B241,'25.06'!B241:P499,15,0)</f>
        <v>12</v>
      </c>
      <c r="E241" s="20"/>
      <c r="F241" s="20"/>
      <c r="G241" s="20"/>
      <c r="H241" s="20"/>
      <c r="I241" s="20"/>
      <c r="J241" s="20"/>
      <c r="K241" s="20"/>
      <c r="L241" s="67">
        <f t="shared" si="14"/>
        <v>11</v>
      </c>
      <c r="M241" s="76">
        <v>1</v>
      </c>
      <c r="N241" s="67">
        <f t="shared" si="12"/>
        <v>0</v>
      </c>
      <c r="O241" s="20"/>
      <c r="P241" s="67">
        <v>11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VLOOKUP(B242,'25.06'!B242:P500,15,0)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VLOOKUP(B243,'25.06'!B243:P501,15,0)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VLOOKUP(B244,'25.06'!B244:P502,15,0)</f>
        <v>93</v>
      </c>
      <c r="E244" s="20"/>
      <c r="F244" s="20"/>
      <c r="G244" s="20"/>
      <c r="H244" s="20"/>
      <c r="I244" s="20"/>
      <c r="J244" s="20"/>
      <c r="K244" s="20"/>
      <c r="L244" s="67">
        <f t="shared" si="14"/>
        <v>83</v>
      </c>
      <c r="M244" s="76">
        <v>10</v>
      </c>
      <c r="N244" s="67">
        <f t="shared" si="12"/>
        <v>0</v>
      </c>
      <c r="O244" s="20"/>
      <c r="P244" s="67">
        <v>83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VLOOKUP(B245,'25.06'!B245:P503,15,0)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VLOOKUP(B246,'25.06'!B246:P504,15,0)</f>
        <v>31</v>
      </c>
      <c r="E246" s="20"/>
      <c r="F246" s="20"/>
      <c r="G246" s="20"/>
      <c r="H246" s="20"/>
      <c r="I246" s="20"/>
      <c r="J246" s="20"/>
      <c r="K246" s="20"/>
      <c r="L246" s="67">
        <f t="shared" si="14"/>
        <v>28</v>
      </c>
      <c r="M246" s="76">
        <v>3</v>
      </c>
      <c r="N246" s="67">
        <f t="shared" si="12"/>
        <v>0</v>
      </c>
      <c r="O246" s="20"/>
      <c r="P246" s="67">
        <v>28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VLOOKUP(B247,'25.06'!B247:P505,15,0)</f>
        <v>23</v>
      </c>
      <c r="E247" s="20"/>
      <c r="F247" s="20"/>
      <c r="G247" s="20"/>
      <c r="H247" s="20"/>
      <c r="I247" s="20"/>
      <c r="J247" s="20"/>
      <c r="K247" s="20"/>
      <c r="L247" s="67">
        <f t="shared" si="14"/>
        <v>21</v>
      </c>
      <c r="M247" s="76">
        <v>2</v>
      </c>
      <c r="N247" s="67">
        <f t="shared" si="12"/>
        <v>0</v>
      </c>
      <c r="O247" s="20"/>
      <c r="P247" s="67">
        <v>21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VLOOKUP(B248,'25.06'!B248:P506,15,0)</f>
        <v>17</v>
      </c>
      <c r="E248" s="20"/>
      <c r="F248" s="20"/>
      <c r="G248" s="20"/>
      <c r="H248" s="20"/>
      <c r="I248" s="20"/>
      <c r="J248" s="20"/>
      <c r="K248" s="20"/>
      <c r="L248" s="67">
        <f t="shared" si="14"/>
        <v>17</v>
      </c>
      <c r="M248" s="76"/>
      <c r="N248" s="67">
        <f t="shared" si="12"/>
        <v>0</v>
      </c>
      <c r="O248" s="20"/>
      <c r="P248" s="67">
        <v>17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VLOOKUP(B249,'25.06'!B249:P507,15,0)</f>
        <v>23</v>
      </c>
      <c r="E249" s="20"/>
      <c r="F249" s="20"/>
      <c r="G249" s="20"/>
      <c r="H249" s="20"/>
      <c r="I249" s="20"/>
      <c r="J249" s="20"/>
      <c r="K249" s="20"/>
      <c r="L249" s="67">
        <f t="shared" si="14"/>
        <v>22</v>
      </c>
      <c r="M249" s="76">
        <v>1</v>
      </c>
      <c r="N249" s="67">
        <f t="shared" si="12"/>
        <v>0</v>
      </c>
      <c r="O249" s="20"/>
      <c r="P249" s="67">
        <v>22</v>
      </c>
    </row>
    <row r="250" spans="1:16" x14ac:dyDescent="0.25">
      <c r="A250" s="17"/>
      <c r="B250" s="18" t="s">
        <v>313</v>
      </c>
      <c r="C250" s="19"/>
      <c r="D250" s="67">
        <f>VLOOKUP(B250,'25.06'!B250:P508,15,0)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VLOOKUP(B251,'25.06'!B251:P509,15,0)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VLOOKUP(B252,'25.06'!B252:P510,15,0)</f>
        <v>14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12</v>
      </c>
      <c r="M252" s="76">
        <v>2</v>
      </c>
      <c r="N252" s="67">
        <f t="shared" si="12"/>
        <v>0</v>
      </c>
      <c r="O252" s="20"/>
      <c r="P252" s="67">
        <v>12</v>
      </c>
    </row>
    <row r="253" spans="1:16" x14ac:dyDescent="0.25">
      <c r="A253" s="17"/>
      <c r="B253" s="18" t="s">
        <v>316</v>
      </c>
      <c r="C253" s="19"/>
      <c r="D253" s="67">
        <f>VLOOKUP(B253,'25.06'!B253:P511,15,0)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VLOOKUP(B254,'25.06'!B254:P512,15,0)</f>
        <v>5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5</v>
      </c>
      <c r="M254" s="76"/>
      <c r="N254" s="67">
        <f t="shared" si="12"/>
        <v>0</v>
      </c>
      <c r="O254" s="20"/>
      <c r="P254" s="67">
        <v>5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VLOOKUP(B255,'25.06'!B255:P513,15,0)</f>
        <v>8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4</v>
      </c>
      <c r="M255" s="76">
        <v>4</v>
      </c>
      <c r="N255" s="67">
        <f t="shared" si="12"/>
        <v>0</v>
      </c>
      <c r="O255" s="20"/>
      <c r="P255" s="67">
        <v>4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VLOOKUP(B256,'25.06'!B256:P514,15,0)</f>
        <v>5</v>
      </c>
      <c r="E256" s="20"/>
      <c r="F256" s="20"/>
      <c r="G256" s="20"/>
      <c r="H256" s="20"/>
      <c r="I256" s="20"/>
      <c r="J256" s="20"/>
      <c r="K256" s="20"/>
      <c r="L256" s="67">
        <f t="shared" si="15"/>
        <v>5</v>
      </c>
      <c r="M256" s="76"/>
      <c r="N256" s="67">
        <f t="shared" si="12"/>
        <v>0</v>
      </c>
      <c r="O256" s="20"/>
      <c r="P256" s="67">
        <v>5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VLOOKUP(B257,'25.06'!B257:P515,15,0)</f>
        <v>0</v>
      </c>
      <c r="E257" s="20"/>
      <c r="F257" s="20"/>
      <c r="G257" s="20"/>
      <c r="H257" s="20"/>
      <c r="I257" s="20"/>
      <c r="J257" s="20"/>
      <c r="K257" s="20"/>
      <c r="L257" s="67">
        <f t="shared" si="15"/>
        <v>0</v>
      </c>
      <c r="M257" s="76"/>
      <c r="N257" s="67">
        <f t="shared" si="12"/>
        <v>0</v>
      </c>
      <c r="O257" s="20"/>
      <c r="P257" s="67"/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VLOOKUP(B258,'25.06'!B258:P516,15,0)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VLOOKUP(B259,'25.06'!B259:P517,15,0)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VLOOKUP(B260,'25.06'!B260:P518,15,0)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5"/>
        <v>9</v>
      </c>
      <c r="M260" s="76"/>
      <c r="N260" s="67">
        <f t="shared" si="12"/>
        <v>0</v>
      </c>
      <c r="O260" s="20"/>
      <c r="P260" s="67">
        <v>9</v>
      </c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VLOOKUP(B261,'25.06'!B261:P519,15,0)</f>
        <v>6</v>
      </c>
      <c r="E261" s="20"/>
      <c r="F261" s="20"/>
      <c r="G261" s="20"/>
      <c r="H261" s="20"/>
      <c r="I261" s="20"/>
      <c r="J261" s="20"/>
      <c r="K261" s="20"/>
      <c r="L261" s="67">
        <f t="shared" si="15"/>
        <v>3</v>
      </c>
      <c r="M261" s="76">
        <v>3</v>
      </c>
      <c r="N261" s="67">
        <f t="shared" si="12"/>
        <v>0</v>
      </c>
      <c r="O261" s="20"/>
      <c r="P261" s="67">
        <v>3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VLOOKUP(B262,'25.06'!B262:P520,15,0)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VLOOKUP(B263,'25.06'!B263:P521,15,0)</f>
        <v>1</v>
      </c>
      <c r="E263" s="20"/>
      <c r="F263" s="20"/>
      <c r="G263" s="20"/>
      <c r="H263" s="20"/>
      <c r="I263" s="20"/>
      <c r="J263" s="20"/>
      <c r="K263" s="20"/>
      <c r="L263" s="67">
        <f t="shared" si="15"/>
        <v>0</v>
      </c>
      <c r="M263" s="76">
        <v>1</v>
      </c>
      <c r="N263" s="67">
        <f t="shared" si="12"/>
        <v>0</v>
      </c>
      <c r="O263" s="20"/>
      <c r="P263" s="67"/>
    </row>
    <row r="264" spans="1:16" x14ac:dyDescent="0.25">
      <c r="A264" s="57"/>
      <c r="B264" s="58"/>
      <c r="C264" s="59"/>
      <c r="D264" s="67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240" activePane="bottomRight" state="frozen"/>
      <selection activeCell="I269" sqref="I269"/>
      <selection pane="topRight" activeCell="I269" sqref="I269"/>
      <selection pane="bottomLeft" activeCell="I269" sqref="I269"/>
      <selection pane="bottomRight" activeCell="J253" sqref="J253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357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VLOOKUP(B8,'26.06'!B8:P266,15,0)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VLOOKUP(B9,'26.06'!B9:P267,15,0)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VLOOKUP(B10,'26.06'!B10:P268,15,0)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VLOOKUP(B11,'26.06'!B11:P269,15,0)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VLOOKUP(B12,'26.06'!B12:P270,15,0)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VLOOKUP(B13,'26.06'!B13:P271,15,0)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VLOOKUP(B14,'26.06'!B14:P272,15,0)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VLOOKUP(B15,'26.06'!B15:P273,15,0)</f>
        <v>0</v>
      </c>
      <c r="E15" s="21"/>
      <c r="F15" s="21"/>
      <c r="G15" s="21">
        <v>4</v>
      </c>
      <c r="H15" s="21"/>
      <c r="I15" s="20"/>
      <c r="J15" s="20"/>
      <c r="K15" s="20"/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VLOOKUP(B16,'26.06'!B16:P274,15,0)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VLOOKUP(B17,'26.06'!B17:P275,15,0)</f>
        <v>0</v>
      </c>
      <c r="E17" s="21"/>
      <c r="F17" s="21"/>
      <c r="G17" s="21">
        <v>4</v>
      </c>
      <c r="H17" s="21"/>
      <c r="I17" s="20"/>
      <c r="J17" s="20"/>
      <c r="K17" s="20"/>
      <c r="L17" s="67">
        <f t="shared" si="0"/>
        <v>0</v>
      </c>
      <c r="M17" s="21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VLOOKUP(B18,'26.06'!B18:P276,15,0)</f>
        <v>0</v>
      </c>
      <c r="E18" s="21"/>
      <c r="F18" s="21"/>
      <c r="G18" s="21">
        <v>4</v>
      </c>
      <c r="H18" s="21"/>
      <c r="I18" s="20"/>
      <c r="J18" s="20"/>
      <c r="K18" s="20"/>
      <c r="L18" s="67">
        <f t="shared" si="0"/>
        <v>0</v>
      </c>
      <c r="M18" s="21">
        <v>4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VLOOKUP(B19,'26.06'!B19:P277,15,0)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VLOOKUP(B20,'26.06'!B20:P278,15,0)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VLOOKUP(B21,'26.06'!B21:P279,15,0)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VLOOKUP(B22,'26.06'!B22:P280,15,0)</f>
        <v>6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>
        <v>6</v>
      </c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VLOOKUP(B23,'26.06'!B23:P281,15,0)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VLOOKUP(B24,'26.06'!B24:P282,15,0)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VLOOKUP(B25,'26.06'!B25:P283,15,0)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VLOOKUP(B26,'26.06'!B26:P284,15,0)</f>
        <v>0</v>
      </c>
      <c r="E26" s="21"/>
      <c r="F26" s="21"/>
      <c r="G26" s="21">
        <v>4</v>
      </c>
      <c r="H26" s="21"/>
      <c r="I26" s="20"/>
      <c r="J26" s="20"/>
      <c r="K26" s="20"/>
      <c r="L26" s="67">
        <f t="shared" si="0"/>
        <v>0</v>
      </c>
      <c r="M26" s="21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VLOOKUP(B27,'26.06'!B27:P285,15,0)</f>
        <v>4</v>
      </c>
      <c r="E27" s="21"/>
      <c r="F27" s="21"/>
      <c r="G27" s="21"/>
      <c r="H27" s="21"/>
      <c r="I27" s="20"/>
      <c r="J27" s="20"/>
      <c r="K27" s="20"/>
      <c r="L27" s="67">
        <f t="shared" si="0"/>
        <v>1</v>
      </c>
      <c r="M27" s="21">
        <v>3</v>
      </c>
      <c r="N27" s="67">
        <f t="shared" si="1"/>
        <v>0</v>
      </c>
      <c r="O27" s="20"/>
      <c r="P27" s="67">
        <v>1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VLOOKUP(B28,'26.06'!B28:P286,15,0)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VLOOKUP(B29,'26.06'!B29:P287,15,0)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VLOOKUP(B30,'26.06'!B30:P288,15,0)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VLOOKUP(B31,'26.06'!B31:P289,15,0)</f>
        <v>0</v>
      </c>
      <c r="E31" s="21"/>
      <c r="F31" s="21"/>
      <c r="G31" s="21">
        <v>4</v>
      </c>
      <c r="H31" s="21"/>
      <c r="I31" s="20"/>
      <c r="J31" s="20"/>
      <c r="K31" s="20"/>
      <c r="L31" s="67">
        <f t="shared" si="0"/>
        <v>0</v>
      </c>
      <c r="M31" s="21">
        <v>4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VLOOKUP(B32,'26.06'!B32:P290,15,0)</f>
        <v>0</v>
      </c>
      <c r="E32" s="21"/>
      <c r="F32" s="21"/>
      <c r="G32" s="21">
        <v>8</v>
      </c>
      <c r="H32" s="21"/>
      <c r="I32" s="20"/>
      <c r="J32" s="20"/>
      <c r="K32" s="20"/>
      <c r="L32" s="67">
        <f t="shared" si="0"/>
        <v>0</v>
      </c>
      <c r="M32" s="21">
        <v>8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VLOOKUP(B33,'26.06'!B33:P291,15,0)</f>
        <v>0</v>
      </c>
      <c r="E33" s="21"/>
      <c r="F33" s="21"/>
      <c r="G33" s="21">
        <v>8</v>
      </c>
      <c r="H33" s="21"/>
      <c r="I33" s="20"/>
      <c r="J33" s="20"/>
      <c r="K33" s="20"/>
      <c r="L33" s="67">
        <f t="shared" si="0"/>
        <v>0</v>
      </c>
      <c r="M33" s="21">
        <v>8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VLOOKUP(B34,'26.06'!B34:P292,15,0)</f>
        <v>0</v>
      </c>
      <c r="E34" s="21"/>
      <c r="F34" s="21"/>
      <c r="G34" s="21">
        <v>4</v>
      </c>
      <c r="H34" s="21"/>
      <c r="I34" s="20"/>
      <c r="J34" s="20"/>
      <c r="K34" s="20"/>
      <c r="L34" s="67">
        <f t="shared" si="0"/>
        <v>0</v>
      </c>
      <c r="M34" s="21">
        <v>4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VLOOKUP(B35,'26.06'!B35:P293,15,0)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VLOOKUP(B36,'26.06'!B36:P294,15,0)</f>
        <v>0</v>
      </c>
      <c r="E36" s="21"/>
      <c r="F36" s="21"/>
      <c r="G36" s="21">
        <v>4</v>
      </c>
      <c r="H36" s="21"/>
      <c r="I36" s="20"/>
      <c r="J36" s="20"/>
      <c r="K36" s="20">
        <v>1</v>
      </c>
      <c r="L36" s="67">
        <f t="shared" si="0"/>
        <v>0</v>
      </c>
      <c r="M36" s="21">
        <v>3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VLOOKUP(B37,'26.06'!B37:P295,15,0)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VLOOKUP(B38,'26.06'!B38:P296,15,0)</f>
        <v>0</v>
      </c>
      <c r="E38" s="21"/>
      <c r="F38" s="21"/>
      <c r="G38" s="21">
        <v>4</v>
      </c>
      <c r="H38" s="21"/>
      <c r="I38" s="20"/>
      <c r="J38" s="20"/>
      <c r="K38" s="20">
        <v>2</v>
      </c>
      <c r="L38" s="67">
        <f t="shared" si="0"/>
        <v>0</v>
      </c>
      <c r="M38" s="21">
        <v>2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VLOOKUP(B39,'26.06'!B39:P297,15,0)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VLOOKUP(B40,'26.06'!B40:P298,15,0)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VLOOKUP(B41,'26.06'!B41:P299,15,0)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VLOOKUP(B42,'26.06'!B42:P300,15,0)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VLOOKUP(B43,'26.06'!B43:P301,15,0)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VLOOKUP(B44,'26.06'!B44:P302,15,0)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VLOOKUP(B45,'26.06'!B45:P303,15,0)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VLOOKUP(B46,'26.06'!B46:P304,15,0)</f>
        <v>0</v>
      </c>
      <c r="E46" s="21"/>
      <c r="F46" s="21"/>
      <c r="G46" s="21">
        <v>4</v>
      </c>
      <c r="H46" s="21"/>
      <c r="I46" s="20"/>
      <c r="J46" s="20"/>
      <c r="K46" s="20"/>
      <c r="L46" s="67">
        <f t="shared" si="0"/>
        <v>0</v>
      </c>
      <c r="M46" s="21">
        <v>4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VLOOKUP(B47,'26.06'!B47:P305,15,0)</f>
        <v>0</v>
      </c>
      <c r="E47" s="21"/>
      <c r="F47" s="21"/>
      <c r="G47" s="21">
        <v>4</v>
      </c>
      <c r="H47" s="21"/>
      <c r="I47" s="20"/>
      <c r="J47" s="20"/>
      <c r="K47" s="20"/>
      <c r="L47" s="67">
        <f t="shared" si="0"/>
        <v>0</v>
      </c>
      <c r="M47" s="21">
        <v>4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VLOOKUP(B48,'26.06'!B48:P306,15,0)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0</v>
      </c>
      <c r="M48" s="21">
        <v>4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VLOOKUP(B49,'26.06'!B49:P307,15,0)</f>
        <v>0</v>
      </c>
      <c r="E49" s="21"/>
      <c r="F49" s="21"/>
      <c r="G49" s="21"/>
      <c r="H49" s="21"/>
      <c r="I49" s="20"/>
      <c r="J49" s="20"/>
      <c r="K49" s="20"/>
      <c r="L49" s="67">
        <f t="shared" si="0"/>
        <v>0</v>
      </c>
      <c r="M49" s="21"/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VLOOKUP(B50,'26.06'!B50:P308,15,0)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VLOOKUP(B51,'26.06'!B51:P309,15,0)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VLOOKUP(B52,'26.06'!B52:P310,15,0)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VLOOKUP(B53,'26.06'!B53:P311,15,0)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VLOOKUP(B54,'26.06'!B54:P312,15,0)</f>
        <v>0</v>
      </c>
      <c r="E54" s="21"/>
      <c r="F54" s="21"/>
      <c r="G54" s="21">
        <v>4</v>
      </c>
      <c r="H54" s="21"/>
      <c r="I54" s="20"/>
      <c r="J54" s="20"/>
      <c r="K54" s="20"/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VLOOKUP(B55,'26.06'!B55:P313,15,0)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VLOOKUP(B56,'26.06'!B56:P314,15,0)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VLOOKUP(B57,'26.06'!B57:P315,15,0)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VLOOKUP(B58,'26.06'!B58:P316,15,0)</f>
        <v>0</v>
      </c>
      <c r="E58" s="21"/>
      <c r="F58" s="21"/>
      <c r="G58" s="21">
        <v>4</v>
      </c>
      <c r="H58" s="21"/>
      <c r="I58" s="20"/>
      <c r="J58" s="20"/>
      <c r="K58" s="20"/>
      <c r="L58" s="67">
        <f t="shared" si="0"/>
        <v>0</v>
      </c>
      <c r="M58" s="76">
        <v>4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VLOOKUP(B59,'26.06'!B59:P317,15,0)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VLOOKUP(B60,'26.06'!B60:P318,15,0)</f>
        <v>0</v>
      </c>
      <c r="E60" s="21"/>
      <c r="F60" s="21"/>
      <c r="G60" s="21">
        <v>4</v>
      </c>
      <c r="H60" s="21"/>
      <c r="I60" s="20"/>
      <c r="J60" s="20"/>
      <c r="K60" s="20"/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VLOOKUP(B61,'26.06'!B61:P319,15,0)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VLOOKUP(B62,'26.06'!B62:P320,15,0)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VLOOKUP(B63,'26.06'!B63:P321,15,0)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VLOOKUP(B64,'26.06'!B64:P322,15,0)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VLOOKUP(B65,'26.06'!B65:P323,15,0)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VLOOKUP(B66,'26.06'!B66:P324,15,0)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VLOOKUP(B67,'26.06'!B67:P325,15,0)</f>
        <v>0</v>
      </c>
      <c r="E67" s="21"/>
      <c r="F67" s="21"/>
      <c r="G67" s="21">
        <v>16</v>
      </c>
      <c r="H67" s="21"/>
      <c r="I67" s="20"/>
      <c r="J67" s="20"/>
      <c r="K67" s="20"/>
      <c r="L67" s="67">
        <f t="shared" si="0"/>
        <v>0</v>
      </c>
      <c r="M67" s="76">
        <v>16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VLOOKUP(B68,'26.06'!B68:P326,15,0)</f>
        <v>0</v>
      </c>
      <c r="E68" s="21"/>
      <c r="F68" s="21"/>
      <c r="G68" s="21">
        <v>4</v>
      </c>
      <c r="H68" s="21"/>
      <c r="I68" s="20"/>
      <c r="J68" s="20"/>
      <c r="K68" s="20"/>
      <c r="L68" s="67">
        <f t="shared" si="0"/>
        <v>0</v>
      </c>
      <c r="M68" s="76">
        <v>4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VLOOKUP(B69,'26.06'!B69:P327,15,0)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VLOOKUP(B70,'26.06'!B70:P328,15,0)</f>
        <v>0</v>
      </c>
      <c r="E70" s="21"/>
      <c r="F70" s="21"/>
      <c r="G70" s="21">
        <v>8</v>
      </c>
      <c r="H70" s="21"/>
      <c r="I70" s="20"/>
      <c r="J70" s="20"/>
      <c r="K70" s="20"/>
      <c r="L70" s="67">
        <f t="shared" si="0"/>
        <v>0</v>
      </c>
      <c r="M70" s="76">
        <v>8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VLOOKUP(B71,'26.06'!B71:P329,15,0)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VLOOKUP(B72,'26.06'!B72:P330,15,0)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VLOOKUP(B73,'26.06'!B73:P331,15,0)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VLOOKUP(B74,'26.06'!B74:P332,15,0)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VLOOKUP(B75,'26.06'!B75:P333,15,0)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VLOOKUP(B76,'26.06'!B76:P334,15,0)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VLOOKUP(B77,'26.06'!B77:P335,15,0)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VLOOKUP(B78,'26.06'!B78:P336,15,0)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VLOOKUP(B79,'26.06'!B79:P337,15,0)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VLOOKUP(B80,'26.06'!B80:P338,15,0)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VLOOKUP(B81,'26.06'!B81:P339,15,0)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VLOOKUP(B82,'26.06'!B82:P340,15,0)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VLOOKUP(B83,'26.06'!B83:P341,15,0)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VLOOKUP(B84,'26.06'!B84:P342,15,0)</f>
        <v>0</v>
      </c>
      <c r="E84" s="21"/>
      <c r="F84" s="21"/>
      <c r="G84" s="21">
        <v>4</v>
      </c>
      <c r="H84" s="21"/>
      <c r="I84" s="20"/>
      <c r="J84" s="20"/>
      <c r="K84" s="20"/>
      <c r="L84" s="67">
        <f>D84+G84+H84-I84-J84-K84-M84</f>
        <v>0</v>
      </c>
      <c r="M84" s="76">
        <v>4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VLOOKUP(B85,'26.06'!B85:P343,15,0)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VLOOKUP(B86,'26.06'!B86:P344,15,0)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VLOOKUP(B87,'26.06'!B87:P345,15,0)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VLOOKUP(B88,'26.06'!B88:P346,15,0)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VLOOKUP(B89,'26.06'!B89:P347,15,0)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VLOOKUP(B90,'26.06'!B90:P348,15,0)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VLOOKUP(B91,'26.06'!B91:P349,15,0)</f>
        <v>0</v>
      </c>
      <c r="E91" s="21"/>
      <c r="F91" s="21"/>
      <c r="G91" s="21">
        <v>96</v>
      </c>
      <c r="H91" s="21"/>
      <c r="I91" s="20"/>
      <c r="J91" s="20"/>
      <c r="K91" s="20"/>
      <c r="L91" s="67">
        <f>D91+G91+H91-I91-J91-K91-M91-M92*3-M93*5</f>
        <v>0</v>
      </c>
      <c r="M91" s="76">
        <v>2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VLOOKUP(B92,'26.06'!B92:P350,15,0)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13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VLOOKUP(B93,'26.06'!B93:P351,15,0)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11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VLOOKUP(B94,'26.06'!B94:P352,15,0)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VLOOKUP(B95,'26.06'!B95:P353,15,0)</f>
        <v>0</v>
      </c>
      <c r="E95" s="21"/>
      <c r="F95" s="21"/>
      <c r="G95" s="21">
        <v>6</v>
      </c>
      <c r="H95" s="21"/>
      <c r="I95" s="20"/>
      <c r="J95" s="20"/>
      <c r="K95" s="20"/>
      <c r="L95" s="67">
        <f t="shared" si="4"/>
        <v>0</v>
      </c>
      <c r="M95" s="76">
        <v>6</v>
      </c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VLOOKUP(B96,'26.06'!B96:P354,15,0)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VLOOKUP(B97,'26.06'!B97:P355,15,0)</f>
        <v>3</v>
      </c>
      <c r="E97" s="21"/>
      <c r="F97" s="21"/>
      <c r="G97" s="21"/>
      <c r="H97" s="21"/>
      <c r="I97" s="20"/>
      <c r="J97" s="20"/>
      <c r="K97" s="20">
        <v>2</v>
      </c>
      <c r="L97" s="67">
        <f t="shared" si="4"/>
        <v>0</v>
      </c>
      <c r="M97" s="76">
        <v>1</v>
      </c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VLOOKUP(B98,'26.06'!B98:P356,15,0)</f>
        <v>0</v>
      </c>
      <c r="E98" s="21"/>
      <c r="F98" s="21"/>
      <c r="G98" s="21">
        <v>5</v>
      </c>
      <c r="H98" s="21"/>
      <c r="I98" s="20"/>
      <c r="J98" s="20"/>
      <c r="K98" s="20"/>
      <c r="L98" s="67">
        <f t="shared" si="4"/>
        <v>0</v>
      </c>
      <c r="M98" s="76">
        <v>5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VLOOKUP(B99,'26.06'!B99:P357,15,0)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VLOOKUP(B100,'26.06'!B100:P358,15,0)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VLOOKUP(B101,'26.06'!B101:P359,15,0)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VLOOKUP(B102,'26.06'!B102:P360,15,0)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VLOOKUP(B103,'26.06'!B103:P361,15,0)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VLOOKUP(B104,'26.06'!B104:P362,15,0)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VLOOKUP(B105,'26.06'!B105:P363,15,0)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VLOOKUP(B106,'26.06'!B106:P364,15,0)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VLOOKUP(B107,'26.06'!B107:P365,15,0)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VLOOKUP(B108,'26.06'!B108:P366,15,0)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VLOOKUP(B109,'26.06'!B109:P367,15,0)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VLOOKUP(B110,'26.06'!B110:P368,15,0)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VLOOKUP(B111,'26.06'!B111:P369,15,0)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VLOOKUP(B112,'26.06'!B112:P370,15,0)</f>
        <v>0</v>
      </c>
      <c r="E112" s="21"/>
      <c r="F112" s="21"/>
      <c r="G112" s="21">
        <v>3</v>
      </c>
      <c r="H112" s="21"/>
      <c r="I112" s="20"/>
      <c r="J112" s="20"/>
      <c r="K112" s="20"/>
      <c r="L112" s="67">
        <f>D112+G112+H112-I112-J112-K112-M112</f>
        <v>0</v>
      </c>
      <c r="M112" s="76">
        <v>3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VLOOKUP(B113,'26.06'!B113:P371,15,0)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VLOOKUP(B114,'26.06'!B114:P372,15,0)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VLOOKUP(B115,'26.06'!B115:P373,15,0)</f>
        <v>0</v>
      </c>
      <c r="E115" s="21"/>
      <c r="F115" s="21"/>
      <c r="G115" s="21">
        <v>4</v>
      </c>
      <c r="H115" s="21"/>
      <c r="I115" s="20"/>
      <c r="J115" s="20"/>
      <c r="K115" s="20"/>
      <c r="L115" s="67">
        <f t="shared" si="6"/>
        <v>0</v>
      </c>
      <c r="M115" s="76">
        <v>4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VLOOKUP(B116,'26.06'!B116:P374,15,0)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VLOOKUP(B117,'26.06'!B117:P375,15,0)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VLOOKUP(B118,'26.06'!B118:P376,15,0)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VLOOKUP(B119,'26.06'!B119:P377,15,0)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VLOOKUP(B120,'26.06'!B120:P378,15,0)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VLOOKUP(B121,'26.06'!B121:P379,15,0)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VLOOKUP(B122,'26.06'!B122:P380,15,0)</f>
        <v>0</v>
      </c>
      <c r="E122" s="21"/>
      <c r="F122" s="21"/>
      <c r="G122" s="21">
        <v>3</v>
      </c>
      <c r="H122" s="21"/>
      <c r="I122" s="20"/>
      <c r="J122" s="20"/>
      <c r="K122" s="20"/>
      <c r="L122" s="67">
        <f t="shared" si="6"/>
        <v>0</v>
      </c>
      <c r="M122" s="76">
        <v>3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VLOOKUP(B123,'26.06'!B123:P381,15,0)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VLOOKUP(B124,'26.06'!B124:P382,15,0)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VLOOKUP(B125,'26.06'!B125:P383,15,0)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VLOOKUP(B126,'26.06'!B126:P384,15,0)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VLOOKUP(B127,'26.06'!B127:P385,15,0)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VLOOKUP(B128,'26.06'!B128:P386,15,0)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VLOOKUP(B129,'26.06'!B129:P387,15,0)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VLOOKUP(B130,'26.06'!B130:P388,15,0)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VLOOKUP(B131,'26.06'!B131:P389,15,0)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VLOOKUP(B132,'26.06'!B132:P390,15,0)</f>
        <v>0</v>
      </c>
      <c r="E132" s="21"/>
      <c r="F132" s="21"/>
      <c r="G132" s="21">
        <v>6</v>
      </c>
      <c r="H132" s="21"/>
      <c r="I132" s="20"/>
      <c r="J132" s="20"/>
      <c r="K132" s="20"/>
      <c r="L132" s="67">
        <f t="shared" si="7"/>
        <v>6</v>
      </c>
      <c r="M132" s="76"/>
      <c r="N132" s="67">
        <f t="shared" si="5"/>
        <v>0</v>
      </c>
      <c r="O132" s="20"/>
      <c r="P132" s="67">
        <v>6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VLOOKUP(B133,'26.06'!B133:P391,15,0)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VLOOKUP(B134,'26.06'!B134:P392,15,0)</f>
        <v>0</v>
      </c>
      <c r="E134" s="21"/>
      <c r="F134" s="21"/>
      <c r="G134" s="21">
        <v>6</v>
      </c>
      <c r="H134" s="21"/>
      <c r="I134" s="20"/>
      <c r="J134" s="20"/>
      <c r="K134" s="20"/>
      <c r="L134" s="67">
        <f t="shared" si="7"/>
        <v>5</v>
      </c>
      <c r="M134" s="76">
        <v>1</v>
      </c>
      <c r="N134" s="67">
        <f t="shared" si="5"/>
        <v>0</v>
      </c>
      <c r="O134" s="20"/>
      <c r="P134" s="67">
        <v>5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VLOOKUP(B135,'26.06'!B135:P393,15,0)</f>
        <v>1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1</v>
      </c>
      <c r="M135" s="76">
        <v>1</v>
      </c>
      <c r="N135" s="67">
        <f t="shared" si="5"/>
        <v>-1</v>
      </c>
      <c r="O135" s="20"/>
      <c r="P135" s="67"/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VLOOKUP(B136,'26.06'!B136:P394,15,0)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-2</v>
      </c>
      <c r="M136" s="76">
        <v>4</v>
      </c>
      <c r="N136" s="67">
        <f t="shared" si="5"/>
        <v>2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VLOOKUP(B137,'26.06'!B137:P395,15,0)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VLOOKUP(B138,'26.06'!B138:P396,15,0)</f>
        <v>3</v>
      </c>
      <c r="E138" s="21"/>
      <c r="F138" s="21"/>
      <c r="G138" s="21"/>
      <c r="H138" s="21"/>
      <c r="I138" s="20"/>
      <c r="J138" s="20"/>
      <c r="K138" s="20"/>
      <c r="L138" s="67">
        <f t="shared" si="7"/>
        <v>0</v>
      </c>
      <c r="M138" s="76">
        <v>3</v>
      </c>
      <c r="N138" s="67">
        <f t="shared" si="5"/>
        <v>0</v>
      </c>
      <c r="O138" s="20"/>
      <c r="P138" s="67"/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VLOOKUP(B139,'26.06'!B139:P397,15,0)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VLOOKUP(B140,'26.06'!B140:P398,15,0)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VLOOKUP(B141,'26.06'!B141:P399,15,0)</f>
        <v>2</v>
      </c>
      <c r="E141" s="21"/>
      <c r="F141" s="21"/>
      <c r="G141" s="21">
        <v>2</v>
      </c>
      <c r="H141" s="21"/>
      <c r="I141" s="20"/>
      <c r="J141" s="20">
        <v>2</v>
      </c>
      <c r="K141" s="20"/>
      <c r="L141" s="67">
        <f t="shared" si="7"/>
        <v>2</v>
      </c>
      <c r="M141" s="76"/>
      <c r="N141" s="67">
        <f t="shared" si="5"/>
        <v>0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VLOOKUP(B142,'26.06'!B142:P400,15,0)</f>
        <v>4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7"/>
        <v>2</v>
      </c>
      <c r="M142" s="76">
        <v>6</v>
      </c>
      <c r="N142" s="67">
        <f t="shared" si="5"/>
        <v>0</v>
      </c>
      <c r="O142" s="20"/>
      <c r="P142" s="67">
        <v>2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VLOOKUP(B143,'26.06'!B143:P401,15,0)</f>
        <v>1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1</v>
      </c>
      <c r="M143" s="76">
        <v>1</v>
      </c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VLOOKUP(B144,'26.06'!B144:P402,15,0)</f>
        <v>2</v>
      </c>
      <c r="E144" s="21"/>
      <c r="F144" s="21"/>
      <c r="G144" s="21">
        <v>2</v>
      </c>
      <c r="H144" s="21"/>
      <c r="I144" s="20"/>
      <c r="J144" s="20">
        <v>1</v>
      </c>
      <c r="K144" s="20"/>
      <c r="L144" s="67">
        <f t="shared" si="7"/>
        <v>1</v>
      </c>
      <c r="M144" s="76">
        <v>2</v>
      </c>
      <c r="N144" s="67">
        <f t="shared" si="5"/>
        <v>0</v>
      </c>
      <c r="O144" s="20"/>
      <c r="P144" s="67">
        <v>1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VLOOKUP(B145,'26.06'!B145:P403,15,0)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VLOOKUP(B146,'26.06'!B146:P404,15,0)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VLOOKUP(B147,'26.06'!B147:P405,15,0)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VLOOKUP(B148,'26.06'!B148:P406,15,0)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VLOOKUP(B149,'26.06'!B149:P407,15,0)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VLOOKUP(B150,'26.06'!B150:P408,15,0)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VLOOKUP(B151,'26.06'!B151:P409,15,0)</f>
        <v>0</v>
      </c>
      <c r="E151" s="21"/>
      <c r="F151" s="21"/>
      <c r="G151" s="21">
        <v>1</v>
      </c>
      <c r="H151" s="21"/>
      <c r="I151" s="20"/>
      <c r="J151" s="20"/>
      <c r="K151" s="20"/>
      <c r="L151" s="67">
        <f>D151+G151+H151-I151-J151-K151-M151</f>
        <v>0</v>
      </c>
      <c r="M151" s="76">
        <v>1</v>
      </c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VLOOKUP(B152,'26.06'!B152:P410,15,0)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VLOOKUP(B153,'26.06'!B153:P411,15,0)</f>
        <v>0</v>
      </c>
      <c r="E153" s="21"/>
      <c r="F153" s="21"/>
      <c r="G153" s="21">
        <v>1</v>
      </c>
      <c r="H153" s="21"/>
      <c r="I153" s="20"/>
      <c r="J153" s="20"/>
      <c r="K153" s="20"/>
      <c r="L153" s="67">
        <f t="shared" si="9"/>
        <v>1</v>
      </c>
      <c r="M153" s="76"/>
      <c r="N153" s="67">
        <f t="shared" si="8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VLOOKUP(B154,'26.06'!B154:P412,15,0)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VLOOKUP(B155,'26.06'!B155:P413,15,0)</f>
        <v>0</v>
      </c>
      <c r="E155" s="21"/>
      <c r="F155" s="21"/>
      <c r="G155" s="21">
        <v>2</v>
      </c>
      <c r="H155" s="21"/>
      <c r="I155" s="20"/>
      <c r="J155" s="20"/>
      <c r="K155" s="20"/>
      <c r="L155" s="67">
        <f t="shared" si="9"/>
        <v>2</v>
      </c>
      <c r="M155" s="76"/>
      <c r="N155" s="67">
        <f t="shared" si="8"/>
        <v>0</v>
      </c>
      <c r="O155" s="20"/>
      <c r="P155" s="67">
        <v>2</v>
      </c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VLOOKUP(B156,'26.06'!B156:P414,15,0)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VLOOKUP(B157,'26.06'!B157:P415,15,0)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VLOOKUP(B158,'26.06'!B158:P416,15,0)</f>
        <v>1</v>
      </c>
      <c r="E158" s="21"/>
      <c r="F158" s="21"/>
      <c r="G158" s="21"/>
      <c r="H158" s="21"/>
      <c r="I158" s="20"/>
      <c r="J158" s="20"/>
      <c r="K158" s="20"/>
      <c r="L158" s="67">
        <f t="shared" si="9"/>
        <v>0</v>
      </c>
      <c r="M158" s="76">
        <v>1</v>
      </c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VLOOKUP(B159,'26.06'!B159:P417,15,0)</f>
        <v>0</v>
      </c>
      <c r="E159" s="21"/>
      <c r="F159" s="21"/>
      <c r="G159" s="21">
        <v>3</v>
      </c>
      <c r="H159" s="21"/>
      <c r="I159" s="20"/>
      <c r="J159" s="20"/>
      <c r="K159" s="20"/>
      <c r="L159" s="67">
        <f t="shared" si="9"/>
        <v>2</v>
      </c>
      <c r="M159" s="76">
        <v>1</v>
      </c>
      <c r="N159" s="67">
        <f t="shared" si="8"/>
        <v>0</v>
      </c>
      <c r="O159" s="20"/>
      <c r="P159" s="67">
        <v>2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VLOOKUP(B160,'26.06'!B160:P418,15,0)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VLOOKUP(B161,'26.06'!B161:P419,15,0)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VLOOKUP(B162,'26.06'!B162:P420,15,0)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VLOOKUP(B163,'26.06'!B163:P421,15,0)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VLOOKUP(B164,'26.06'!B164:P422,15,0)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VLOOKUP(B165,'26.06'!B165:P423,15,0)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VLOOKUP(B166,'26.06'!B166:P424,15,0)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VLOOKUP(B167,'26.06'!B167:P425,15,0)</f>
        <v>2</v>
      </c>
      <c r="E167" s="21"/>
      <c r="F167" s="21"/>
      <c r="G167" s="21"/>
      <c r="H167" s="21"/>
      <c r="I167" s="20"/>
      <c r="J167" s="20">
        <v>1</v>
      </c>
      <c r="K167" s="20"/>
      <c r="L167" s="67">
        <f t="shared" si="9"/>
        <v>1</v>
      </c>
      <c r="M167" s="76"/>
      <c r="N167" s="67">
        <f t="shared" si="8"/>
        <v>0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VLOOKUP(B168,'26.06'!B168:P426,15,0)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VLOOKUP(B169,'26.06'!B169:P427,15,0)</f>
        <v>2</v>
      </c>
      <c r="E169" s="21"/>
      <c r="F169" s="21"/>
      <c r="G169" s="21"/>
      <c r="H169" s="21"/>
      <c r="I169" s="20"/>
      <c r="J169" s="20"/>
      <c r="K169" s="20"/>
      <c r="L169" s="67">
        <f t="shared" si="9"/>
        <v>1</v>
      </c>
      <c r="M169" s="76">
        <v>1</v>
      </c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VLOOKUP(B170,'26.06'!B170:P428,15,0)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VLOOKUP(B171,'26.06'!B171:P429,15,0)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VLOOKUP(B172,'26.06'!B172:P430,15,0)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VLOOKUP(B173,'26.06'!B173:P431,15,0)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VLOOKUP(B174,'26.06'!B174:P432,15,0)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VLOOKUP(B175,'26.06'!B175:P433,15,0)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VLOOKUP(B176,'26.06'!B176:P434,15,0)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VLOOKUP(B177,'26.06'!B177:P435,15,0)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VLOOKUP(B178,'26.06'!B178:P436,15,0)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VLOOKUP(B179,'26.06'!B179:P437,15,0)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VLOOKUP(B180,'26.06'!B180:P438,15,0)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VLOOKUP(B181,'26.06'!B181:P439,15,0)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VLOOKUP(B182,'26.06'!B182:P440,15,0)</f>
        <v>0</v>
      </c>
      <c r="E182" s="21"/>
      <c r="F182" s="21"/>
      <c r="G182" s="21"/>
      <c r="H182" s="21"/>
      <c r="I182" s="20"/>
      <c r="J182" s="20"/>
      <c r="K182" s="20"/>
      <c r="L182" s="67">
        <f t="shared" si="9"/>
        <v>0</v>
      </c>
      <c r="M182" s="76"/>
      <c r="N182" s="67">
        <f t="shared" si="8"/>
        <v>0</v>
      </c>
      <c r="O182" s="20"/>
      <c r="P182" s="67"/>
    </row>
    <row r="183" spans="1:16" x14ac:dyDescent="0.25">
      <c r="A183" s="22" t="s">
        <v>81</v>
      </c>
      <c r="B183" s="33" t="s">
        <v>347</v>
      </c>
      <c r="C183" s="34"/>
      <c r="D183" s="67">
        <f>VLOOKUP(B183,'26.06'!B183:P441,15,0)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VLOOKUP(B184,'26.06'!B184:P442,15,0)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VLOOKUP(B185,'26.06'!B185:P443,15,0)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VLOOKUP(B186,'26.06'!B186:P444,15,0)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VLOOKUP(B187,'26.06'!B187:P445,15,0)</f>
        <v>1</v>
      </c>
      <c r="E187" s="21"/>
      <c r="F187" s="21"/>
      <c r="G187" s="21">
        <v>9</v>
      </c>
      <c r="H187" s="21"/>
      <c r="I187" s="20"/>
      <c r="J187" s="20"/>
      <c r="K187" s="20"/>
      <c r="L187" s="67">
        <f t="shared" si="10"/>
        <v>6</v>
      </c>
      <c r="M187" s="76">
        <v>4</v>
      </c>
      <c r="N187" s="67">
        <f t="shared" si="8"/>
        <v>0</v>
      </c>
      <c r="O187" s="20"/>
      <c r="P187" s="67">
        <v>6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VLOOKUP(B188,'26.06'!B188:P446,15,0)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VLOOKUP(B189,'26.06'!B189:P447,15,0)</f>
        <v>5</v>
      </c>
      <c r="E189" s="21"/>
      <c r="F189" s="21"/>
      <c r="G189" s="21"/>
      <c r="H189" s="21"/>
      <c r="I189" s="20"/>
      <c r="J189" s="20"/>
      <c r="K189" s="20"/>
      <c r="L189" s="67">
        <f t="shared" si="10"/>
        <v>1</v>
      </c>
      <c r="M189" s="76">
        <v>4</v>
      </c>
      <c r="N189" s="67">
        <f t="shared" si="8"/>
        <v>0</v>
      </c>
      <c r="O189" s="20"/>
      <c r="P189" s="67">
        <v>1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VLOOKUP(B190,'26.06'!B190:P448,15,0)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VLOOKUP(B191,'26.06'!B191:P449,15,0)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VLOOKUP(B192,'26.06'!B192:P450,15,0)</f>
        <v>6</v>
      </c>
      <c r="E192" s="21"/>
      <c r="F192" s="21"/>
      <c r="G192" s="21">
        <v>8</v>
      </c>
      <c r="H192" s="21"/>
      <c r="I192" s="20"/>
      <c r="J192" s="20"/>
      <c r="K192" s="20"/>
      <c r="L192" s="67">
        <f t="shared" si="10"/>
        <v>5</v>
      </c>
      <c r="M192" s="76">
        <v>9</v>
      </c>
      <c r="N192" s="67">
        <f t="shared" si="8"/>
        <v>1</v>
      </c>
      <c r="O192" s="20"/>
      <c r="P192" s="67">
        <v>6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VLOOKUP(B193,'26.06'!B193:P451,15,0)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VLOOKUP(B194,'26.06'!B194:P452,15,0)</f>
        <v>6</v>
      </c>
      <c r="E194" s="21"/>
      <c r="F194" s="21"/>
      <c r="G194" s="21"/>
      <c r="H194" s="21"/>
      <c r="I194" s="20"/>
      <c r="J194" s="20"/>
      <c r="K194" s="20"/>
      <c r="L194" s="67">
        <f t="shared" si="10"/>
        <v>3</v>
      </c>
      <c r="M194" s="76">
        <v>3</v>
      </c>
      <c r="N194" s="67">
        <f t="shared" si="8"/>
        <v>0</v>
      </c>
      <c r="O194" s="20"/>
      <c r="P194" s="67">
        <v>3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VLOOKUP(B195,'26.06'!B195:P453,15,0)</f>
        <v>6</v>
      </c>
      <c r="E195" s="21"/>
      <c r="F195" s="21"/>
      <c r="G195" s="21"/>
      <c r="H195" s="21"/>
      <c r="I195" s="20"/>
      <c r="J195" s="20"/>
      <c r="K195" s="20"/>
      <c r="L195" s="67">
        <f t="shared" si="10"/>
        <v>6</v>
      </c>
      <c r="M195" s="76"/>
      <c r="N195" s="67">
        <f t="shared" si="8"/>
        <v>-1</v>
      </c>
      <c r="O195" s="20"/>
      <c r="P195" s="67">
        <v>5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VLOOKUP(B196,'26.06'!B196:P454,15,0)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VLOOKUP(B197,'26.06'!B197:P455,15,0)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VLOOKUP(B198,'26.06'!B198:P456,15,0)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VLOOKUP(B199,'26.06'!B199:P457,15,0)</f>
        <v>1</v>
      </c>
      <c r="E199" s="20"/>
      <c r="F199" s="20"/>
      <c r="G199" s="20">
        <v>64</v>
      </c>
      <c r="H199" s="20"/>
      <c r="I199" s="20"/>
      <c r="J199" s="20"/>
      <c r="K199" s="20"/>
      <c r="L199" s="67">
        <f>D199+G199+H199-I199-J199-K199-M199</f>
        <v>57</v>
      </c>
      <c r="M199" s="76">
        <v>8</v>
      </c>
      <c r="N199" s="67">
        <f t="shared" si="8"/>
        <v>-21</v>
      </c>
      <c r="O199" s="20"/>
      <c r="P199" s="67">
        <v>36</v>
      </c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VLOOKUP(B200,'26.06'!B200:P458,15,0)</f>
        <v>20</v>
      </c>
      <c r="E200" s="20"/>
      <c r="F200" s="20"/>
      <c r="G200" s="20"/>
      <c r="H200" s="20"/>
      <c r="I200" s="20"/>
      <c r="J200" s="20"/>
      <c r="K200" s="20"/>
      <c r="L200" s="67">
        <f t="shared" ref="L200:L222" si="11">D200+G200+H200-I200-J200-K200-M200</f>
        <v>13</v>
      </c>
      <c r="M200" s="76">
        <v>7</v>
      </c>
      <c r="N200" s="67">
        <f t="shared" si="8"/>
        <v>0</v>
      </c>
      <c r="O200" s="20"/>
      <c r="P200" s="67">
        <v>13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VLOOKUP(B201,'26.06'!B201:P459,15,0)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VLOOKUP(B202,'26.06'!B202:P460,15,0)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VLOOKUP(B203,'26.06'!B203:P461,15,0)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VLOOKUP(B204,'26.06'!B204:P462,15,0)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VLOOKUP(B205,'26.06'!B205:P463,15,0)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VLOOKUP(B206,'26.06'!B206:P464,15,0)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VLOOKUP(B207,'26.06'!B207:P465,15,0)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VLOOKUP(B208,'26.06'!B208:P466,15,0)</f>
        <v>1</v>
      </c>
      <c r="E208" s="20"/>
      <c r="F208" s="20"/>
      <c r="G208" s="20"/>
      <c r="H208" s="20"/>
      <c r="I208" s="20"/>
      <c r="J208" s="20"/>
      <c r="K208" s="20"/>
      <c r="L208" s="67">
        <f t="shared" si="11"/>
        <v>0</v>
      </c>
      <c r="M208" s="76">
        <v>1</v>
      </c>
      <c r="N208" s="67">
        <f t="shared" si="8"/>
        <v>0</v>
      </c>
      <c r="O208" s="20"/>
      <c r="P208" s="67"/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VLOOKUP(B209,'26.06'!B209:P467,15,0)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VLOOKUP(B210,'26.06'!B210:P468,15,0)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VLOOKUP(B211,'26.06'!B211:P469,15,0)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VLOOKUP(B212,'26.06'!B212:P470,15,0)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VLOOKUP(B213,'26.06'!B213:P471,15,0)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VLOOKUP(B214,'26.06'!B214:P472,15,0)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VLOOKUP(B215,'26.06'!B215:P473,15,0)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VLOOKUP(B216,'26.06'!B216:P474,15,0)</f>
        <v>1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10</v>
      </c>
      <c r="M216" s="76">
        <v>5</v>
      </c>
      <c r="N216" s="67">
        <f t="shared" si="12"/>
        <v>-10</v>
      </c>
      <c r="O216" s="20"/>
      <c r="P216" s="67"/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VLOOKUP(B217,'26.06'!B217:P475,15,0)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VLOOKUP(B218,'26.06'!B218:P476,15,0)</f>
        <v>0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8</v>
      </c>
      <c r="M218" s="76">
        <v>6</v>
      </c>
      <c r="N218" s="67">
        <f t="shared" si="12"/>
        <v>-8</v>
      </c>
      <c r="O218" s="20"/>
      <c r="P218" s="67"/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VLOOKUP(B219,'26.06'!B219:P477,15,0)</f>
        <v>1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14</v>
      </c>
      <c r="M219" s="76">
        <v>1</v>
      </c>
      <c r="N219" s="67">
        <f t="shared" si="12"/>
        <v>-9</v>
      </c>
      <c r="O219" s="20"/>
      <c r="P219" s="67">
        <v>5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VLOOKUP(B220,'26.06'!B220:P478,15,0)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VLOOKUP(B221,'26.06'!B221:P479,15,0)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VLOOKUP(B222,'26.06'!B222:P480,15,0)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VLOOKUP(B223,'26.06'!B223:P481,15,0)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11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VLOOKUP(B224,'26.06'!B224:P482,15,0)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3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VLOOKUP(B225,'26.06'!B225:P483,15,0)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VLOOKUP(B226,'26.06'!B226:P484,15,0)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VLOOKUP(B227,'26.06'!B227:P485,15,0)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VLOOKUP(B228,'26.06'!B228:P486,15,0)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VLOOKUP(B229,'26.06'!B229:P487,15,0)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VLOOKUP(B230,'26.06'!B230:P488,15,0)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VLOOKUP(B231,'26.06'!B231:P489,15,0)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VLOOKUP(B232,'26.06'!B232:P490,15,0)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VLOOKUP(B233,'26.06'!B233:P491,15,0)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VLOOKUP(B234,'26.06'!B234:P492,15,0)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VLOOKUP(B235,'26.06'!B235:P493,15,0)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VLOOKUP(B236,'26.06'!B236:P494,15,0)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VLOOKUP(B237,'26.06'!B237:P495,15,0)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VLOOKUP(B238,'26.06'!B238:P496,15,0)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VLOOKUP(B239,'26.06'!B239:P497,15,0)</f>
        <v>4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3</v>
      </c>
      <c r="M239" s="76">
        <v>1</v>
      </c>
      <c r="N239" s="67">
        <f t="shared" si="12"/>
        <v>0</v>
      </c>
      <c r="O239" s="20"/>
      <c r="P239" s="67">
        <v>3</v>
      </c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VLOOKUP(B240,'26.06'!B240:P498,15,0)</f>
        <v>0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-1</v>
      </c>
      <c r="M240" s="76">
        <v>1</v>
      </c>
      <c r="N240" s="67">
        <f t="shared" si="12"/>
        <v>1</v>
      </c>
      <c r="O240" s="20"/>
      <c r="P240" s="67"/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VLOOKUP(B241,'26.06'!B241:P499,15,0)</f>
        <v>11</v>
      </c>
      <c r="E241" s="20"/>
      <c r="F241" s="20"/>
      <c r="G241" s="20"/>
      <c r="H241" s="20"/>
      <c r="I241" s="20"/>
      <c r="J241" s="20"/>
      <c r="K241" s="20"/>
      <c r="L241" s="67">
        <f t="shared" si="14"/>
        <v>5</v>
      </c>
      <c r="M241" s="76">
        <v>6</v>
      </c>
      <c r="N241" s="67">
        <f t="shared" si="12"/>
        <v>-1</v>
      </c>
      <c r="O241" s="20"/>
      <c r="P241" s="67">
        <v>4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VLOOKUP(B242,'26.06'!B242:P500,15,0)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VLOOKUP(B243,'26.06'!B243:P501,15,0)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VLOOKUP(B244,'26.06'!B244:P502,15,0)</f>
        <v>83</v>
      </c>
      <c r="E244" s="20"/>
      <c r="F244" s="20"/>
      <c r="G244" s="20"/>
      <c r="H244" s="20"/>
      <c r="I244" s="20"/>
      <c r="J244" s="20"/>
      <c r="K244" s="20"/>
      <c r="L244" s="67">
        <f t="shared" si="14"/>
        <v>77</v>
      </c>
      <c r="M244" s="76">
        <v>6</v>
      </c>
      <c r="N244" s="67">
        <f t="shared" si="12"/>
        <v>-2</v>
      </c>
      <c r="O244" s="20"/>
      <c r="P244" s="67">
        <v>75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VLOOKUP(B245,'26.06'!B245:P503,15,0)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VLOOKUP(B246,'26.06'!B246:P504,15,0)</f>
        <v>28</v>
      </c>
      <c r="E246" s="20"/>
      <c r="F246" s="20"/>
      <c r="G246" s="20"/>
      <c r="H246" s="20"/>
      <c r="I246" s="20"/>
      <c r="J246" s="20"/>
      <c r="K246" s="20"/>
      <c r="L246" s="67">
        <f t="shared" si="14"/>
        <v>28</v>
      </c>
      <c r="M246" s="76"/>
      <c r="N246" s="67">
        <f t="shared" si="12"/>
        <v>0</v>
      </c>
      <c r="O246" s="20"/>
      <c r="P246" s="67">
        <v>28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VLOOKUP(B247,'26.06'!B247:P505,15,0)</f>
        <v>21</v>
      </c>
      <c r="E247" s="20"/>
      <c r="F247" s="20"/>
      <c r="G247" s="20"/>
      <c r="H247" s="20"/>
      <c r="I247" s="20"/>
      <c r="J247" s="20"/>
      <c r="K247" s="20"/>
      <c r="L247" s="67">
        <f t="shared" si="14"/>
        <v>20</v>
      </c>
      <c r="M247" s="76">
        <v>1</v>
      </c>
      <c r="N247" s="67">
        <f t="shared" si="12"/>
        <v>0</v>
      </c>
      <c r="O247" s="20"/>
      <c r="P247" s="67">
        <v>20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VLOOKUP(B248,'26.06'!B248:P506,15,0)</f>
        <v>17</v>
      </c>
      <c r="E248" s="20"/>
      <c r="F248" s="20"/>
      <c r="G248" s="20"/>
      <c r="H248" s="20"/>
      <c r="I248" s="20"/>
      <c r="J248" s="20"/>
      <c r="K248" s="20"/>
      <c r="L248" s="67">
        <f t="shared" si="14"/>
        <v>17</v>
      </c>
      <c r="M248" s="76"/>
      <c r="N248" s="67">
        <f t="shared" si="12"/>
        <v>0</v>
      </c>
      <c r="O248" s="20"/>
      <c r="P248" s="67">
        <v>17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VLOOKUP(B249,'26.06'!B249:P507,15,0)</f>
        <v>22</v>
      </c>
      <c r="E249" s="20"/>
      <c r="F249" s="20"/>
      <c r="G249" s="20"/>
      <c r="H249" s="20"/>
      <c r="I249" s="20"/>
      <c r="J249" s="20"/>
      <c r="K249" s="20"/>
      <c r="L249" s="67">
        <f t="shared" si="14"/>
        <v>21</v>
      </c>
      <c r="M249" s="76">
        <v>1</v>
      </c>
      <c r="N249" s="67">
        <f t="shared" si="12"/>
        <v>0</v>
      </c>
      <c r="O249" s="20"/>
      <c r="P249" s="67">
        <v>21</v>
      </c>
    </row>
    <row r="250" spans="1:16" x14ac:dyDescent="0.25">
      <c r="A250" s="17"/>
      <c r="B250" s="18" t="s">
        <v>313</v>
      </c>
      <c r="C250" s="19"/>
      <c r="D250" s="67">
        <f>VLOOKUP(B250,'26.06'!B250:P508,15,0)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VLOOKUP(B251,'26.06'!B251:P509,15,0)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VLOOKUP(B252,'26.06'!B252:P510,15,0)</f>
        <v>12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11</v>
      </c>
      <c r="M252" s="76">
        <v>1</v>
      </c>
      <c r="N252" s="67">
        <f t="shared" si="12"/>
        <v>0</v>
      </c>
      <c r="O252" s="20"/>
      <c r="P252" s="67">
        <v>11</v>
      </c>
    </row>
    <row r="253" spans="1:16" x14ac:dyDescent="0.25">
      <c r="A253" s="17"/>
      <c r="B253" s="18" t="s">
        <v>316</v>
      </c>
      <c r="C253" s="19"/>
      <c r="D253" s="67">
        <f>VLOOKUP(B253,'26.06'!B253:P511,15,0)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VLOOKUP(B254,'26.06'!B254:P512,15,0)</f>
        <v>5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5</v>
      </c>
      <c r="M254" s="76"/>
      <c r="N254" s="67">
        <f t="shared" si="12"/>
        <v>0</v>
      </c>
      <c r="O254" s="20"/>
      <c r="P254" s="67">
        <v>5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VLOOKUP(B255,'26.06'!B255:P513,15,0)</f>
        <v>4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0</v>
      </c>
      <c r="M255" s="76">
        <v>4</v>
      </c>
      <c r="N255" s="67">
        <f t="shared" si="12"/>
        <v>0</v>
      </c>
      <c r="O255" s="20"/>
      <c r="P255" s="67"/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VLOOKUP(B256,'26.06'!B256:P514,15,0)</f>
        <v>5</v>
      </c>
      <c r="E256" s="20"/>
      <c r="F256" s="20"/>
      <c r="G256" s="20"/>
      <c r="H256" s="20"/>
      <c r="I256" s="20"/>
      <c r="J256" s="20"/>
      <c r="K256" s="20"/>
      <c r="L256" s="67">
        <f t="shared" si="15"/>
        <v>1</v>
      </c>
      <c r="M256" s="76">
        <v>4</v>
      </c>
      <c r="N256" s="67">
        <f t="shared" si="12"/>
        <v>0</v>
      </c>
      <c r="O256" s="20"/>
      <c r="P256" s="67">
        <v>1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VLOOKUP(B257,'26.06'!B257:P515,15,0)</f>
        <v>0</v>
      </c>
      <c r="E257" s="20"/>
      <c r="F257" s="20"/>
      <c r="G257" s="20"/>
      <c r="H257" s="20"/>
      <c r="I257" s="20"/>
      <c r="J257" s="20"/>
      <c r="K257" s="20"/>
      <c r="L257" s="67">
        <f t="shared" si="15"/>
        <v>0</v>
      </c>
      <c r="M257" s="76"/>
      <c r="N257" s="67">
        <f t="shared" si="12"/>
        <v>0</v>
      </c>
      <c r="O257" s="20"/>
      <c r="P257" s="67"/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VLOOKUP(B258,'26.06'!B258:P516,15,0)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VLOOKUP(B259,'26.06'!B259:P517,15,0)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VLOOKUP(B260,'26.06'!B260:P518,15,0)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5"/>
        <v>9</v>
      </c>
      <c r="M260" s="76"/>
      <c r="N260" s="67">
        <f t="shared" si="12"/>
        <v>0</v>
      </c>
      <c r="O260" s="20"/>
      <c r="P260" s="67">
        <v>9</v>
      </c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VLOOKUP(B261,'26.06'!B261:P519,15,0)</f>
        <v>3</v>
      </c>
      <c r="E261" s="20"/>
      <c r="F261" s="20"/>
      <c r="G261" s="20"/>
      <c r="H261" s="20"/>
      <c r="I261" s="20"/>
      <c r="J261" s="20"/>
      <c r="K261" s="20"/>
      <c r="L261" s="67">
        <f t="shared" si="15"/>
        <v>3</v>
      </c>
      <c r="M261" s="76"/>
      <c r="N261" s="67">
        <f t="shared" si="12"/>
        <v>0</v>
      </c>
      <c r="O261" s="20"/>
      <c r="P261" s="67">
        <v>3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VLOOKUP(B262,'26.06'!B262:P520,15,0)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VLOOKUP(B263,'26.06'!B263:P521,15,0)</f>
        <v>0</v>
      </c>
      <c r="E263" s="20"/>
      <c r="F263" s="20"/>
      <c r="G263" s="20"/>
      <c r="H263" s="20"/>
      <c r="I263" s="20"/>
      <c r="J263" s="20"/>
      <c r="K263" s="20"/>
      <c r="L263" s="67">
        <f t="shared" si="15"/>
        <v>0</v>
      </c>
      <c r="M263" s="76"/>
      <c r="N263" s="67">
        <f t="shared" si="12"/>
        <v>0</v>
      </c>
      <c r="O263" s="20"/>
      <c r="P263" s="67"/>
    </row>
    <row r="264" spans="1:16" x14ac:dyDescent="0.25">
      <c r="A264" s="57"/>
      <c r="B264" s="58"/>
      <c r="C264" s="59"/>
      <c r="D264" s="67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70" activePane="bottomRight" state="frozen"/>
      <selection activeCell="I269" sqref="I269"/>
      <selection pane="topRight" activeCell="I269" sqref="I269"/>
      <selection pane="bottomLeft" activeCell="I269" sqref="I269"/>
      <selection pane="bottomRight" activeCell="P97" sqref="P97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358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VLOOKUP(B8,'27.06'!B8:P266,15,0)</f>
        <v>0</v>
      </c>
      <c r="E8" s="21"/>
      <c r="F8" s="21"/>
      <c r="G8" s="21">
        <v>4</v>
      </c>
      <c r="H8" s="21"/>
      <c r="I8" s="20"/>
      <c r="J8" s="20"/>
      <c r="K8" s="20">
        <v>1</v>
      </c>
      <c r="L8" s="67">
        <f t="shared" ref="L8:L71" si="0">D8+G8+H8-I8-J8-K8-M8</f>
        <v>0</v>
      </c>
      <c r="M8" s="76">
        <v>3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VLOOKUP(B9,'27.06'!B9:P267,15,0)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VLOOKUP(B10,'27.06'!B10:P268,15,0)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VLOOKUP(B11,'27.06'!B11:P269,15,0)</f>
        <v>0</v>
      </c>
      <c r="E11" s="21"/>
      <c r="F11" s="21"/>
      <c r="G11" s="21">
        <v>6</v>
      </c>
      <c r="H11" s="21"/>
      <c r="I11" s="20"/>
      <c r="J11" s="20">
        <v>1</v>
      </c>
      <c r="K11" s="20"/>
      <c r="L11" s="67">
        <f t="shared" si="0"/>
        <v>0</v>
      </c>
      <c r="M11" s="76">
        <v>5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VLOOKUP(B12,'27.06'!B12:P270,15,0)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VLOOKUP(B13,'27.06'!B13:P271,15,0)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VLOOKUP(B14,'27.06'!B14:P272,15,0)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VLOOKUP(B15,'27.06'!B15:P273,15,0)</f>
        <v>0</v>
      </c>
      <c r="E15" s="21"/>
      <c r="F15" s="21"/>
      <c r="G15" s="21">
        <v>4</v>
      </c>
      <c r="H15" s="21"/>
      <c r="I15" s="20"/>
      <c r="J15" s="20"/>
      <c r="K15" s="20"/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VLOOKUP(B16,'27.06'!B16:P274,15,0)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VLOOKUP(B17,'27.06'!B17:P275,15,0)</f>
        <v>0</v>
      </c>
      <c r="E17" s="21"/>
      <c r="F17" s="21"/>
      <c r="G17" s="21">
        <v>4</v>
      </c>
      <c r="H17" s="21"/>
      <c r="I17" s="20"/>
      <c r="J17" s="20"/>
      <c r="K17" s="20"/>
      <c r="L17" s="67">
        <f t="shared" si="0"/>
        <v>0</v>
      </c>
      <c r="M17" s="21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VLOOKUP(B18,'27.06'!B18:P276,15,0)</f>
        <v>0</v>
      </c>
      <c r="E18" s="21"/>
      <c r="F18" s="21"/>
      <c r="G18" s="21">
        <v>6</v>
      </c>
      <c r="H18" s="21"/>
      <c r="I18" s="20"/>
      <c r="J18" s="20"/>
      <c r="K18" s="20"/>
      <c r="L18" s="67">
        <f t="shared" si="0"/>
        <v>0</v>
      </c>
      <c r="M18" s="21">
        <v>6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VLOOKUP(B19,'27.06'!B19:P277,15,0)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VLOOKUP(B20,'27.06'!B20:P278,15,0)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VLOOKUP(B21,'27.06'!B21:P279,15,0)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VLOOKUP(B22,'27.06'!B22:P280,15,0)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VLOOKUP(B23,'27.06'!B23:P281,15,0)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VLOOKUP(B24,'27.06'!B24:P282,15,0)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VLOOKUP(B25,'27.06'!B25:P283,15,0)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VLOOKUP(B26,'27.06'!B26:P284,15,0)</f>
        <v>0</v>
      </c>
      <c r="E26" s="21"/>
      <c r="F26" s="21"/>
      <c r="G26" s="21">
        <v>4</v>
      </c>
      <c r="H26" s="21"/>
      <c r="I26" s="20"/>
      <c r="J26" s="20"/>
      <c r="K26" s="20"/>
      <c r="L26" s="67">
        <f t="shared" si="0"/>
        <v>0</v>
      </c>
      <c r="M26" s="21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VLOOKUP(B27,'27.06'!B27:P285,15,0)</f>
        <v>1</v>
      </c>
      <c r="E27" s="21"/>
      <c r="F27" s="21"/>
      <c r="G27" s="21">
        <v>20</v>
      </c>
      <c r="H27" s="21"/>
      <c r="I27" s="20"/>
      <c r="J27" s="20"/>
      <c r="K27" s="20">
        <v>1</v>
      </c>
      <c r="L27" s="67">
        <f t="shared" si="0"/>
        <v>13</v>
      </c>
      <c r="M27" s="21">
        <v>7</v>
      </c>
      <c r="N27" s="67">
        <f t="shared" si="1"/>
        <v>0</v>
      </c>
      <c r="O27" s="20"/>
      <c r="P27" s="67">
        <v>13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VLOOKUP(B28,'27.06'!B28:P286,15,0)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VLOOKUP(B29,'27.06'!B29:P287,15,0)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VLOOKUP(B30,'27.06'!B30:P288,15,0)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VLOOKUP(B31,'27.06'!B31:P289,15,0)</f>
        <v>0</v>
      </c>
      <c r="E31" s="21"/>
      <c r="F31" s="21"/>
      <c r="G31" s="21"/>
      <c r="H31" s="21"/>
      <c r="I31" s="20"/>
      <c r="J31" s="20"/>
      <c r="K31" s="20"/>
      <c r="L31" s="67">
        <f t="shared" si="0"/>
        <v>0</v>
      </c>
      <c r="M31" s="21"/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VLOOKUP(B32,'27.06'!B32:P290,15,0)</f>
        <v>0</v>
      </c>
      <c r="E32" s="21"/>
      <c r="F32" s="21"/>
      <c r="G32" s="21">
        <v>7</v>
      </c>
      <c r="H32" s="21"/>
      <c r="I32" s="20"/>
      <c r="J32" s="20"/>
      <c r="K32" s="20"/>
      <c r="L32" s="67">
        <f t="shared" si="0"/>
        <v>0</v>
      </c>
      <c r="M32" s="21">
        <v>7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VLOOKUP(B33,'27.06'!B33:P291,15,0)</f>
        <v>0</v>
      </c>
      <c r="E33" s="21"/>
      <c r="F33" s="21"/>
      <c r="G33" s="21">
        <v>7</v>
      </c>
      <c r="H33" s="21"/>
      <c r="I33" s="20"/>
      <c r="J33" s="20"/>
      <c r="K33" s="20"/>
      <c r="L33" s="67">
        <f t="shared" si="0"/>
        <v>0</v>
      </c>
      <c r="M33" s="21">
        <v>7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VLOOKUP(B34,'27.06'!B34:P292,15,0)</f>
        <v>0</v>
      </c>
      <c r="E34" s="21"/>
      <c r="F34" s="21"/>
      <c r="G34" s="21">
        <v>4</v>
      </c>
      <c r="H34" s="21"/>
      <c r="I34" s="20"/>
      <c r="J34" s="20"/>
      <c r="K34" s="20"/>
      <c r="L34" s="67">
        <f t="shared" si="0"/>
        <v>0</v>
      </c>
      <c r="M34" s="21">
        <v>4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VLOOKUP(B35,'27.06'!B35:P293,15,0)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VLOOKUP(B36,'27.06'!B36:P294,15,0)</f>
        <v>0</v>
      </c>
      <c r="E36" s="21"/>
      <c r="F36" s="21"/>
      <c r="G36" s="21">
        <v>4</v>
      </c>
      <c r="H36" s="21"/>
      <c r="I36" s="20"/>
      <c r="J36" s="20"/>
      <c r="K36" s="20">
        <v>2</v>
      </c>
      <c r="L36" s="67">
        <f t="shared" si="0"/>
        <v>0</v>
      </c>
      <c r="M36" s="21">
        <v>2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VLOOKUP(B37,'27.06'!B37:P295,15,0)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VLOOKUP(B38,'27.06'!B38:P296,15,0)</f>
        <v>0</v>
      </c>
      <c r="E38" s="21"/>
      <c r="F38" s="21"/>
      <c r="G38" s="21">
        <v>4</v>
      </c>
      <c r="H38" s="21"/>
      <c r="I38" s="20"/>
      <c r="J38" s="20"/>
      <c r="K38" s="20">
        <v>2</v>
      </c>
      <c r="L38" s="67">
        <f t="shared" si="0"/>
        <v>-2</v>
      </c>
      <c r="M38" s="21">
        <v>4</v>
      </c>
      <c r="N38" s="67">
        <f t="shared" si="1"/>
        <v>2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VLOOKUP(B39,'27.06'!B39:P297,15,0)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VLOOKUP(B40,'27.06'!B40:P298,15,0)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VLOOKUP(B41,'27.06'!B41:P299,15,0)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VLOOKUP(B42,'27.06'!B42:P300,15,0)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VLOOKUP(B43,'27.06'!B43:P301,15,0)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VLOOKUP(B44,'27.06'!B44:P302,15,0)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VLOOKUP(B45,'27.06'!B45:P303,15,0)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VLOOKUP(B46,'27.06'!B46:P304,15,0)</f>
        <v>0</v>
      </c>
      <c r="E46" s="21"/>
      <c r="F46" s="21"/>
      <c r="G46" s="21">
        <v>4</v>
      </c>
      <c r="H46" s="21"/>
      <c r="I46" s="20"/>
      <c r="J46" s="20"/>
      <c r="K46" s="20"/>
      <c r="L46" s="67">
        <f t="shared" si="0"/>
        <v>0</v>
      </c>
      <c r="M46" s="21">
        <v>4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VLOOKUP(B47,'27.06'!B47:P305,15,0)</f>
        <v>0</v>
      </c>
      <c r="E47" s="21"/>
      <c r="F47" s="21"/>
      <c r="G47" s="21">
        <v>4</v>
      </c>
      <c r="H47" s="21"/>
      <c r="I47" s="20"/>
      <c r="J47" s="20"/>
      <c r="K47" s="20"/>
      <c r="L47" s="67">
        <f t="shared" si="0"/>
        <v>0</v>
      </c>
      <c r="M47" s="21">
        <v>4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VLOOKUP(B48,'27.06'!B48:P306,15,0)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0</v>
      </c>
      <c r="M48" s="21">
        <v>4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VLOOKUP(B49,'27.06'!B49:P307,15,0)</f>
        <v>0</v>
      </c>
      <c r="E49" s="21"/>
      <c r="F49" s="21"/>
      <c r="G49" s="21"/>
      <c r="H49" s="21"/>
      <c r="I49" s="20"/>
      <c r="J49" s="20"/>
      <c r="K49" s="20"/>
      <c r="L49" s="67">
        <f t="shared" si="0"/>
        <v>0</v>
      </c>
      <c r="M49" s="21"/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VLOOKUP(B50,'27.06'!B50:P308,15,0)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VLOOKUP(B51,'27.06'!B51:P309,15,0)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VLOOKUP(B52,'27.06'!B52:P310,15,0)</f>
        <v>0</v>
      </c>
      <c r="E52" s="21"/>
      <c r="F52" s="21"/>
      <c r="G52" s="21">
        <v>4</v>
      </c>
      <c r="H52" s="21"/>
      <c r="I52" s="20"/>
      <c r="J52" s="20"/>
      <c r="K52" s="20"/>
      <c r="L52" s="67">
        <f t="shared" si="0"/>
        <v>0</v>
      </c>
      <c r="M52" s="21">
        <v>4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VLOOKUP(B53,'27.06'!B53:P311,15,0)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VLOOKUP(B54,'27.06'!B54:P312,15,0)</f>
        <v>0</v>
      </c>
      <c r="E54" s="21"/>
      <c r="F54" s="21"/>
      <c r="G54" s="21">
        <v>4</v>
      </c>
      <c r="H54" s="21"/>
      <c r="I54" s="20"/>
      <c r="J54" s="20"/>
      <c r="K54" s="20"/>
      <c r="L54" s="67">
        <f t="shared" si="0"/>
        <v>2</v>
      </c>
      <c r="M54" s="21">
        <v>2</v>
      </c>
      <c r="N54" s="67">
        <f t="shared" si="1"/>
        <v>-2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VLOOKUP(B55,'27.06'!B55:P313,15,0)</f>
        <v>0</v>
      </c>
      <c r="E55" s="21"/>
      <c r="F55" s="21"/>
      <c r="G55" s="21">
        <v>6</v>
      </c>
      <c r="H55" s="21"/>
      <c r="I55" s="20"/>
      <c r="J55" s="20"/>
      <c r="K55" s="20">
        <v>1</v>
      </c>
      <c r="L55" s="67">
        <f t="shared" si="0"/>
        <v>0</v>
      </c>
      <c r="M55" s="76">
        <v>5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VLOOKUP(B56,'27.06'!B56:P314,15,0)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VLOOKUP(B57,'27.06'!B57:P315,15,0)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VLOOKUP(B58,'27.06'!B58:P316,15,0)</f>
        <v>0</v>
      </c>
      <c r="E58" s="21"/>
      <c r="F58" s="21"/>
      <c r="G58" s="21">
        <v>4</v>
      </c>
      <c r="H58" s="21"/>
      <c r="I58" s="20"/>
      <c r="J58" s="20"/>
      <c r="K58" s="20"/>
      <c r="L58" s="67">
        <f t="shared" si="0"/>
        <v>0</v>
      </c>
      <c r="M58" s="76">
        <v>4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VLOOKUP(B59,'27.06'!B59:P317,15,0)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VLOOKUP(B60,'27.06'!B60:P318,15,0)</f>
        <v>0</v>
      </c>
      <c r="E60" s="21"/>
      <c r="F60" s="21"/>
      <c r="G60" s="21">
        <v>4</v>
      </c>
      <c r="H60" s="21"/>
      <c r="I60" s="20"/>
      <c r="J60" s="20"/>
      <c r="K60" s="20">
        <v>2</v>
      </c>
      <c r="L60" s="67">
        <f t="shared" si="0"/>
        <v>0</v>
      </c>
      <c r="M60" s="76">
        <v>2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VLOOKUP(B61,'27.06'!B61:P319,15,0)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VLOOKUP(B62,'27.06'!B62:P320,15,0)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VLOOKUP(B63,'27.06'!B63:P321,15,0)</f>
        <v>0</v>
      </c>
      <c r="E63" s="21"/>
      <c r="F63" s="21"/>
      <c r="G63" s="21">
        <v>4</v>
      </c>
      <c r="H63" s="21"/>
      <c r="I63" s="20"/>
      <c r="J63" s="20"/>
      <c r="K63" s="20">
        <v>1</v>
      </c>
      <c r="L63" s="67">
        <f t="shared" si="0"/>
        <v>0</v>
      </c>
      <c r="M63" s="76">
        <v>3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VLOOKUP(B64,'27.06'!B64:P322,15,0)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VLOOKUP(B65,'27.06'!B65:P323,15,0)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VLOOKUP(B66,'27.06'!B66:P324,15,0)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VLOOKUP(B67,'27.06'!B67:P325,15,0)</f>
        <v>0</v>
      </c>
      <c r="E67" s="21"/>
      <c r="F67" s="21"/>
      <c r="G67" s="21">
        <v>16</v>
      </c>
      <c r="H67" s="21"/>
      <c r="I67" s="20"/>
      <c r="J67" s="20"/>
      <c r="K67" s="20">
        <v>1</v>
      </c>
      <c r="L67" s="67">
        <f t="shared" si="0"/>
        <v>0</v>
      </c>
      <c r="M67" s="76">
        <v>15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VLOOKUP(B68,'27.06'!B68:P326,15,0)</f>
        <v>0</v>
      </c>
      <c r="E68" s="21"/>
      <c r="F68" s="21"/>
      <c r="G68" s="21">
        <v>4</v>
      </c>
      <c r="H68" s="21"/>
      <c r="I68" s="20"/>
      <c r="J68" s="20"/>
      <c r="K68" s="20"/>
      <c r="L68" s="67">
        <f t="shared" si="0"/>
        <v>0</v>
      </c>
      <c r="M68" s="76">
        <v>4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VLOOKUP(B69,'27.06'!B69:P327,15,0)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VLOOKUP(B70,'27.06'!B70:P328,15,0)</f>
        <v>0</v>
      </c>
      <c r="E70" s="21"/>
      <c r="F70" s="21"/>
      <c r="G70" s="21">
        <v>8</v>
      </c>
      <c r="H70" s="21"/>
      <c r="I70" s="20"/>
      <c r="J70" s="20"/>
      <c r="K70" s="20"/>
      <c r="L70" s="67">
        <f t="shared" si="0"/>
        <v>0</v>
      </c>
      <c r="M70" s="76">
        <v>8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VLOOKUP(B71,'27.06'!B71:P329,15,0)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VLOOKUP(B72,'27.06'!B72:P330,15,0)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VLOOKUP(B73,'27.06'!B73:P331,15,0)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VLOOKUP(B74,'27.06'!B74:P332,15,0)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VLOOKUP(B75,'27.06'!B75:P333,15,0)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VLOOKUP(B76,'27.06'!B76:P334,15,0)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VLOOKUP(B77,'27.06'!B77:P335,15,0)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VLOOKUP(B78,'27.06'!B78:P336,15,0)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VLOOKUP(B79,'27.06'!B79:P337,15,0)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VLOOKUP(B80,'27.06'!B80:P338,15,0)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VLOOKUP(B81,'27.06'!B81:P339,15,0)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VLOOKUP(B82,'27.06'!B82:P340,15,0)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VLOOKUP(B83,'27.06'!B83:P341,15,0)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VLOOKUP(B84,'27.06'!B84:P342,15,0)</f>
        <v>0</v>
      </c>
      <c r="E84" s="21"/>
      <c r="F84" s="21"/>
      <c r="G84" s="21">
        <v>5</v>
      </c>
      <c r="H84" s="21"/>
      <c r="I84" s="20"/>
      <c r="J84" s="20"/>
      <c r="K84" s="20"/>
      <c r="L84" s="67">
        <f>D84+G84+H84-I84-J84-K84-M84</f>
        <v>0</v>
      </c>
      <c r="M84" s="76">
        <v>5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VLOOKUP(B85,'27.06'!B85:P343,15,0)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VLOOKUP(B86,'27.06'!B86:P344,15,0)</f>
        <v>0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/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VLOOKUP(B87,'27.06'!B87:P345,15,0)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VLOOKUP(B88,'27.06'!B88:P346,15,0)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hidden="1" x14ac:dyDescent="0.25">
      <c r="A89" s="35" t="s">
        <v>27</v>
      </c>
      <c r="B89" s="31" t="s">
        <v>159</v>
      </c>
      <c r="C89" s="28">
        <v>13000</v>
      </c>
      <c r="D89" s="67">
        <f>VLOOKUP(B89,'27.06'!B89:P347,15,0)</f>
        <v>0</v>
      </c>
      <c r="E89" s="21"/>
      <c r="F89" s="21"/>
      <c r="G89" s="21"/>
      <c r="H89" s="21"/>
      <c r="I89" s="20"/>
      <c r="J89" s="20"/>
      <c r="K89" s="20"/>
      <c r="L89" s="67">
        <f t="shared" si="4"/>
        <v>0</v>
      </c>
      <c r="M89" s="76"/>
      <c r="N89" s="67">
        <f t="shared" si="5"/>
        <v>0</v>
      </c>
      <c r="O89" s="20"/>
      <c r="P89" s="67"/>
    </row>
    <row r="90" spans="1:16" x14ac:dyDescent="0.25">
      <c r="A90" s="35" t="s">
        <v>29</v>
      </c>
      <c r="B90" s="27" t="s">
        <v>160</v>
      </c>
      <c r="C90" s="28">
        <v>24000</v>
      </c>
      <c r="D90" s="67">
        <f>VLOOKUP(B90,'27.06'!B90:P348,15,0)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VLOOKUP(B91,'27.06'!B91:P349,15,0)</f>
        <v>0</v>
      </c>
      <c r="E91" s="21"/>
      <c r="F91" s="21"/>
      <c r="G91" s="21">
        <v>99</v>
      </c>
      <c r="H91" s="21"/>
      <c r="I91" s="20"/>
      <c r="J91" s="20"/>
      <c r="K91" s="20"/>
      <c r="L91" s="67">
        <f>D91+G91+H91-I91-J91-K91-M91-M92*3-M93*5</f>
        <v>0</v>
      </c>
      <c r="M91" s="76"/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VLOOKUP(B92,'27.06'!B92:P350,15,0)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8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VLOOKUP(B93,'27.06'!B93:P351,15,0)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15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VLOOKUP(B94,'27.06'!B94:P352,15,0)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VLOOKUP(B95,'27.06'!B95:P353,15,0)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VLOOKUP(B96,'27.06'!B96:P354,15,0)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VLOOKUP(B97,'27.06'!B97:P355,15,0)</f>
        <v>0</v>
      </c>
      <c r="E97" s="21"/>
      <c r="F97" s="21"/>
      <c r="G97" s="21">
        <v>5</v>
      </c>
      <c r="H97" s="21"/>
      <c r="I97" s="20"/>
      <c r="J97" s="20"/>
      <c r="K97" s="20">
        <v>2</v>
      </c>
      <c r="L97" s="67">
        <f t="shared" si="4"/>
        <v>-1</v>
      </c>
      <c r="M97" s="76">
        <v>4</v>
      </c>
      <c r="N97" s="67">
        <f t="shared" si="5"/>
        <v>1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VLOOKUP(B98,'27.06'!B98:P356,15,0)</f>
        <v>0</v>
      </c>
      <c r="E98" s="21"/>
      <c r="F98" s="21"/>
      <c r="G98" s="21">
        <v>5</v>
      </c>
      <c r="H98" s="21"/>
      <c r="I98" s="20"/>
      <c r="J98" s="20"/>
      <c r="K98" s="20">
        <v>1</v>
      </c>
      <c r="L98" s="67">
        <f t="shared" si="4"/>
        <v>0</v>
      </c>
      <c r="M98" s="76">
        <v>4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VLOOKUP(B99,'27.06'!B99:P357,15,0)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VLOOKUP(B100,'27.06'!B100:P358,15,0)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hidden="1" x14ac:dyDescent="0.25">
      <c r="A101" s="35" t="s">
        <v>51</v>
      </c>
      <c r="B101" s="31" t="s">
        <v>171</v>
      </c>
      <c r="C101" s="28">
        <v>20000</v>
      </c>
      <c r="D101" s="67">
        <f>VLOOKUP(B101,'27.06'!B101:P359,15,0)</f>
        <v>0</v>
      </c>
      <c r="E101" s="21"/>
      <c r="F101" s="21"/>
      <c r="G101" s="21"/>
      <c r="H101" s="21"/>
      <c r="I101" s="20"/>
      <c r="J101" s="20"/>
      <c r="K101" s="20"/>
      <c r="L101" s="67">
        <f t="shared" si="4"/>
        <v>0</v>
      </c>
      <c r="M101" s="76"/>
      <c r="N101" s="67">
        <f t="shared" si="5"/>
        <v>0</v>
      </c>
      <c r="O101" s="20"/>
      <c r="P101" s="67"/>
    </row>
    <row r="102" spans="1:16" hidden="1" x14ac:dyDescent="0.25">
      <c r="A102" s="35" t="s">
        <v>53</v>
      </c>
      <c r="B102" s="31" t="s">
        <v>172</v>
      </c>
      <c r="C102" s="28">
        <v>20000</v>
      </c>
      <c r="D102" s="67">
        <f>VLOOKUP(B102,'27.06'!B102:P360,15,0)</f>
        <v>0</v>
      </c>
      <c r="E102" s="21"/>
      <c r="F102" s="21"/>
      <c r="G102" s="21"/>
      <c r="H102" s="21"/>
      <c r="I102" s="20"/>
      <c r="J102" s="20"/>
      <c r="K102" s="20"/>
      <c r="L102" s="67">
        <f t="shared" si="4"/>
        <v>0</v>
      </c>
      <c r="M102" s="76"/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VLOOKUP(B103,'27.06'!B103:P361,15,0)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VLOOKUP(B104,'27.06'!B104:P362,15,0)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VLOOKUP(B105,'27.06'!B105:P363,15,0)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VLOOKUP(B106,'27.06'!B106:P364,15,0)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VLOOKUP(B107,'27.06'!B107:P365,15,0)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VLOOKUP(B108,'27.06'!B108:P366,15,0)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VLOOKUP(B109,'27.06'!B109:P367,15,0)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VLOOKUP(B110,'27.06'!B110:P368,15,0)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VLOOKUP(B111,'27.06'!B111:P369,15,0)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VLOOKUP(B112,'27.06'!B112:P370,15,0)</f>
        <v>0</v>
      </c>
      <c r="E112" s="21"/>
      <c r="F112" s="21"/>
      <c r="G112" s="21">
        <v>4</v>
      </c>
      <c r="H112" s="21"/>
      <c r="I112" s="20"/>
      <c r="J112" s="20"/>
      <c r="K112" s="20">
        <v>1</v>
      </c>
      <c r="L112" s="67">
        <f>D112+G112+H112-I112-J112-K112-M112</f>
        <v>0</v>
      </c>
      <c r="M112" s="76">
        <v>3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VLOOKUP(B113,'27.06'!B113:P371,15,0)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VLOOKUP(B114,'27.06'!B114:P372,15,0)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VLOOKUP(B115,'27.06'!B115:P373,15,0)</f>
        <v>0</v>
      </c>
      <c r="E115" s="21"/>
      <c r="F115" s="21"/>
      <c r="G115" s="21">
        <v>3</v>
      </c>
      <c r="H115" s="21"/>
      <c r="I115" s="20"/>
      <c r="J115" s="20"/>
      <c r="K115" s="20"/>
      <c r="L115" s="67">
        <f t="shared" si="6"/>
        <v>0</v>
      </c>
      <c r="M115" s="76">
        <v>3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VLOOKUP(B116,'27.06'!B116:P374,15,0)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VLOOKUP(B117,'27.06'!B117:P375,15,0)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VLOOKUP(B118,'27.06'!B118:P376,15,0)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VLOOKUP(B119,'27.06'!B119:P377,15,0)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VLOOKUP(B120,'27.06'!B120:P378,15,0)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VLOOKUP(B121,'27.06'!B121:P379,15,0)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VLOOKUP(B122,'27.06'!B122:P380,15,0)</f>
        <v>0</v>
      </c>
      <c r="E122" s="21"/>
      <c r="F122" s="21"/>
      <c r="G122" s="21">
        <v>3</v>
      </c>
      <c r="H122" s="21"/>
      <c r="I122" s="20"/>
      <c r="J122" s="20"/>
      <c r="K122" s="20">
        <v>2</v>
      </c>
      <c r="L122" s="67">
        <f t="shared" si="6"/>
        <v>0</v>
      </c>
      <c r="M122" s="76">
        <v>1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VLOOKUP(B123,'27.06'!B123:P381,15,0)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VLOOKUP(B124,'27.06'!B124:P382,15,0)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hidden="1" x14ac:dyDescent="0.25">
      <c r="A125" s="22" t="s">
        <v>17</v>
      </c>
      <c r="B125" s="47" t="s">
        <v>194</v>
      </c>
      <c r="C125" s="24">
        <v>95000</v>
      </c>
      <c r="D125" s="67">
        <f>VLOOKUP(B125,'27.06'!B125:P383,15,0)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hidden="1" x14ac:dyDescent="0.25">
      <c r="A126" s="35" t="s">
        <v>19</v>
      </c>
      <c r="B126" s="31" t="s">
        <v>195</v>
      </c>
      <c r="C126" s="28">
        <v>50000</v>
      </c>
      <c r="D126" s="67">
        <f>VLOOKUP(B126,'27.06'!B126:P384,15,0)</f>
        <v>0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/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VLOOKUP(B127,'27.06'!B127:P385,15,0)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VLOOKUP(B128,'27.06'!B128:P386,15,0)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VLOOKUP(B129,'27.06'!B129:P387,15,0)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VLOOKUP(B130,'27.06'!B130:P388,15,0)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VLOOKUP(B131,'27.06'!B131:P389,15,0)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VLOOKUP(B132,'27.06'!B132:P390,15,0)</f>
        <v>6</v>
      </c>
      <c r="E132" s="21"/>
      <c r="F132" s="21"/>
      <c r="G132" s="21"/>
      <c r="H132" s="21"/>
      <c r="I132" s="20"/>
      <c r="J132" s="20"/>
      <c r="K132" s="20"/>
      <c r="L132" s="67">
        <f t="shared" si="7"/>
        <v>0</v>
      </c>
      <c r="M132" s="76">
        <v>6</v>
      </c>
      <c r="N132" s="67">
        <f t="shared" si="5"/>
        <v>0</v>
      </c>
      <c r="O132" s="20"/>
      <c r="P132" s="67"/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VLOOKUP(B133,'27.06'!B133:P391,15,0)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VLOOKUP(B134,'27.06'!B134:P392,15,0)</f>
        <v>5</v>
      </c>
      <c r="E134" s="21"/>
      <c r="F134" s="21"/>
      <c r="G134" s="21"/>
      <c r="H134" s="21"/>
      <c r="I134" s="20"/>
      <c r="J134" s="20"/>
      <c r="K134" s="20"/>
      <c r="L134" s="67">
        <f t="shared" si="7"/>
        <v>0</v>
      </c>
      <c r="M134" s="76">
        <v>5</v>
      </c>
      <c r="N134" s="67">
        <f t="shared" si="5"/>
        <v>0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VLOOKUP(B135,'27.06'!B135:P393,15,0)</f>
        <v>0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1</v>
      </c>
      <c r="M135" s="76"/>
      <c r="N135" s="67">
        <f t="shared" si="5"/>
        <v>0</v>
      </c>
      <c r="O135" s="20"/>
      <c r="P135" s="67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VLOOKUP(B136,'27.06'!B136:P394,15,0)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1</v>
      </c>
      <c r="M136" s="76">
        <v>1</v>
      </c>
      <c r="N136" s="67">
        <f t="shared" si="5"/>
        <v>0</v>
      </c>
      <c r="O136" s="20"/>
      <c r="P136" s="67">
        <v>1</v>
      </c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VLOOKUP(B137,'27.06'!B137:P395,15,0)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VLOOKUP(B138,'27.06'!B138:P396,15,0)</f>
        <v>0</v>
      </c>
      <c r="E138" s="21"/>
      <c r="F138" s="21"/>
      <c r="G138" s="21">
        <v>4</v>
      </c>
      <c r="H138" s="21"/>
      <c r="I138" s="20"/>
      <c r="J138" s="20"/>
      <c r="K138" s="20"/>
      <c r="L138" s="67">
        <f t="shared" si="7"/>
        <v>2</v>
      </c>
      <c r="M138" s="76">
        <v>2</v>
      </c>
      <c r="N138" s="67">
        <f t="shared" si="5"/>
        <v>0</v>
      </c>
      <c r="O138" s="20"/>
      <c r="P138" s="67">
        <v>2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VLOOKUP(B139,'27.06'!B139:P397,15,0)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VLOOKUP(B140,'27.06'!B140:P398,15,0)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VLOOKUP(B141,'27.06'!B141:P399,15,0)</f>
        <v>2</v>
      </c>
      <c r="E141" s="21"/>
      <c r="F141" s="21"/>
      <c r="G141" s="21">
        <v>2</v>
      </c>
      <c r="H141" s="21"/>
      <c r="I141" s="20"/>
      <c r="J141" s="20">
        <v>1</v>
      </c>
      <c r="K141" s="20"/>
      <c r="L141" s="67">
        <f t="shared" si="7"/>
        <v>3</v>
      </c>
      <c r="M141" s="76"/>
      <c r="N141" s="67">
        <f t="shared" si="5"/>
        <v>-1</v>
      </c>
      <c r="O141" s="20"/>
      <c r="P141" s="67">
        <v>2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VLOOKUP(B142,'27.06'!B142:P400,15,0)</f>
        <v>2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7"/>
        <v>1</v>
      </c>
      <c r="M142" s="76">
        <v>5</v>
      </c>
      <c r="N142" s="67">
        <f t="shared" si="5"/>
        <v>1</v>
      </c>
      <c r="O142" s="20"/>
      <c r="P142" s="67">
        <v>2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VLOOKUP(B143,'27.06'!B143:P401,15,0)</f>
        <v>1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1</v>
      </c>
      <c r="M143" s="76">
        <v>1</v>
      </c>
      <c r="N143" s="67">
        <f t="shared" si="5"/>
        <v>0</v>
      </c>
      <c r="O143" s="20"/>
      <c r="P143" s="67">
        <v>1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VLOOKUP(B144,'27.06'!B144:P402,15,0)</f>
        <v>1</v>
      </c>
      <c r="E144" s="21"/>
      <c r="F144" s="21"/>
      <c r="G144" s="21">
        <v>2</v>
      </c>
      <c r="H144" s="21"/>
      <c r="I144" s="20"/>
      <c r="J144" s="20">
        <v>1</v>
      </c>
      <c r="K144" s="20"/>
      <c r="L144" s="67">
        <f t="shared" si="7"/>
        <v>1</v>
      </c>
      <c r="M144" s="76">
        <v>1</v>
      </c>
      <c r="N144" s="67">
        <f t="shared" si="5"/>
        <v>0</v>
      </c>
      <c r="O144" s="20"/>
      <c r="P144" s="67">
        <v>1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VLOOKUP(B145,'27.06'!B145:P403,15,0)</f>
        <v>0</v>
      </c>
      <c r="E145" s="21"/>
      <c r="F145" s="21"/>
      <c r="G145" s="21">
        <v>6</v>
      </c>
      <c r="H145" s="21"/>
      <c r="I145" s="20"/>
      <c r="J145" s="20"/>
      <c r="K145" s="20"/>
      <c r="L145" s="67">
        <f t="shared" si="7"/>
        <v>6</v>
      </c>
      <c r="M145" s="76"/>
      <c r="N145" s="67">
        <f t="shared" si="5"/>
        <v>-6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VLOOKUP(B146,'27.06'!B146:P404,15,0)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VLOOKUP(B147,'27.06'!B147:P405,15,0)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VLOOKUP(B148,'27.06'!B148:P406,15,0)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VLOOKUP(B149,'27.06'!B149:P407,15,0)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VLOOKUP(B150,'27.06'!B150:P408,15,0)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VLOOKUP(B151,'27.06'!B151:P409,15,0)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VLOOKUP(B152,'27.06'!B152:P410,15,0)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VLOOKUP(B153,'27.06'!B153:P411,15,0)</f>
        <v>1</v>
      </c>
      <c r="E153" s="21"/>
      <c r="F153" s="21"/>
      <c r="G153" s="21"/>
      <c r="H153" s="21"/>
      <c r="I153" s="20"/>
      <c r="J153" s="20"/>
      <c r="K153" s="20"/>
      <c r="L153" s="67">
        <f t="shared" si="9"/>
        <v>1</v>
      </c>
      <c r="M153" s="76"/>
      <c r="N153" s="67">
        <f t="shared" si="8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VLOOKUP(B154,'27.06'!B154:P412,15,0)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VLOOKUP(B155,'27.06'!B155:P413,15,0)</f>
        <v>2</v>
      </c>
      <c r="E155" s="21"/>
      <c r="F155" s="21"/>
      <c r="G155" s="21"/>
      <c r="H155" s="21"/>
      <c r="I155" s="20"/>
      <c r="J155" s="20"/>
      <c r="K155" s="20"/>
      <c r="L155" s="67">
        <f t="shared" si="9"/>
        <v>1</v>
      </c>
      <c r="M155" s="76">
        <v>1</v>
      </c>
      <c r="N155" s="67">
        <f t="shared" si="8"/>
        <v>0</v>
      </c>
      <c r="O155" s="20"/>
      <c r="P155" s="67">
        <v>1</v>
      </c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VLOOKUP(B156,'27.06'!B156:P414,15,0)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VLOOKUP(B157,'27.06'!B157:P415,15,0)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VLOOKUP(B158,'27.06'!B158:P416,15,0)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9"/>
        <v>0</v>
      </c>
      <c r="M158" s="76"/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VLOOKUP(B159,'27.06'!B159:P417,15,0)</f>
        <v>2</v>
      </c>
      <c r="E159" s="21"/>
      <c r="F159" s="21"/>
      <c r="G159" s="21"/>
      <c r="H159" s="21"/>
      <c r="I159" s="20"/>
      <c r="J159" s="20"/>
      <c r="K159" s="20"/>
      <c r="L159" s="67">
        <f t="shared" si="9"/>
        <v>2</v>
      </c>
      <c r="M159" s="76"/>
      <c r="N159" s="67">
        <f t="shared" si="8"/>
        <v>-2</v>
      </c>
      <c r="O159" s="20"/>
      <c r="P159" s="67"/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VLOOKUP(B160,'27.06'!B160:P418,15,0)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-2</v>
      </c>
      <c r="M160" s="76">
        <v>2</v>
      </c>
      <c r="N160" s="67">
        <f t="shared" si="8"/>
        <v>2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VLOOKUP(B161,'27.06'!B161:P419,15,0)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VLOOKUP(B162,'27.06'!B162:P420,15,0)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VLOOKUP(B163,'27.06'!B163:P421,15,0)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hidden="1" x14ac:dyDescent="0.25">
      <c r="A164" s="22" t="s">
        <v>43</v>
      </c>
      <c r="B164" s="31" t="s">
        <v>229</v>
      </c>
      <c r="C164" s="28">
        <v>120000</v>
      </c>
      <c r="D164" s="67">
        <f>VLOOKUP(B164,'27.06'!B164:P422,15,0)</f>
        <v>0</v>
      </c>
      <c r="E164" s="21"/>
      <c r="F164" s="21"/>
      <c r="G164" s="21"/>
      <c r="H164" s="21"/>
      <c r="I164" s="20"/>
      <c r="J164" s="20"/>
      <c r="K164" s="20"/>
      <c r="L164" s="67">
        <f t="shared" si="9"/>
        <v>0</v>
      </c>
      <c r="M164" s="76"/>
      <c r="N164" s="67">
        <f t="shared" si="8"/>
        <v>0</v>
      </c>
      <c r="O164" s="20"/>
      <c r="P164" s="67"/>
    </row>
    <row r="165" spans="1:16" hidden="1" x14ac:dyDescent="0.25">
      <c r="A165" s="22" t="s">
        <v>45</v>
      </c>
      <c r="B165" s="31" t="s">
        <v>230</v>
      </c>
      <c r="C165" s="28">
        <v>300000</v>
      </c>
      <c r="D165" s="67">
        <f>VLOOKUP(B165,'27.06'!B165:P423,15,0)</f>
        <v>0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/>
      <c r="N165" s="67">
        <f t="shared" si="8"/>
        <v>0</v>
      </c>
      <c r="O165" s="20"/>
      <c r="P165" s="67"/>
    </row>
    <row r="166" spans="1:16" hidden="1" x14ac:dyDescent="0.25">
      <c r="A166" s="22" t="s">
        <v>47</v>
      </c>
      <c r="B166" s="31" t="s">
        <v>231</v>
      </c>
      <c r="C166" s="28">
        <v>220000</v>
      </c>
      <c r="D166" s="67">
        <f>VLOOKUP(B166,'27.06'!B166:P424,15,0)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VLOOKUP(B167,'27.06'!B167:P425,15,0)</f>
        <v>1</v>
      </c>
      <c r="E167" s="21"/>
      <c r="F167" s="21"/>
      <c r="G167" s="21"/>
      <c r="H167" s="21"/>
      <c r="I167" s="20"/>
      <c r="J167" s="20"/>
      <c r="K167" s="20"/>
      <c r="L167" s="67">
        <f t="shared" si="9"/>
        <v>1</v>
      </c>
      <c r="M167" s="76"/>
      <c r="N167" s="67">
        <f t="shared" si="8"/>
        <v>0</v>
      </c>
      <c r="O167" s="20"/>
      <c r="P167" s="67">
        <v>1</v>
      </c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VLOOKUP(B168,'27.06'!B168:P426,15,0)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VLOOKUP(B169,'27.06'!B169:P427,15,0)</f>
        <v>1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1</v>
      </c>
      <c r="M169" s="76">
        <v>1</v>
      </c>
      <c r="N169" s="67">
        <f t="shared" si="8"/>
        <v>0</v>
      </c>
      <c r="O169" s="20"/>
      <c r="P169" s="67">
        <v>1</v>
      </c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VLOOKUP(B170,'27.06'!B170:P428,15,0)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VLOOKUP(B171,'27.06'!B171:P429,15,0)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VLOOKUP(B172,'27.06'!B172:P430,15,0)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VLOOKUP(B173,'27.06'!B173:P431,15,0)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VLOOKUP(B174,'27.06'!B174:P432,15,0)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VLOOKUP(B175,'27.06'!B175:P433,15,0)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VLOOKUP(B176,'27.06'!B176:P434,15,0)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VLOOKUP(B177,'27.06'!B177:P435,15,0)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VLOOKUP(B178,'27.06'!B178:P436,15,0)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VLOOKUP(B179,'27.06'!B179:P437,15,0)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VLOOKUP(B180,'27.06'!B180:P438,15,0)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VLOOKUP(B181,'27.06'!B181:P439,15,0)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VLOOKUP(B182,'27.06'!B182:P440,15,0)</f>
        <v>0</v>
      </c>
      <c r="E182" s="21"/>
      <c r="F182" s="21"/>
      <c r="G182" s="21"/>
      <c r="H182" s="21"/>
      <c r="I182" s="20"/>
      <c r="J182" s="20"/>
      <c r="K182" s="20"/>
      <c r="L182" s="67">
        <f t="shared" si="9"/>
        <v>0</v>
      </c>
      <c r="M182" s="76"/>
      <c r="N182" s="67">
        <f t="shared" si="8"/>
        <v>0</v>
      </c>
      <c r="O182" s="20"/>
      <c r="P182" s="67"/>
    </row>
    <row r="183" spans="1:16" x14ac:dyDescent="0.25">
      <c r="A183" s="22" t="s">
        <v>81</v>
      </c>
      <c r="B183" s="33" t="s">
        <v>347</v>
      </c>
      <c r="C183" s="34"/>
      <c r="D183" s="67">
        <f>VLOOKUP(B183,'27.06'!B183:P441,15,0)</f>
        <v>0</v>
      </c>
      <c r="E183" s="21"/>
      <c r="F183" s="21"/>
      <c r="G183" s="21"/>
      <c r="H183" s="21"/>
      <c r="I183" s="20"/>
      <c r="J183" s="20"/>
      <c r="K183" s="20"/>
      <c r="L183" s="67">
        <f t="shared" si="9"/>
        <v>0</v>
      </c>
      <c r="M183" s="76"/>
      <c r="N183" s="67">
        <f t="shared" si="8"/>
        <v>0</v>
      </c>
      <c r="O183" s="20"/>
      <c r="P183" s="67"/>
    </row>
    <row r="184" spans="1:16" x14ac:dyDescent="0.25">
      <c r="A184" s="17"/>
      <c r="B184" s="48" t="s">
        <v>247</v>
      </c>
      <c r="C184" s="19"/>
      <c r="D184" s="67">
        <f>VLOOKUP(B184,'27.06'!B184:P442,15,0)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VLOOKUP(B185,'27.06'!B185:P443,15,0)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VLOOKUP(B186,'27.06'!B186:P444,15,0)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VLOOKUP(B187,'27.06'!B187:P445,15,0)</f>
        <v>6</v>
      </c>
      <c r="E187" s="21"/>
      <c r="F187" s="21"/>
      <c r="G187" s="21"/>
      <c r="H187" s="21"/>
      <c r="I187" s="20"/>
      <c r="J187" s="20"/>
      <c r="K187" s="20"/>
      <c r="L187" s="67">
        <f t="shared" si="10"/>
        <v>0</v>
      </c>
      <c r="M187" s="76">
        <v>6</v>
      </c>
      <c r="N187" s="67">
        <f t="shared" si="8"/>
        <v>0</v>
      </c>
      <c r="O187" s="20"/>
      <c r="P187" s="67"/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VLOOKUP(B188,'27.06'!B188:P446,15,0)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VLOOKUP(B189,'27.06'!B189:P447,15,0)</f>
        <v>1</v>
      </c>
      <c r="E189" s="21"/>
      <c r="F189" s="21"/>
      <c r="G189" s="21"/>
      <c r="H189" s="21"/>
      <c r="I189" s="20"/>
      <c r="J189" s="20"/>
      <c r="K189" s="20"/>
      <c r="L189" s="67">
        <f t="shared" si="10"/>
        <v>0</v>
      </c>
      <c r="M189" s="76">
        <v>1</v>
      </c>
      <c r="N189" s="67">
        <f t="shared" si="8"/>
        <v>0</v>
      </c>
      <c r="O189" s="20"/>
      <c r="P189" s="67"/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VLOOKUP(B190,'27.06'!B190:P448,15,0)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VLOOKUP(B191,'27.06'!B191:P449,15,0)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VLOOKUP(B192,'27.06'!B192:P450,15,0)</f>
        <v>6</v>
      </c>
      <c r="E192" s="21"/>
      <c r="F192" s="21"/>
      <c r="G192" s="21"/>
      <c r="H192" s="21"/>
      <c r="I192" s="20"/>
      <c r="J192" s="20"/>
      <c r="K192" s="20"/>
      <c r="L192" s="67">
        <f t="shared" si="10"/>
        <v>0</v>
      </c>
      <c r="M192" s="76">
        <v>6</v>
      </c>
      <c r="N192" s="67">
        <f t="shared" si="8"/>
        <v>0</v>
      </c>
      <c r="O192" s="20"/>
      <c r="P192" s="67"/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VLOOKUP(B193,'27.06'!B193:P451,15,0)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VLOOKUP(B194,'27.06'!B194:P452,15,0)</f>
        <v>3</v>
      </c>
      <c r="E194" s="21"/>
      <c r="F194" s="21"/>
      <c r="G194" s="21">
        <v>8</v>
      </c>
      <c r="H194" s="21"/>
      <c r="I194" s="20"/>
      <c r="J194" s="20"/>
      <c r="K194" s="20"/>
      <c r="L194" s="67">
        <f t="shared" si="10"/>
        <v>3</v>
      </c>
      <c r="M194" s="76">
        <v>8</v>
      </c>
      <c r="N194" s="67">
        <f t="shared" si="8"/>
        <v>0</v>
      </c>
      <c r="O194" s="20"/>
      <c r="P194" s="67">
        <v>3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VLOOKUP(B195,'27.06'!B195:P453,15,0)</f>
        <v>5</v>
      </c>
      <c r="E195" s="21"/>
      <c r="F195" s="21"/>
      <c r="G195" s="21"/>
      <c r="H195" s="21"/>
      <c r="I195" s="20"/>
      <c r="J195" s="20"/>
      <c r="K195" s="20"/>
      <c r="L195" s="67">
        <f t="shared" si="10"/>
        <v>1</v>
      </c>
      <c r="M195" s="76">
        <v>4</v>
      </c>
      <c r="N195" s="67">
        <f t="shared" si="8"/>
        <v>0</v>
      </c>
      <c r="O195" s="20"/>
      <c r="P195" s="67">
        <v>1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VLOOKUP(B196,'27.06'!B196:P454,15,0)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VLOOKUP(B197,'27.06'!B197:P455,15,0)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VLOOKUP(B198,'27.06'!B198:P456,15,0)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VLOOKUP(B199,'27.06'!B199:P457,15,0)</f>
        <v>36</v>
      </c>
      <c r="E199" s="20"/>
      <c r="F199" s="20"/>
      <c r="G199" s="20"/>
      <c r="H199" s="20"/>
      <c r="I199" s="20"/>
      <c r="J199" s="20"/>
      <c r="K199" s="20"/>
      <c r="L199" s="67">
        <f>D199+G199+H199-I199-J199-K199-M199</f>
        <v>21</v>
      </c>
      <c r="M199" s="76">
        <v>15</v>
      </c>
      <c r="N199" s="67">
        <f t="shared" si="8"/>
        <v>-21</v>
      </c>
      <c r="O199" s="20"/>
      <c r="P199" s="67"/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VLOOKUP(B200,'27.06'!B200:P458,15,0)</f>
        <v>13</v>
      </c>
      <c r="E200" s="20"/>
      <c r="F200" s="20"/>
      <c r="G200" s="20"/>
      <c r="H200" s="20"/>
      <c r="I200" s="20"/>
      <c r="J200" s="20"/>
      <c r="K200" s="20"/>
      <c r="L200" s="67">
        <f t="shared" ref="L200:L222" si="11">D200+G200+H200-I200-J200-K200-M200</f>
        <v>8</v>
      </c>
      <c r="M200" s="76">
        <v>5</v>
      </c>
      <c r="N200" s="67">
        <f t="shared" si="8"/>
        <v>0</v>
      </c>
      <c r="O200" s="20"/>
      <c r="P200" s="67">
        <v>8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VLOOKUP(B201,'27.06'!B201:P459,15,0)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VLOOKUP(B202,'27.06'!B202:P460,15,0)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VLOOKUP(B203,'27.06'!B203:P461,15,0)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VLOOKUP(B204,'27.06'!B204:P462,15,0)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VLOOKUP(B205,'27.06'!B205:P463,15,0)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VLOOKUP(B206,'27.06'!B206:P464,15,0)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VLOOKUP(B207,'27.06'!B207:P465,15,0)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VLOOKUP(B208,'27.06'!B208:P466,15,0)</f>
        <v>0</v>
      </c>
      <c r="E208" s="20"/>
      <c r="F208" s="20"/>
      <c r="G208" s="20">
        <v>84</v>
      </c>
      <c r="H208" s="20"/>
      <c r="I208" s="20"/>
      <c r="J208" s="20"/>
      <c r="K208" s="20"/>
      <c r="L208" s="67">
        <f t="shared" si="11"/>
        <v>70</v>
      </c>
      <c r="M208" s="76">
        <v>14</v>
      </c>
      <c r="N208" s="67">
        <f t="shared" si="8"/>
        <v>0</v>
      </c>
      <c r="O208" s="20"/>
      <c r="P208" s="67">
        <v>70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VLOOKUP(B209,'27.06'!B209:P467,15,0)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VLOOKUP(B210,'27.06'!B210:P468,15,0)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VLOOKUP(B211,'27.06'!B211:P469,15,0)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VLOOKUP(B212,'27.06'!B212:P470,15,0)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VLOOKUP(B213,'27.06'!B213:P471,15,0)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VLOOKUP(B214,'27.06'!B214:P472,15,0)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VLOOKUP(B215,'27.06'!B215:P473,15,0)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VLOOKUP(B216,'27.06'!B216:P474,15,0)</f>
        <v>0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9</v>
      </c>
      <c r="M216" s="76">
        <v>5</v>
      </c>
      <c r="N216" s="67">
        <f t="shared" si="12"/>
        <v>-9</v>
      </c>
      <c r="O216" s="20"/>
      <c r="P216" s="67"/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VLOOKUP(B217,'27.06'!B217:P475,15,0)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VLOOKUP(B218,'27.06'!B218:P476,15,0)</f>
        <v>0</v>
      </c>
      <c r="E218" s="20"/>
      <c r="F218" s="20"/>
      <c r="G218" s="20">
        <v>14</v>
      </c>
      <c r="H218" s="20"/>
      <c r="I218" s="20"/>
      <c r="J218" s="20"/>
      <c r="K218" s="20"/>
      <c r="L218" s="67">
        <f t="shared" si="11"/>
        <v>7</v>
      </c>
      <c r="M218" s="76">
        <v>7</v>
      </c>
      <c r="N218" s="67">
        <f t="shared" si="12"/>
        <v>-7</v>
      </c>
      <c r="O218" s="20"/>
      <c r="P218" s="67"/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VLOOKUP(B219,'27.06'!B219:P477,15,0)</f>
        <v>5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11</v>
      </c>
      <c r="M219" s="76">
        <v>8</v>
      </c>
      <c r="N219" s="67">
        <f t="shared" si="12"/>
        <v>-11</v>
      </c>
      <c r="O219" s="20"/>
      <c r="P219" s="67"/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VLOOKUP(B220,'27.06'!B220:P478,15,0)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VLOOKUP(B221,'27.06'!B221:P479,15,0)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VLOOKUP(B222,'27.06'!B222:P480,15,0)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VLOOKUP(B223,'27.06'!B223:P481,15,0)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3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VLOOKUP(B224,'27.06'!B224:P482,15,0)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8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VLOOKUP(B225,'27.06'!B225:P483,15,0)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VLOOKUP(B226,'27.06'!B226:P484,15,0)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VLOOKUP(B227,'27.06'!B227:P485,15,0)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VLOOKUP(B228,'27.06'!B228:P486,15,0)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VLOOKUP(B229,'27.06'!B229:P487,15,0)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VLOOKUP(B230,'27.06'!B230:P488,15,0)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VLOOKUP(B231,'27.06'!B231:P489,15,0)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VLOOKUP(B232,'27.06'!B232:P490,15,0)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VLOOKUP(B233,'27.06'!B233:P491,15,0)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VLOOKUP(B234,'27.06'!B234:P492,15,0)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VLOOKUP(B235,'27.06'!B235:P493,15,0)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VLOOKUP(B236,'27.06'!B236:P494,15,0)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VLOOKUP(B237,'27.06'!B237:P495,15,0)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VLOOKUP(B238,'27.06'!B238:P496,15,0)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VLOOKUP(B239,'27.06'!B239:P497,15,0)</f>
        <v>3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0</v>
      </c>
      <c r="M239" s="76">
        <v>3</v>
      </c>
      <c r="N239" s="67">
        <f t="shared" si="12"/>
        <v>0</v>
      </c>
      <c r="O239" s="20"/>
      <c r="P239" s="67"/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VLOOKUP(B240,'27.06'!B240:P498,15,0)</f>
        <v>0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0</v>
      </c>
      <c r="M240" s="76"/>
      <c r="N240" s="67">
        <f t="shared" si="12"/>
        <v>0</v>
      </c>
      <c r="O240" s="20"/>
      <c r="P240" s="67"/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VLOOKUP(B241,'27.06'!B241:P499,15,0)</f>
        <v>4</v>
      </c>
      <c r="E241" s="20"/>
      <c r="F241" s="20"/>
      <c r="G241" s="20"/>
      <c r="H241" s="20"/>
      <c r="I241" s="20"/>
      <c r="J241" s="20"/>
      <c r="K241" s="20"/>
      <c r="L241" s="67">
        <f t="shared" si="14"/>
        <v>1</v>
      </c>
      <c r="M241" s="76">
        <v>3</v>
      </c>
      <c r="N241" s="67">
        <f t="shared" si="12"/>
        <v>0</v>
      </c>
      <c r="O241" s="20"/>
      <c r="P241" s="67">
        <v>1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VLOOKUP(B242,'27.06'!B242:P500,15,0)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VLOOKUP(B243,'27.06'!B243:P501,15,0)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VLOOKUP(B244,'27.06'!B244:P502,15,0)</f>
        <v>75</v>
      </c>
      <c r="E244" s="20"/>
      <c r="F244" s="20"/>
      <c r="G244" s="20">
        <v>48</v>
      </c>
      <c r="H244" s="20"/>
      <c r="I244" s="20"/>
      <c r="J244" s="20"/>
      <c r="K244" s="20"/>
      <c r="L244" s="67">
        <f t="shared" si="14"/>
        <v>116</v>
      </c>
      <c r="M244" s="76">
        <v>7</v>
      </c>
      <c r="N244" s="67">
        <f t="shared" si="12"/>
        <v>0</v>
      </c>
      <c r="O244" s="20"/>
      <c r="P244" s="67">
        <v>116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VLOOKUP(B245,'27.06'!B245:P503,15,0)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VLOOKUP(B246,'27.06'!B246:P504,15,0)</f>
        <v>28</v>
      </c>
      <c r="E246" s="20"/>
      <c r="F246" s="20"/>
      <c r="G246" s="20">
        <v>24</v>
      </c>
      <c r="H246" s="20"/>
      <c r="I246" s="20"/>
      <c r="J246" s="20"/>
      <c r="K246" s="20"/>
      <c r="L246" s="67">
        <f t="shared" si="14"/>
        <v>52</v>
      </c>
      <c r="M246" s="76"/>
      <c r="N246" s="67">
        <f t="shared" si="12"/>
        <v>0</v>
      </c>
      <c r="O246" s="20"/>
      <c r="P246" s="67">
        <v>52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VLOOKUP(B247,'27.06'!B247:P505,15,0)</f>
        <v>20</v>
      </c>
      <c r="E247" s="20"/>
      <c r="F247" s="20"/>
      <c r="G247" s="20">
        <v>24</v>
      </c>
      <c r="H247" s="20"/>
      <c r="I247" s="20"/>
      <c r="J247" s="20"/>
      <c r="K247" s="20"/>
      <c r="L247" s="67">
        <f t="shared" si="14"/>
        <v>42</v>
      </c>
      <c r="M247" s="76">
        <v>2</v>
      </c>
      <c r="N247" s="67">
        <f t="shared" si="12"/>
        <v>0</v>
      </c>
      <c r="O247" s="20"/>
      <c r="P247" s="67">
        <v>42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VLOOKUP(B248,'27.06'!B248:P506,15,0)</f>
        <v>17</v>
      </c>
      <c r="E248" s="20"/>
      <c r="F248" s="20"/>
      <c r="G248" s="20"/>
      <c r="H248" s="20"/>
      <c r="I248" s="20"/>
      <c r="J248" s="20"/>
      <c r="K248" s="20"/>
      <c r="L248" s="67">
        <f t="shared" si="14"/>
        <v>16</v>
      </c>
      <c r="M248" s="76">
        <v>1</v>
      </c>
      <c r="N248" s="67">
        <f t="shared" si="12"/>
        <v>0</v>
      </c>
      <c r="O248" s="20"/>
      <c r="P248" s="67">
        <v>16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VLOOKUP(B249,'27.06'!B249:P507,15,0)</f>
        <v>21</v>
      </c>
      <c r="E249" s="20"/>
      <c r="F249" s="20"/>
      <c r="G249" s="20">
        <v>24</v>
      </c>
      <c r="H249" s="20"/>
      <c r="I249" s="20"/>
      <c r="J249" s="20"/>
      <c r="K249" s="20"/>
      <c r="L249" s="67">
        <f t="shared" si="14"/>
        <v>44</v>
      </c>
      <c r="M249" s="76">
        <v>1</v>
      </c>
      <c r="N249" s="67">
        <f t="shared" si="12"/>
        <v>0</v>
      </c>
      <c r="O249" s="20"/>
      <c r="P249" s="67">
        <v>44</v>
      </c>
    </row>
    <row r="250" spans="1:16" x14ac:dyDescent="0.25">
      <c r="A250" s="17"/>
      <c r="B250" s="18" t="s">
        <v>313</v>
      </c>
      <c r="C250" s="19"/>
      <c r="D250" s="67">
        <f>VLOOKUP(B250,'27.06'!B250:P508,15,0)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VLOOKUP(B251,'27.06'!B251:P509,15,0)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VLOOKUP(B252,'27.06'!B252:P510,15,0)</f>
        <v>11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7</v>
      </c>
      <c r="M252" s="76">
        <v>4</v>
      </c>
      <c r="N252" s="67">
        <f t="shared" si="12"/>
        <v>0</v>
      </c>
      <c r="O252" s="20"/>
      <c r="P252" s="67">
        <v>7</v>
      </c>
    </row>
    <row r="253" spans="1:16" x14ac:dyDescent="0.25">
      <c r="A253" s="17"/>
      <c r="B253" s="18" t="s">
        <v>316</v>
      </c>
      <c r="C253" s="19"/>
      <c r="D253" s="67">
        <f>VLOOKUP(B253,'27.06'!B253:P511,15,0)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VLOOKUP(B254,'27.06'!B254:P512,15,0)</f>
        <v>5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5</v>
      </c>
      <c r="M254" s="76"/>
      <c r="N254" s="67">
        <f t="shared" si="12"/>
        <v>0</v>
      </c>
      <c r="O254" s="20"/>
      <c r="P254" s="67">
        <v>5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VLOOKUP(B255,'27.06'!B255:P513,15,0)</f>
        <v>0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0</v>
      </c>
      <c r="M255" s="76"/>
      <c r="N255" s="67">
        <f t="shared" si="12"/>
        <v>0</v>
      </c>
      <c r="O255" s="20"/>
      <c r="P255" s="67"/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VLOOKUP(B256,'27.06'!B256:P514,15,0)</f>
        <v>1</v>
      </c>
      <c r="E256" s="20"/>
      <c r="F256" s="20"/>
      <c r="G256" s="20"/>
      <c r="H256" s="20"/>
      <c r="I256" s="20"/>
      <c r="J256" s="20"/>
      <c r="K256" s="20"/>
      <c r="L256" s="67">
        <f t="shared" si="15"/>
        <v>0</v>
      </c>
      <c r="M256" s="76">
        <v>1</v>
      </c>
      <c r="N256" s="67">
        <f t="shared" si="12"/>
        <v>0</v>
      </c>
      <c r="O256" s="20"/>
      <c r="P256" s="67"/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VLOOKUP(B257,'27.06'!B257:P515,15,0)</f>
        <v>0</v>
      </c>
      <c r="E257" s="20"/>
      <c r="F257" s="20"/>
      <c r="G257" s="20"/>
      <c r="H257" s="20"/>
      <c r="I257" s="20"/>
      <c r="J257" s="20"/>
      <c r="K257" s="20"/>
      <c r="L257" s="67">
        <f t="shared" si="15"/>
        <v>0</v>
      </c>
      <c r="M257" s="76"/>
      <c r="N257" s="67">
        <f t="shared" si="12"/>
        <v>0</v>
      </c>
      <c r="O257" s="20"/>
      <c r="P257" s="67"/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VLOOKUP(B258,'27.06'!B258:P516,15,0)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VLOOKUP(B259,'27.06'!B259:P517,15,0)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VLOOKUP(B260,'27.06'!B260:P518,15,0)</f>
        <v>9</v>
      </c>
      <c r="E260" s="20"/>
      <c r="F260" s="20"/>
      <c r="G260" s="20"/>
      <c r="H260" s="20"/>
      <c r="I260" s="20"/>
      <c r="J260" s="20"/>
      <c r="K260" s="20"/>
      <c r="L260" s="67">
        <f t="shared" si="15"/>
        <v>7</v>
      </c>
      <c r="M260" s="76">
        <v>2</v>
      </c>
      <c r="N260" s="67">
        <f t="shared" si="12"/>
        <v>0</v>
      </c>
      <c r="O260" s="20"/>
      <c r="P260" s="67">
        <v>7</v>
      </c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VLOOKUP(B261,'27.06'!B261:P519,15,0)</f>
        <v>3</v>
      </c>
      <c r="E261" s="20"/>
      <c r="F261" s="20"/>
      <c r="G261" s="20"/>
      <c r="H261" s="20"/>
      <c r="I261" s="20"/>
      <c r="J261" s="20"/>
      <c r="K261" s="20"/>
      <c r="L261" s="67">
        <f t="shared" si="15"/>
        <v>3</v>
      </c>
      <c r="M261" s="76"/>
      <c r="N261" s="67">
        <f t="shared" si="12"/>
        <v>0</v>
      </c>
      <c r="O261" s="20"/>
      <c r="P261" s="67">
        <v>3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VLOOKUP(B262,'27.06'!B262:P520,15,0)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VLOOKUP(B263,'27.06'!B263:P521,15,0)</f>
        <v>0</v>
      </c>
      <c r="E263" s="20"/>
      <c r="F263" s="20"/>
      <c r="G263" s="20"/>
      <c r="H263" s="20"/>
      <c r="I263" s="20"/>
      <c r="J263" s="20"/>
      <c r="K263" s="20"/>
      <c r="L263" s="67">
        <f t="shared" si="15"/>
        <v>0</v>
      </c>
      <c r="M263" s="76"/>
      <c r="N263" s="67">
        <f t="shared" si="12"/>
        <v>0</v>
      </c>
      <c r="O263" s="20"/>
      <c r="P263" s="67"/>
    </row>
    <row r="264" spans="1:16" x14ac:dyDescent="0.25">
      <c r="A264" s="57"/>
      <c r="B264" s="58"/>
      <c r="C264" s="59"/>
      <c r="D264" s="67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G4:H4"/>
    <mergeCell ref="A4:A5"/>
    <mergeCell ref="B4:B5"/>
    <mergeCell ref="C4:C5"/>
    <mergeCell ref="D4:D5"/>
    <mergeCell ref="E4:F4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Normal="100" zoomScaleSheetLayoutView="100" workbookViewId="0">
      <pane xSplit="2" ySplit="6" topLeftCell="C246" activePane="bottomRight" state="frozen"/>
      <selection activeCell="I269" sqref="I269"/>
      <selection pane="topRight" activeCell="I269" sqref="I269"/>
      <selection pane="bottomLeft" activeCell="I269" sqref="I269"/>
      <selection pane="bottomRight" activeCell="R247" sqref="R247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359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VLOOKUP(B8,'28.06'!B8:P266,15,0)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VLOOKUP(B9,'28.06'!B9:P267,15,0)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VLOOKUP(B10,'28.06'!B10:P268,15,0)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VLOOKUP(B11,'28.06'!B11:P269,15,0)</f>
        <v>0</v>
      </c>
      <c r="E11" s="21"/>
      <c r="F11" s="21"/>
      <c r="G11" s="21">
        <v>6</v>
      </c>
      <c r="H11" s="21"/>
      <c r="I11" s="20"/>
      <c r="J11" s="20">
        <v>1</v>
      </c>
      <c r="K11" s="20">
        <v>2</v>
      </c>
      <c r="L11" s="67">
        <f t="shared" si="0"/>
        <v>0</v>
      </c>
      <c r="M11" s="76">
        <v>3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VLOOKUP(B12,'28.06'!B12:P270,15,0)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VLOOKUP(B13,'28.06'!B13:P271,15,0)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VLOOKUP(B14,'28.06'!B14:P272,15,0)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VLOOKUP(B15,'28.06'!B15:P273,15,0)</f>
        <v>0</v>
      </c>
      <c r="E15" s="21"/>
      <c r="F15" s="21"/>
      <c r="G15" s="21">
        <v>4</v>
      </c>
      <c r="H15" s="21"/>
      <c r="I15" s="20"/>
      <c r="J15" s="20"/>
      <c r="K15" s="20">
        <v>2</v>
      </c>
      <c r="L15" s="67">
        <f t="shared" si="0"/>
        <v>0</v>
      </c>
      <c r="M15" s="21">
        <v>2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VLOOKUP(B16,'28.06'!B16:P274,15,0)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VLOOKUP(B17,'28.06'!B17:P275,15,0)</f>
        <v>0</v>
      </c>
      <c r="E17" s="21"/>
      <c r="F17" s="21"/>
      <c r="G17" s="21">
        <v>4</v>
      </c>
      <c r="H17" s="21"/>
      <c r="I17" s="20"/>
      <c r="J17" s="20"/>
      <c r="K17" s="20"/>
      <c r="L17" s="67">
        <f t="shared" si="0"/>
        <v>0</v>
      </c>
      <c r="M17" s="21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VLOOKUP(B18,'28.06'!B18:P276,15,0)</f>
        <v>0</v>
      </c>
      <c r="E18" s="21"/>
      <c r="F18" s="21"/>
      <c r="G18" s="21">
        <v>6</v>
      </c>
      <c r="H18" s="21"/>
      <c r="I18" s="20"/>
      <c r="J18" s="20"/>
      <c r="K18" s="20">
        <v>1</v>
      </c>
      <c r="L18" s="67">
        <f t="shared" si="0"/>
        <v>0</v>
      </c>
      <c r="M18" s="21">
        <v>5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VLOOKUP(B19,'28.06'!B19:P277,15,0)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VLOOKUP(B20,'28.06'!B20:P278,15,0)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VLOOKUP(B21,'28.06'!B21:P279,15,0)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VLOOKUP(B22,'28.06'!B22:P280,15,0)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VLOOKUP(B23,'28.06'!B23:P281,15,0)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VLOOKUP(B24,'28.06'!B24:P282,15,0)</f>
        <v>0</v>
      </c>
      <c r="E24" s="21"/>
      <c r="F24" s="21"/>
      <c r="G24" s="21">
        <v>4</v>
      </c>
      <c r="H24" s="21"/>
      <c r="I24" s="20"/>
      <c r="J24" s="20"/>
      <c r="K24" s="20"/>
      <c r="L24" s="67">
        <f t="shared" si="0"/>
        <v>0</v>
      </c>
      <c r="M24" s="21">
        <v>4</v>
      </c>
      <c r="N24" s="67">
        <f t="shared" si="1"/>
        <v>0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VLOOKUP(B25,'28.06'!B25:P283,15,0)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VLOOKUP(B26,'28.06'!B26:P284,15,0)</f>
        <v>0</v>
      </c>
      <c r="E26" s="21"/>
      <c r="F26" s="21"/>
      <c r="G26" s="21">
        <v>4</v>
      </c>
      <c r="H26" s="21"/>
      <c r="I26" s="20"/>
      <c r="J26" s="20"/>
      <c r="K26" s="20">
        <v>1</v>
      </c>
      <c r="L26" s="67">
        <f t="shared" si="0"/>
        <v>0</v>
      </c>
      <c r="M26" s="21">
        <v>3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VLOOKUP(B27,'28.06'!B27:P285,15,0)</f>
        <v>13</v>
      </c>
      <c r="E27" s="21"/>
      <c r="F27" s="21"/>
      <c r="G27" s="21"/>
      <c r="H27" s="21"/>
      <c r="I27" s="20"/>
      <c r="J27" s="20"/>
      <c r="K27" s="20"/>
      <c r="L27" s="67">
        <f t="shared" si="0"/>
        <v>10</v>
      </c>
      <c r="M27" s="21">
        <v>3</v>
      </c>
      <c r="N27" s="67">
        <f t="shared" si="1"/>
        <v>0</v>
      </c>
      <c r="O27" s="20"/>
      <c r="P27" s="67">
        <v>10</v>
      </c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VLOOKUP(B28,'28.06'!B28:P286,15,0)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VLOOKUP(B29,'28.06'!B29:P287,15,0)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VLOOKUP(B30,'28.06'!B30:P288,15,0)</f>
        <v>0</v>
      </c>
      <c r="E30" s="21"/>
      <c r="F30" s="21"/>
      <c r="G30" s="21">
        <v>4</v>
      </c>
      <c r="H30" s="21"/>
      <c r="I30" s="20"/>
      <c r="J30" s="20"/>
      <c r="K30" s="20">
        <v>1</v>
      </c>
      <c r="L30" s="67">
        <f t="shared" si="0"/>
        <v>0</v>
      </c>
      <c r="M30" s="21">
        <v>3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VLOOKUP(B31,'28.06'!B31:P289,15,0)</f>
        <v>0</v>
      </c>
      <c r="E31" s="21"/>
      <c r="F31" s="21"/>
      <c r="G31" s="21">
        <v>4</v>
      </c>
      <c r="H31" s="21"/>
      <c r="I31" s="20"/>
      <c r="J31" s="20"/>
      <c r="K31" s="20"/>
      <c r="L31" s="67">
        <f t="shared" si="0"/>
        <v>0</v>
      </c>
      <c r="M31" s="21">
        <v>4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VLOOKUP(B32,'28.06'!B32:P290,15,0)</f>
        <v>0</v>
      </c>
      <c r="E32" s="21"/>
      <c r="F32" s="21"/>
      <c r="G32" s="21">
        <v>8</v>
      </c>
      <c r="H32" s="21"/>
      <c r="I32" s="20"/>
      <c r="J32" s="20"/>
      <c r="K32" s="20"/>
      <c r="L32" s="67">
        <f t="shared" si="0"/>
        <v>0</v>
      </c>
      <c r="M32" s="21">
        <v>8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VLOOKUP(B33,'28.06'!B33:P291,15,0)</f>
        <v>0</v>
      </c>
      <c r="E33" s="21"/>
      <c r="F33" s="21"/>
      <c r="G33" s="21">
        <v>8</v>
      </c>
      <c r="H33" s="21"/>
      <c r="I33" s="20"/>
      <c r="J33" s="20"/>
      <c r="K33" s="20"/>
      <c r="L33" s="67">
        <f t="shared" si="0"/>
        <v>0</v>
      </c>
      <c r="M33" s="21">
        <v>8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VLOOKUP(B34,'28.06'!B34:P292,15,0)</f>
        <v>0</v>
      </c>
      <c r="E34" s="21"/>
      <c r="F34" s="21"/>
      <c r="G34" s="21">
        <v>4</v>
      </c>
      <c r="H34" s="21"/>
      <c r="I34" s="20"/>
      <c r="J34" s="20"/>
      <c r="K34" s="20">
        <v>2</v>
      </c>
      <c r="L34" s="67">
        <f t="shared" si="0"/>
        <v>0</v>
      </c>
      <c r="M34" s="21">
        <v>2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VLOOKUP(B35,'28.06'!B35:P293,15,0)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VLOOKUP(B36,'28.06'!B36:P294,15,0)</f>
        <v>0</v>
      </c>
      <c r="E36" s="21"/>
      <c r="F36" s="21"/>
      <c r="G36" s="21">
        <v>4</v>
      </c>
      <c r="H36" s="21"/>
      <c r="I36" s="20"/>
      <c r="J36" s="20"/>
      <c r="K36" s="20">
        <v>1</v>
      </c>
      <c r="L36" s="67">
        <f t="shared" si="0"/>
        <v>0</v>
      </c>
      <c r="M36" s="21">
        <v>3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VLOOKUP(B37,'28.06'!B37:P295,15,0)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VLOOKUP(B38,'28.06'!B38:P296,15,0)</f>
        <v>0</v>
      </c>
      <c r="E38" s="21"/>
      <c r="F38" s="21"/>
      <c r="G38" s="21">
        <v>4</v>
      </c>
      <c r="H38" s="21"/>
      <c r="I38" s="20"/>
      <c r="J38" s="20"/>
      <c r="K38" s="20">
        <v>2</v>
      </c>
      <c r="L38" s="67">
        <f t="shared" si="0"/>
        <v>2</v>
      </c>
      <c r="M38" s="21"/>
      <c r="N38" s="67">
        <f t="shared" si="1"/>
        <v>-2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VLOOKUP(B39,'28.06'!B39:P297,15,0)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VLOOKUP(B40,'28.06'!B40:P298,15,0)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VLOOKUP(B41,'28.06'!B41:P299,15,0)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VLOOKUP(B42,'28.06'!B42:P300,15,0)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VLOOKUP(B43,'28.06'!B43:P301,15,0)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VLOOKUP(B44,'28.06'!B44:P302,15,0)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VLOOKUP(B45,'28.06'!B45:P303,15,0)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VLOOKUP(B46,'28.06'!B46:P304,15,0)</f>
        <v>0</v>
      </c>
      <c r="E46" s="21"/>
      <c r="F46" s="21"/>
      <c r="G46" s="21">
        <v>4</v>
      </c>
      <c r="H46" s="21"/>
      <c r="I46" s="20"/>
      <c r="J46" s="20"/>
      <c r="K46" s="20">
        <v>3</v>
      </c>
      <c r="L46" s="67">
        <f t="shared" si="0"/>
        <v>0</v>
      </c>
      <c r="M46" s="21">
        <v>1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VLOOKUP(B47,'28.06'!B47:P305,15,0)</f>
        <v>0</v>
      </c>
      <c r="E47" s="21"/>
      <c r="F47" s="21"/>
      <c r="G47" s="21">
        <v>4</v>
      </c>
      <c r="H47" s="21"/>
      <c r="I47" s="20"/>
      <c r="J47" s="20"/>
      <c r="K47" s="20">
        <v>3</v>
      </c>
      <c r="L47" s="67">
        <f t="shared" si="0"/>
        <v>0</v>
      </c>
      <c r="M47" s="21">
        <v>1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VLOOKUP(B48,'28.06'!B48:P306,15,0)</f>
        <v>0</v>
      </c>
      <c r="E48" s="21"/>
      <c r="F48" s="21"/>
      <c r="G48" s="21">
        <v>4</v>
      </c>
      <c r="H48" s="21"/>
      <c r="I48" s="20"/>
      <c r="J48" s="20"/>
      <c r="K48" s="20">
        <v>2</v>
      </c>
      <c r="L48" s="67">
        <f t="shared" si="0"/>
        <v>0</v>
      </c>
      <c r="M48" s="21">
        <v>2</v>
      </c>
      <c r="N48" s="67">
        <f t="shared" si="1"/>
        <v>0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VLOOKUP(B49,'28.06'!B49:P307,15,0)</f>
        <v>0</v>
      </c>
      <c r="E49" s="21"/>
      <c r="F49" s="21"/>
      <c r="G49" s="21"/>
      <c r="H49" s="21"/>
      <c r="I49" s="20"/>
      <c r="J49" s="20"/>
      <c r="K49" s="20"/>
      <c r="L49" s="67">
        <f t="shared" si="0"/>
        <v>0</v>
      </c>
      <c r="M49" s="21"/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VLOOKUP(B50,'28.06'!B50:P308,15,0)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0</v>
      </c>
      <c r="M50" s="21">
        <v>4</v>
      </c>
      <c r="N50" s="67">
        <f t="shared" si="1"/>
        <v>0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VLOOKUP(B51,'28.06'!B51:P309,15,0)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VLOOKUP(B52,'28.06'!B52:P310,15,0)</f>
        <v>0</v>
      </c>
      <c r="E52" s="21"/>
      <c r="F52" s="21"/>
      <c r="G52" s="21">
        <v>4</v>
      </c>
      <c r="H52" s="21"/>
      <c r="I52" s="20"/>
      <c r="J52" s="20"/>
      <c r="K52" s="20">
        <v>1</v>
      </c>
      <c r="L52" s="67">
        <f t="shared" si="0"/>
        <v>0</v>
      </c>
      <c r="M52" s="21">
        <v>3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VLOOKUP(B53,'28.06'!B53:P311,15,0)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VLOOKUP(B54,'28.06'!B54:P312,15,0)</f>
        <v>0</v>
      </c>
      <c r="E54" s="21"/>
      <c r="F54" s="21"/>
      <c r="G54" s="21">
        <v>4</v>
      </c>
      <c r="H54" s="21"/>
      <c r="I54" s="20"/>
      <c r="J54" s="20"/>
      <c r="K54" s="20">
        <v>3</v>
      </c>
      <c r="L54" s="67">
        <f t="shared" si="0"/>
        <v>0</v>
      </c>
      <c r="M54" s="21">
        <v>1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VLOOKUP(B55,'28.06'!B55:P313,15,0)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VLOOKUP(B56,'28.06'!B56:P314,15,0)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VLOOKUP(B57,'28.06'!B57:P315,15,0)</f>
        <v>0</v>
      </c>
      <c r="E57" s="21"/>
      <c r="F57" s="21"/>
      <c r="G57" s="21">
        <v>4</v>
      </c>
      <c r="H57" s="21"/>
      <c r="I57" s="20"/>
      <c r="J57" s="20"/>
      <c r="K57" s="20">
        <v>1</v>
      </c>
      <c r="L57" s="67">
        <f t="shared" si="0"/>
        <v>0</v>
      </c>
      <c r="M57" s="76">
        <v>3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VLOOKUP(B58,'28.06'!B58:P316,15,0)</f>
        <v>0</v>
      </c>
      <c r="E58" s="21"/>
      <c r="F58" s="21"/>
      <c r="G58" s="21">
        <v>4</v>
      </c>
      <c r="H58" s="21"/>
      <c r="I58" s="20"/>
      <c r="J58" s="20"/>
      <c r="K58" s="20">
        <v>3</v>
      </c>
      <c r="L58" s="67">
        <f t="shared" si="0"/>
        <v>0</v>
      </c>
      <c r="M58" s="76">
        <v>1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VLOOKUP(B59,'28.06'!B59:P317,15,0)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VLOOKUP(B60,'28.06'!B60:P318,15,0)</f>
        <v>0</v>
      </c>
      <c r="E60" s="21"/>
      <c r="F60" s="21"/>
      <c r="G60" s="21">
        <v>4</v>
      </c>
      <c r="H60" s="21"/>
      <c r="I60" s="20"/>
      <c r="J60" s="20"/>
      <c r="K60" s="20"/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VLOOKUP(B61,'28.06'!B61:P319,15,0)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VLOOKUP(B62,'28.06'!B62:P320,15,0)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VLOOKUP(B63,'28.06'!B63:P321,15,0)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VLOOKUP(B64,'28.06'!B64:P322,15,0)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VLOOKUP(B65,'28.06'!B65:P323,15,0)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VLOOKUP(B66,'28.06'!B66:P324,15,0)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VLOOKUP(B67,'28.06'!B67:P325,15,0)</f>
        <v>0</v>
      </c>
      <c r="E67" s="21"/>
      <c r="F67" s="21"/>
      <c r="G67" s="21">
        <v>16</v>
      </c>
      <c r="H67" s="21"/>
      <c r="I67" s="20"/>
      <c r="J67" s="20"/>
      <c r="K67" s="20">
        <v>2</v>
      </c>
      <c r="L67" s="67">
        <f t="shared" si="0"/>
        <v>0</v>
      </c>
      <c r="M67" s="76">
        <v>14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VLOOKUP(B68,'28.06'!B68:P326,15,0)</f>
        <v>0</v>
      </c>
      <c r="E68" s="21"/>
      <c r="F68" s="21"/>
      <c r="G68" s="21">
        <v>4</v>
      </c>
      <c r="H68" s="21"/>
      <c r="I68" s="20"/>
      <c r="J68" s="20"/>
      <c r="K68" s="20">
        <v>1</v>
      </c>
      <c r="L68" s="67">
        <f t="shared" si="0"/>
        <v>1</v>
      </c>
      <c r="M68" s="76">
        <v>2</v>
      </c>
      <c r="N68" s="67">
        <f t="shared" si="1"/>
        <v>-1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VLOOKUP(B69,'28.06'!B69:P327,15,0)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VLOOKUP(B70,'28.06'!B70:P328,15,0)</f>
        <v>0</v>
      </c>
      <c r="E70" s="21"/>
      <c r="F70" s="21"/>
      <c r="G70" s="21">
        <v>8</v>
      </c>
      <c r="H70" s="21"/>
      <c r="I70" s="20"/>
      <c r="J70" s="20"/>
      <c r="K70" s="20">
        <v>2</v>
      </c>
      <c r="L70" s="67">
        <f t="shared" si="0"/>
        <v>0</v>
      </c>
      <c r="M70" s="76">
        <v>6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VLOOKUP(B71,'28.06'!B71:P329,15,0)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VLOOKUP(B72,'28.06'!B72:P330,15,0)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VLOOKUP(B73,'28.06'!B73:P331,15,0)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VLOOKUP(B74,'28.06'!B74:P332,15,0)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VLOOKUP(B75,'28.06'!B75:P333,15,0)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VLOOKUP(B76,'28.06'!B76:P334,15,0)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VLOOKUP(B77,'28.06'!B77:P335,15,0)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VLOOKUP(B78,'28.06'!B78:P336,15,0)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VLOOKUP(B79,'28.06'!B79:P337,15,0)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VLOOKUP(B80,'28.06'!B80:P338,15,0)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VLOOKUP(B81,'28.06'!B81:P339,15,0)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VLOOKUP(B82,'28.06'!B82:P340,15,0)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VLOOKUP(B83,'28.06'!B83:P341,15,0)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VLOOKUP(B84,'28.06'!B84:P342,15,0)</f>
        <v>0</v>
      </c>
      <c r="E84" s="21"/>
      <c r="F84" s="21"/>
      <c r="G84" s="21">
        <v>5</v>
      </c>
      <c r="H84" s="21"/>
      <c r="I84" s="20"/>
      <c r="J84" s="20"/>
      <c r="K84" s="20">
        <v>3</v>
      </c>
      <c r="L84" s="67">
        <f>D84+G84+H84-I84-J84-K84-M84</f>
        <v>0</v>
      </c>
      <c r="M84" s="76">
        <v>2</v>
      </c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VLOOKUP(B85,'28.06'!B85:P343,15,0)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VLOOKUP(B86,'28.06'!B86:P344,15,0)</f>
        <v>0</v>
      </c>
      <c r="E86" s="21"/>
      <c r="F86" s="21"/>
      <c r="G86" s="21">
        <v>6</v>
      </c>
      <c r="H86" s="21"/>
      <c r="I86" s="20"/>
      <c r="J86" s="20"/>
      <c r="K86" s="20"/>
      <c r="L86" s="67">
        <f t="shared" si="4"/>
        <v>5</v>
      </c>
      <c r="M86" s="76">
        <v>1</v>
      </c>
      <c r="N86" s="67">
        <f t="shared" si="5"/>
        <v>0</v>
      </c>
      <c r="O86" s="20"/>
      <c r="P86" s="67">
        <v>5</v>
      </c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VLOOKUP(B87,'28.06'!B87:P345,15,0)</f>
        <v>0</v>
      </c>
      <c r="E87" s="21"/>
      <c r="F87" s="21"/>
      <c r="G87" s="21"/>
      <c r="H87" s="21"/>
      <c r="I87" s="20"/>
      <c r="J87" s="20"/>
      <c r="K87" s="20"/>
      <c r="L87" s="67">
        <f t="shared" si="4"/>
        <v>0</v>
      </c>
      <c r="M87" s="76"/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VLOOKUP(B88,'28.06'!B88:P346,15,0)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x14ac:dyDescent="0.25">
      <c r="A89" s="35" t="s">
        <v>27</v>
      </c>
      <c r="B89" s="31" t="s">
        <v>159</v>
      </c>
      <c r="C89" s="28">
        <v>13000</v>
      </c>
      <c r="D89" s="67">
        <f>VLOOKUP(B89,'28.06'!B89:P347,15,0)</f>
        <v>0</v>
      </c>
      <c r="E89" s="21"/>
      <c r="F89" s="21"/>
      <c r="G89" s="21">
        <v>30</v>
      </c>
      <c r="H89" s="21"/>
      <c r="I89" s="20"/>
      <c r="J89" s="20"/>
      <c r="K89" s="20"/>
      <c r="L89" s="67">
        <f t="shared" si="4"/>
        <v>1</v>
      </c>
      <c r="M89" s="76">
        <v>29</v>
      </c>
      <c r="N89" s="67">
        <f t="shared" si="5"/>
        <v>-1</v>
      </c>
      <c r="O89" s="20"/>
      <c r="P89" s="67"/>
    </row>
    <row r="90" spans="1:16" hidden="1" x14ac:dyDescent="0.25">
      <c r="A90" s="35" t="s">
        <v>29</v>
      </c>
      <c r="B90" s="27" t="s">
        <v>160</v>
      </c>
      <c r="C90" s="28">
        <v>24000</v>
      </c>
      <c r="D90" s="67">
        <f>VLOOKUP(B90,'28.06'!B90:P348,15,0)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VLOOKUP(B91,'28.06'!B91:P349,15,0)</f>
        <v>0</v>
      </c>
      <c r="E91" s="21"/>
      <c r="F91" s="21"/>
      <c r="G91" s="21">
        <v>150</v>
      </c>
      <c r="H91" s="21"/>
      <c r="I91" s="20"/>
      <c r="J91" s="20"/>
      <c r="K91" s="20">
        <v>8</v>
      </c>
      <c r="L91" s="67">
        <f>D91+G91+H91-I91-J91-K91-M91-M92*3-M93*5</f>
        <v>0</v>
      </c>
      <c r="M91" s="76">
        <v>15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VLOOKUP(B92,'28.06'!B92:P350,15,0)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14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VLOOKUP(B93,'28.06'!B93:P351,15,0)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17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VLOOKUP(B94,'28.06'!B94:P352,15,0)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VLOOKUP(B95,'28.06'!B95:P353,15,0)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VLOOKUP(B96,'28.06'!B96:P354,15,0)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VLOOKUP(B97,'28.06'!B97:P355,15,0)</f>
        <v>0</v>
      </c>
      <c r="E97" s="21"/>
      <c r="F97" s="21"/>
      <c r="G97" s="21"/>
      <c r="H97" s="21"/>
      <c r="I97" s="20"/>
      <c r="J97" s="20"/>
      <c r="K97" s="20"/>
      <c r="L97" s="67">
        <f t="shared" si="4"/>
        <v>-1</v>
      </c>
      <c r="M97" s="76">
        <v>1</v>
      </c>
      <c r="N97" s="67">
        <f t="shared" si="5"/>
        <v>1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VLOOKUP(B98,'28.06'!B98:P356,15,0)</f>
        <v>0</v>
      </c>
      <c r="E98" s="21"/>
      <c r="F98" s="21"/>
      <c r="G98" s="21">
        <v>6</v>
      </c>
      <c r="H98" s="21"/>
      <c r="I98" s="20"/>
      <c r="J98" s="20"/>
      <c r="K98" s="20"/>
      <c r="L98" s="67">
        <f t="shared" si="4"/>
        <v>0</v>
      </c>
      <c r="M98" s="76">
        <v>6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VLOOKUP(B99,'28.06'!B99:P357,15,0)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VLOOKUP(B100,'28.06'!B100:P358,15,0)</f>
        <v>0</v>
      </c>
      <c r="E100" s="21"/>
      <c r="F100" s="21"/>
      <c r="G100" s="21">
        <v>6</v>
      </c>
      <c r="H100" s="21"/>
      <c r="I100" s="20"/>
      <c r="J100" s="20"/>
      <c r="K100" s="20"/>
      <c r="L100" s="67">
        <f t="shared" si="4"/>
        <v>0</v>
      </c>
      <c r="M100" s="76">
        <v>6</v>
      </c>
      <c r="N100" s="67">
        <f t="shared" si="5"/>
        <v>0</v>
      </c>
      <c r="O100" s="20"/>
      <c r="P100" s="67"/>
    </row>
    <row r="101" spans="1:16" x14ac:dyDescent="0.25">
      <c r="A101" s="35" t="s">
        <v>51</v>
      </c>
      <c r="B101" s="31" t="s">
        <v>171</v>
      </c>
      <c r="C101" s="28">
        <v>20000</v>
      </c>
      <c r="D101" s="67">
        <f>VLOOKUP(B101,'28.06'!B101:P359,15,0)</f>
        <v>0</v>
      </c>
      <c r="E101" s="21"/>
      <c r="F101" s="21"/>
      <c r="G101" s="21">
        <v>18</v>
      </c>
      <c r="H101" s="21"/>
      <c r="I101" s="20"/>
      <c r="J101" s="20"/>
      <c r="K101" s="20"/>
      <c r="L101" s="67">
        <f t="shared" si="4"/>
        <v>0</v>
      </c>
      <c r="M101" s="76">
        <v>18</v>
      </c>
      <c r="N101" s="67">
        <f t="shared" si="5"/>
        <v>0</v>
      </c>
      <c r="O101" s="20"/>
      <c r="P101" s="67"/>
    </row>
    <row r="102" spans="1:16" x14ac:dyDescent="0.25">
      <c r="A102" s="35" t="s">
        <v>53</v>
      </c>
      <c r="B102" s="31" t="s">
        <v>172</v>
      </c>
      <c r="C102" s="28">
        <v>20000</v>
      </c>
      <c r="D102" s="67">
        <f>VLOOKUP(B102,'28.06'!B102:P360,15,0)</f>
        <v>0</v>
      </c>
      <c r="E102" s="21"/>
      <c r="F102" s="21"/>
      <c r="G102" s="21">
        <v>18</v>
      </c>
      <c r="H102" s="21"/>
      <c r="I102" s="20"/>
      <c r="J102" s="20"/>
      <c r="K102" s="20"/>
      <c r="L102" s="67">
        <f t="shared" si="4"/>
        <v>0</v>
      </c>
      <c r="M102" s="76">
        <v>18</v>
      </c>
      <c r="N102" s="67">
        <f t="shared" si="5"/>
        <v>0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VLOOKUP(B103,'28.06'!B103:P361,15,0)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VLOOKUP(B104,'28.06'!B104:P362,15,0)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VLOOKUP(B105,'28.06'!B105:P363,15,0)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VLOOKUP(B106,'28.06'!B106:P364,15,0)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VLOOKUP(B107,'28.06'!B107:P365,15,0)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VLOOKUP(B108,'28.06'!B108:P366,15,0)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VLOOKUP(B109,'28.06'!B109:P367,15,0)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VLOOKUP(B110,'28.06'!B110:P368,15,0)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VLOOKUP(B111,'28.06'!B111:P369,15,0)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VLOOKUP(B112,'28.06'!B112:P370,15,0)</f>
        <v>0</v>
      </c>
      <c r="E112" s="21"/>
      <c r="F112" s="21"/>
      <c r="G112" s="21">
        <v>3</v>
      </c>
      <c r="H112" s="21"/>
      <c r="I112" s="20"/>
      <c r="J112" s="20"/>
      <c r="K112" s="20"/>
      <c r="L112" s="67">
        <f>D112+G112+H112-I112-J112-K112-M112</f>
        <v>0</v>
      </c>
      <c r="M112" s="76">
        <v>3</v>
      </c>
      <c r="N112" s="67">
        <f t="shared" si="5"/>
        <v>0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VLOOKUP(B113,'28.06'!B113:P371,15,0)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VLOOKUP(B114,'28.06'!B114:P372,15,0)</f>
        <v>0</v>
      </c>
      <c r="E114" s="21"/>
      <c r="F114" s="21"/>
      <c r="G114" s="21">
        <v>3</v>
      </c>
      <c r="H114" s="21"/>
      <c r="I114" s="20"/>
      <c r="J114" s="20"/>
      <c r="K114" s="20">
        <v>2</v>
      </c>
      <c r="L114" s="67">
        <f t="shared" si="6"/>
        <v>0</v>
      </c>
      <c r="M114" s="76">
        <v>1</v>
      </c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VLOOKUP(B115,'28.06'!B115:P373,15,0)</f>
        <v>0</v>
      </c>
      <c r="E115" s="21"/>
      <c r="F115" s="21"/>
      <c r="G115" s="21">
        <v>4</v>
      </c>
      <c r="H115" s="21"/>
      <c r="I115" s="20"/>
      <c r="J115" s="20"/>
      <c r="K115" s="20"/>
      <c r="L115" s="67">
        <f t="shared" si="6"/>
        <v>0</v>
      </c>
      <c r="M115" s="76">
        <v>4</v>
      </c>
      <c r="N115" s="67">
        <f t="shared" si="5"/>
        <v>0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VLOOKUP(B116,'28.06'!B116:P374,15,0)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VLOOKUP(B117,'28.06'!B117:P375,15,0)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VLOOKUP(B118,'28.06'!B118:P376,15,0)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VLOOKUP(B119,'28.06'!B119:P377,15,0)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VLOOKUP(B120,'28.06'!B120:P378,15,0)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VLOOKUP(B121,'28.06'!B121:P379,15,0)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VLOOKUP(B122,'28.06'!B122:P380,15,0)</f>
        <v>0</v>
      </c>
      <c r="E122" s="21"/>
      <c r="F122" s="21"/>
      <c r="G122" s="21">
        <v>3</v>
      </c>
      <c r="H122" s="21"/>
      <c r="I122" s="20"/>
      <c r="J122" s="20"/>
      <c r="K122" s="20"/>
      <c r="L122" s="67">
        <f t="shared" si="6"/>
        <v>0</v>
      </c>
      <c r="M122" s="76">
        <v>3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VLOOKUP(B123,'28.06'!B123:P381,15,0)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VLOOKUP(B124,'28.06'!B124:P382,15,0)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x14ac:dyDescent="0.25">
      <c r="A125" s="22" t="s">
        <v>17</v>
      </c>
      <c r="B125" s="47" t="s">
        <v>194</v>
      </c>
      <c r="C125" s="24">
        <v>95000</v>
      </c>
      <c r="D125" s="67">
        <f>VLOOKUP(B125,'28.06'!B125:P383,15,0)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-1</v>
      </c>
      <c r="M125" s="76">
        <v>1</v>
      </c>
      <c r="N125" s="67">
        <f t="shared" si="5"/>
        <v>1</v>
      </c>
      <c r="O125" s="20"/>
      <c r="P125" s="67"/>
    </row>
    <row r="126" spans="1:16" x14ac:dyDescent="0.25">
      <c r="A126" s="35" t="s">
        <v>19</v>
      </c>
      <c r="B126" s="31" t="s">
        <v>195</v>
      </c>
      <c r="C126" s="28">
        <v>50000</v>
      </c>
      <c r="D126" s="67">
        <f>VLOOKUP(B126,'28.06'!B126:P384,15,0)</f>
        <v>0</v>
      </c>
      <c r="E126" s="21"/>
      <c r="F126" s="21"/>
      <c r="G126" s="21">
        <v>6</v>
      </c>
      <c r="H126" s="21"/>
      <c r="I126" s="20"/>
      <c r="J126" s="20"/>
      <c r="K126" s="20"/>
      <c r="L126" s="67">
        <f t="shared" ref="L126:L149" si="7">D126+G126+H126-I126-J126-K126-M126</f>
        <v>4</v>
      </c>
      <c r="M126" s="76">
        <v>2</v>
      </c>
      <c r="N126" s="67">
        <f t="shared" si="5"/>
        <v>-2</v>
      </c>
      <c r="O126" s="20"/>
      <c r="P126" s="67">
        <v>2</v>
      </c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VLOOKUP(B127,'28.06'!B127:P385,15,0)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VLOOKUP(B128,'28.06'!B128:P386,15,0)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VLOOKUP(B129,'28.06'!B129:P387,15,0)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VLOOKUP(B130,'28.06'!B130:P388,15,0)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VLOOKUP(B131,'28.06'!B131:P389,15,0)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0</v>
      </c>
      <c r="M131" s="76"/>
      <c r="N131" s="67">
        <f t="shared" si="5"/>
        <v>0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VLOOKUP(B132,'28.06'!B132:P390,15,0)</f>
        <v>0</v>
      </c>
      <c r="E132" s="21"/>
      <c r="F132" s="21"/>
      <c r="G132" s="21">
        <v>8</v>
      </c>
      <c r="H132" s="21"/>
      <c r="I132" s="20"/>
      <c r="J132" s="20"/>
      <c r="K132" s="20"/>
      <c r="L132" s="67">
        <f t="shared" si="7"/>
        <v>7</v>
      </c>
      <c r="M132" s="76">
        <v>1</v>
      </c>
      <c r="N132" s="67">
        <f t="shared" si="5"/>
        <v>0</v>
      </c>
      <c r="O132" s="20"/>
      <c r="P132" s="67">
        <v>7</v>
      </c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VLOOKUP(B133,'28.06'!B133:P391,15,0)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0</v>
      </c>
      <c r="M133" s="76"/>
      <c r="N133" s="67">
        <f t="shared" si="5"/>
        <v>0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VLOOKUP(B134,'28.06'!B134:P392,15,0)</f>
        <v>0</v>
      </c>
      <c r="E134" s="21"/>
      <c r="F134" s="21"/>
      <c r="G134" s="21">
        <v>8</v>
      </c>
      <c r="H134" s="21"/>
      <c r="I134" s="20"/>
      <c r="J134" s="20"/>
      <c r="K134" s="20"/>
      <c r="L134" s="67">
        <f t="shared" si="7"/>
        <v>8</v>
      </c>
      <c r="M134" s="76"/>
      <c r="N134" s="67">
        <f t="shared" si="5"/>
        <v>0</v>
      </c>
      <c r="O134" s="20"/>
      <c r="P134" s="67">
        <v>8</v>
      </c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VLOOKUP(B135,'28.06'!B135:P393,15,0)</f>
        <v>1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1</v>
      </c>
      <c r="M135" s="76">
        <v>1</v>
      </c>
      <c r="N135" s="67">
        <f t="shared" si="5"/>
        <v>0</v>
      </c>
      <c r="O135" s="20"/>
      <c r="P135" s="67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VLOOKUP(B136,'28.06'!B136:P394,15,0)</f>
        <v>1</v>
      </c>
      <c r="E136" s="21"/>
      <c r="F136" s="21"/>
      <c r="G136" s="21">
        <v>2</v>
      </c>
      <c r="H136" s="21"/>
      <c r="I136" s="20"/>
      <c r="J136" s="20">
        <v>1</v>
      </c>
      <c r="K136" s="20"/>
      <c r="L136" s="67">
        <f t="shared" si="7"/>
        <v>0</v>
      </c>
      <c r="M136" s="76">
        <v>2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VLOOKUP(B137,'28.06'!B137:P395,15,0)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VLOOKUP(B138,'28.06'!B138:P396,15,0)</f>
        <v>2</v>
      </c>
      <c r="E138" s="21"/>
      <c r="F138" s="21"/>
      <c r="G138" s="21"/>
      <c r="H138" s="21"/>
      <c r="I138" s="20"/>
      <c r="J138" s="20"/>
      <c r="K138" s="20"/>
      <c r="L138" s="67">
        <f t="shared" si="7"/>
        <v>1</v>
      </c>
      <c r="M138" s="76">
        <v>1</v>
      </c>
      <c r="N138" s="67">
        <f t="shared" si="5"/>
        <v>0</v>
      </c>
      <c r="O138" s="20"/>
      <c r="P138" s="67">
        <v>1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VLOOKUP(B139,'28.06'!B139:P397,15,0)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VLOOKUP(B140,'28.06'!B140:P398,15,0)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VLOOKUP(B141,'28.06'!B141:P399,15,0)</f>
        <v>2</v>
      </c>
      <c r="E141" s="21"/>
      <c r="F141" s="21"/>
      <c r="G141" s="21">
        <v>2</v>
      </c>
      <c r="H141" s="21"/>
      <c r="I141" s="20"/>
      <c r="J141" s="20">
        <v>2</v>
      </c>
      <c r="K141" s="20"/>
      <c r="L141" s="67">
        <f t="shared" si="7"/>
        <v>1</v>
      </c>
      <c r="M141" s="76">
        <v>1</v>
      </c>
      <c r="N141" s="67">
        <f t="shared" si="5"/>
        <v>0</v>
      </c>
      <c r="O141" s="20"/>
      <c r="P141" s="67">
        <v>1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VLOOKUP(B142,'28.06'!B142:P400,15,0)</f>
        <v>2</v>
      </c>
      <c r="E142" s="21"/>
      <c r="F142" s="21"/>
      <c r="G142" s="21">
        <v>4</v>
      </c>
      <c r="H142" s="21"/>
      <c r="I142" s="20"/>
      <c r="J142" s="20"/>
      <c r="K142" s="20"/>
      <c r="L142" s="67">
        <f t="shared" si="7"/>
        <v>3</v>
      </c>
      <c r="M142" s="76">
        <v>3</v>
      </c>
      <c r="N142" s="67">
        <f t="shared" si="5"/>
        <v>0</v>
      </c>
      <c r="O142" s="20"/>
      <c r="P142" s="67">
        <v>3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VLOOKUP(B143,'28.06'!B143:P401,15,0)</f>
        <v>1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2</v>
      </c>
      <c r="M143" s="76"/>
      <c r="N143" s="67">
        <f t="shared" si="5"/>
        <v>0</v>
      </c>
      <c r="O143" s="20"/>
      <c r="P143" s="67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VLOOKUP(B144,'28.06'!B144:P402,15,0)</f>
        <v>1</v>
      </c>
      <c r="E144" s="21"/>
      <c r="F144" s="21"/>
      <c r="G144" s="21">
        <v>2</v>
      </c>
      <c r="H144" s="21"/>
      <c r="I144" s="20"/>
      <c r="J144" s="20">
        <v>1</v>
      </c>
      <c r="K144" s="20"/>
      <c r="L144" s="67">
        <f t="shared" si="7"/>
        <v>2</v>
      </c>
      <c r="M144" s="76"/>
      <c r="N144" s="67">
        <f t="shared" si="5"/>
        <v>0</v>
      </c>
      <c r="O144" s="20"/>
      <c r="P144" s="67">
        <v>2</v>
      </c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VLOOKUP(B145,'28.06'!B145:P403,15,0)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VLOOKUP(B146,'28.06'!B146:P404,15,0)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VLOOKUP(B147,'28.06'!B147:P405,15,0)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VLOOKUP(B148,'28.06'!B148:P406,15,0)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VLOOKUP(B149,'28.06'!B149:P407,15,0)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VLOOKUP(B150,'28.06'!B150:P408,15,0)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VLOOKUP(B151,'28.06'!B151:P409,15,0)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VLOOKUP(B152,'28.06'!B152:P410,15,0)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VLOOKUP(B153,'28.06'!B153:P411,15,0)</f>
        <v>1</v>
      </c>
      <c r="E153" s="21"/>
      <c r="F153" s="21"/>
      <c r="G153" s="21">
        <v>1</v>
      </c>
      <c r="H153" s="21"/>
      <c r="I153" s="20"/>
      <c r="J153" s="20"/>
      <c r="K153" s="20"/>
      <c r="L153" s="67">
        <f t="shared" si="9"/>
        <v>2</v>
      </c>
      <c r="M153" s="76"/>
      <c r="N153" s="67">
        <f t="shared" si="8"/>
        <v>0</v>
      </c>
      <c r="O153" s="20"/>
      <c r="P153" s="67">
        <v>2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VLOOKUP(B154,'28.06'!B154:P412,15,0)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VLOOKUP(B155,'28.06'!B155:P413,15,0)</f>
        <v>1</v>
      </c>
      <c r="E155" s="21"/>
      <c r="F155" s="21"/>
      <c r="G155" s="21"/>
      <c r="H155" s="21"/>
      <c r="I155" s="20"/>
      <c r="J155" s="20"/>
      <c r="K155" s="20"/>
      <c r="L155" s="67">
        <f t="shared" si="9"/>
        <v>1</v>
      </c>
      <c r="M155" s="76"/>
      <c r="N155" s="67">
        <f t="shared" si="8"/>
        <v>0</v>
      </c>
      <c r="O155" s="20"/>
      <c r="P155" s="67">
        <v>1</v>
      </c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VLOOKUP(B156,'28.06'!B156:P414,15,0)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VLOOKUP(B157,'28.06'!B157:P415,15,0)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VLOOKUP(B158,'28.06'!B158:P416,15,0)</f>
        <v>0</v>
      </c>
      <c r="E158" s="21"/>
      <c r="F158" s="21"/>
      <c r="G158" s="21">
        <v>1</v>
      </c>
      <c r="H158" s="21"/>
      <c r="I158" s="20"/>
      <c r="J158" s="20"/>
      <c r="K158" s="20"/>
      <c r="L158" s="67">
        <f t="shared" si="9"/>
        <v>0</v>
      </c>
      <c r="M158" s="76">
        <v>1</v>
      </c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VLOOKUP(B159,'28.06'!B159:P417,15,0)</f>
        <v>0</v>
      </c>
      <c r="E159" s="21"/>
      <c r="F159" s="21"/>
      <c r="G159" s="21">
        <v>3</v>
      </c>
      <c r="H159" s="21"/>
      <c r="I159" s="20"/>
      <c r="J159" s="20"/>
      <c r="K159" s="20"/>
      <c r="L159" s="67">
        <f t="shared" si="9"/>
        <v>1</v>
      </c>
      <c r="M159" s="76">
        <v>2</v>
      </c>
      <c r="N159" s="67">
        <f t="shared" si="8"/>
        <v>0</v>
      </c>
      <c r="O159" s="20"/>
      <c r="P159" s="67">
        <v>1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VLOOKUP(B160,'28.06'!B160:P418,15,0)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VLOOKUP(B161,'28.06'!B161:P419,15,0)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VLOOKUP(B162,'28.06'!B162:P420,15,0)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VLOOKUP(B163,'28.06'!B163:P421,15,0)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x14ac:dyDescent="0.25">
      <c r="A164" s="22" t="s">
        <v>43</v>
      </c>
      <c r="B164" s="31" t="s">
        <v>229</v>
      </c>
      <c r="C164" s="28">
        <v>120000</v>
      </c>
      <c r="D164" s="67">
        <f>VLOOKUP(B164,'28.06'!B164:P422,15,0)</f>
        <v>0</v>
      </c>
      <c r="E164" s="21"/>
      <c r="F164" s="21"/>
      <c r="G164" s="21">
        <v>3</v>
      </c>
      <c r="H164" s="21"/>
      <c r="I164" s="20"/>
      <c r="J164" s="20"/>
      <c r="K164" s="20"/>
      <c r="L164" s="67">
        <f t="shared" si="9"/>
        <v>2</v>
      </c>
      <c r="M164" s="76">
        <v>1</v>
      </c>
      <c r="N164" s="67">
        <f t="shared" si="8"/>
        <v>0</v>
      </c>
      <c r="O164" s="20"/>
      <c r="P164" s="67">
        <v>2</v>
      </c>
    </row>
    <row r="165" spans="1:16" x14ac:dyDescent="0.25">
      <c r="A165" s="22" t="s">
        <v>45</v>
      </c>
      <c r="B165" s="31" t="s">
        <v>230</v>
      </c>
      <c r="C165" s="28">
        <v>300000</v>
      </c>
      <c r="D165" s="67">
        <f>VLOOKUP(B165,'28.06'!B165:P423,15,0)</f>
        <v>0</v>
      </c>
      <c r="E165" s="21"/>
      <c r="F165" s="21"/>
      <c r="G165" s="21">
        <v>2</v>
      </c>
      <c r="H165" s="21"/>
      <c r="I165" s="20"/>
      <c r="J165" s="20"/>
      <c r="K165" s="20"/>
      <c r="L165" s="67">
        <f t="shared" si="9"/>
        <v>2</v>
      </c>
      <c r="M165" s="76"/>
      <c r="N165" s="67">
        <f t="shared" si="8"/>
        <v>0</v>
      </c>
      <c r="O165" s="20"/>
      <c r="P165" s="67">
        <v>2</v>
      </c>
    </row>
    <row r="166" spans="1:16" x14ac:dyDescent="0.25">
      <c r="A166" s="22" t="s">
        <v>47</v>
      </c>
      <c r="B166" s="31" t="s">
        <v>231</v>
      </c>
      <c r="C166" s="28">
        <v>220000</v>
      </c>
      <c r="D166" s="67">
        <f>VLOOKUP(B166,'28.06'!B166:P424,15,0)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VLOOKUP(B167,'28.06'!B167:P425,15,0)</f>
        <v>1</v>
      </c>
      <c r="E167" s="21"/>
      <c r="F167" s="21"/>
      <c r="G167" s="21">
        <v>1</v>
      </c>
      <c r="H167" s="21"/>
      <c r="I167" s="20"/>
      <c r="J167" s="20">
        <v>1</v>
      </c>
      <c r="K167" s="20"/>
      <c r="L167" s="67">
        <f t="shared" si="9"/>
        <v>0</v>
      </c>
      <c r="M167" s="76">
        <v>1</v>
      </c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VLOOKUP(B168,'28.06'!B168:P426,15,0)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VLOOKUP(B169,'28.06'!B169:P427,15,0)</f>
        <v>1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0</v>
      </c>
      <c r="M169" s="76">
        <v>2</v>
      </c>
      <c r="N169" s="67">
        <f t="shared" si="8"/>
        <v>0</v>
      </c>
      <c r="O169" s="20"/>
      <c r="P169" s="67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VLOOKUP(B170,'28.06'!B170:P428,15,0)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VLOOKUP(B171,'28.06'!B171:P429,15,0)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VLOOKUP(B172,'28.06'!B172:P430,15,0)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VLOOKUP(B173,'28.06'!B173:P431,15,0)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VLOOKUP(B174,'28.06'!B174:P432,15,0)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VLOOKUP(B175,'28.06'!B175:P433,15,0)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VLOOKUP(B176,'28.06'!B176:P434,15,0)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VLOOKUP(B177,'28.06'!B177:P435,15,0)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VLOOKUP(B178,'28.06'!B178:P436,15,0)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VLOOKUP(B179,'28.06'!B179:P437,15,0)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VLOOKUP(B180,'28.06'!B180:P438,15,0)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VLOOKUP(B181,'28.06'!B181:P439,15,0)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VLOOKUP(B182,'28.06'!B182:P440,15,0)</f>
        <v>0</v>
      </c>
      <c r="E182" s="21"/>
      <c r="F182" s="21"/>
      <c r="G182" s="21">
        <v>1</v>
      </c>
      <c r="H182" s="21"/>
      <c r="I182" s="20"/>
      <c r="J182" s="20"/>
      <c r="K182" s="20"/>
      <c r="L182" s="67">
        <f t="shared" si="9"/>
        <v>0</v>
      </c>
      <c r="M182" s="76">
        <v>1</v>
      </c>
      <c r="N182" s="67">
        <f t="shared" si="8"/>
        <v>0</v>
      </c>
      <c r="O182" s="20"/>
      <c r="P182" s="67"/>
    </row>
    <row r="183" spans="1:16" x14ac:dyDescent="0.25">
      <c r="A183" s="22" t="s">
        <v>81</v>
      </c>
      <c r="B183" s="33" t="s">
        <v>347</v>
      </c>
      <c r="C183" s="34"/>
      <c r="D183" s="67">
        <f>VLOOKUP(B183,'28.06'!B183:P441,15,0)</f>
        <v>0</v>
      </c>
      <c r="E183" s="21"/>
      <c r="F183" s="21"/>
      <c r="G183" s="21">
        <v>1</v>
      </c>
      <c r="H183" s="21"/>
      <c r="I183" s="20"/>
      <c r="J183" s="20"/>
      <c r="K183" s="20"/>
      <c r="L183" s="67">
        <f t="shared" si="9"/>
        <v>1</v>
      </c>
      <c r="M183" s="76"/>
      <c r="N183" s="67">
        <f t="shared" si="8"/>
        <v>0</v>
      </c>
      <c r="O183" s="20"/>
      <c r="P183" s="67">
        <v>1</v>
      </c>
    </row>
    <row r="184" spans="1:16" x14ac:dyDescent="0.25">
      <c r="A184" s="17"/>
      <c r="B184" s="48" t="s">
        <v>247</v>
      </c>
      <c r="C184" s="19"/>
      <c r="D184" s="67">
        <f>VLOOKUP(B184,'28.06'!B184:P442,15,0)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VLOOKUP(B185,'28.06'!B185:P443,15,0)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VLOOKUP(B186,'28.06'!B186:P444,15,0)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VLOOKUP(B187,'28.06'!B187:P445,15,0)</f>
        <v>0</v>
      </c>
      <c r="E187" s="21"/>
      <c r="F187" s="21"/>
      <c r="G187" s="21">
        <v>9</v>
      </c>
      <c r="H187" s="21"/>
      <c r="I187" s="20"/>
      <c r="J187" s="20"/>
      <c r="K187" s="20"/>
      <c r="L187" s="67">
        <f t="shared" si="10"/>
        <v>1</v>
      </c>
      <c r="M187" s="76">
        <v>8</v>
      </c>
      <c r="N187" s="67">
        <f t="shared" si="8"/>
        <v>0</v>
      </c>
      <c r="O187" s="20"/>
      <c r="P187" s="67">
        <v>1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VLOOKUP(B188,'28.06'!B188:P446,15,0)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VLOOKUP(B189,'28.06'!B189:P447,15,0)</f>
        <v>0</v>
      </c>
      <c r="E189" s="21"/>
      <c r="F189" s="21"/>
      <c r="G189" s="21">
        <v>10</v>
      </c>
      <c r="H189" s="21"/>
      <c r="I189" s="20"/>
      <c r="J189" s="20"/>
      <c r="K189" s="20"/>
      <c r="L189" s="67">
        <f t="shared" si="10"/>
        <v>7</v>
      </c>
      <c r="M189" s="76">
        <v>3</v>
      </c>
      <c r="N189" s="67">
        <f t="shared" si="8"/>
        <v>0</v>
      </c>
      <c r="O189" s="20"/>
      <c r="P189" s="67">
        <v>7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VLOOKUP(B190,'28.06'!B190:P448,15,0)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VLOOKUP(B191,'28.06'!B191:P449,15,0)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VLOOKUP(B192,'28.06'!B192:P450,15,0)</f>
        <v>0</v>
      </c>
      <c r="E192" s="21"/>
      <c r="F192" s="21"/>
      <c r="G192" s="21">
        <v>8</v>
      </c>
      <c r="H192" s="21"/>
      <c r="I192" s="20"/>
      <c r="J192" s="20"/>
      <c r="K192" s="20"/>
      <c r="L192" s="67">
        <f t="shared" si="10"/>
        <v>5</v>
      </c>
      <c r="M192" s="76">
        <v>3</v>
      </c>
      <c r="N192" s="67">
        <f t="shared" si="8"/>
        <v>0</v>
      </c>
      <c r="O192" s="20"/>
      <c r="P192" s="67">
        <v>5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VLOOKUP(B193,'28.06'!B193:P451,15,0)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VLOOKUP(B194,'28.06'!B194:P452,15,0)</f>
        <v>3</v>
      </c>
      <c r="E194" s="21"/>
      <c r="F194" s="21"/>
      <c r="G194" s="21">
        <v>18</v>
      </c>
      <c r="H194" s="21"/>
      <c r="I194" s="20"/>
      <c r="J194" s="20"/>
      <c r="K194" s="20"/>
      <c r="L194" s="67">
        <f t="shared" si="10"/>
        <v>9</v>
      </c>
      <c r="M194" s="76">
        <v>12</v>
      </c>
      <c r="N194" s="67">
        <f t="shared" si="8"/>
        <v>0</v>
      </c>
      <c r="O194" s="20"/>
      <c r="P194" s="67">
        <v>9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VLOOKUP(B195,'28.06'!B195:P453,15,0)</f>
        <v>1</v>
      </c>
      <c r="E195" s="21"/>
      <c r="F195" s="21"/>
      <c r="G195" s="21">
        <v>12</v>
      </c>
      <c r="H195" s="21"/>
      <c r="I195" s="20"/>
      <c r="J195" s="20"/>
      <c r="K195" s="20"/>
      <c r="L195" s="67">
        <f t="shared" si="10"/>
        <v>8</v>
      </c>
      <c r="M195" s="76">
        <v>5</v>
      </c>
      <c r="N195" s="67">
        <f t="shared" si="8"/>
        <v>0</v>
      </c>
      <c r="O195" s="20"/>
      <c r="P195" s="67">
        <v>8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VLOOKUP(B196,'28.06'!B196:P454,15,0)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VLOOKUP(B197,'28.06'!B197:P455,15,0)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VLOOKUP(B198,'28.06'!B198:P456,15,0)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VLOOKUP(B199,'28.06'!B199:P457,15,0)</f>
        <v>0</v>
      </c>
      <c r="E199" s="20"/>
      <c r="F199" s="20"/>
      <c r="G199" s="20">
        <v>64</v>
      </c>
      <c r="H199" s="20"/>
      <c r="I199" s="20"/>
      <c r="J199" s="20"/>
      <c r="K199" s="20"/>
      <c r="L199" s="67">
        <f>D199+G199+H199-I199-J199-K199-M199</f>
        <v>61</v>
      </c>
      <c r="M199" s="76">
        <v>3</v>
      </c>
      <c r="N199" s="67">
        <f t="shared" si="8"/>
        <v>-1</v>
      </c>
      <c r="O199" s="20"/>
      <c r="P199" s="67">
        <v>60</v>
      </c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VLOOKUP(B200,'28.06'!B200:P458,15,0)</f>
        <v>8</v>
      </c>
      <c r="E200" s="20"/>
      <c r="F200" s="20"/>
      <c r="G200" s="20">
        <v>20</v>
      </c>
      <c r="H200" s="20"/>
      <c r="I200" s="20"/>
      <c r="J200" s="20"/>
      <c r="K200" s="20"/>
      <c r="L200" s="67">
        <f t="shared" ref="L200:L222" si="11">D200+G200+H200-I200-J200-K200-M200</f>
        <v>15</v>
      </c>
      <c r="M200" s="76">
        <v>13</v>
      </c>
      <c r="N200" s="67">
        <f t="shared" si="8"/>
        <v>0</v>
      </c>
      <c r="O200" s="20"/>
      <c r="P200" s="67">
        <v>15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VLOOKUP(B201,'28.06'!B201:P459,15,0)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VLOOKUP(B202,'28.06'!B202:P460,15,0)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VLOOKUP(B203,'28.06'!B203:P461,15,0)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VLOOKUP(B204,'28.06'!B204:P462,15,0)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VLOOKUP(B205,'28.06'!B205:P463,15,0)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VLOOKUP(B206,'28.06'!B206:P464,15,0)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VLOOKUP(B207,'28.06'!B207:P465,15,0)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VLOOKUP(B208,'28.06'!B208:P466,15,0)</f>
        <v>70</v>
      </c>
      <c r="E208" s="20"/>
      <c r="F208" s="20"/>
      <c r="G208" s="20"/>
      <c r="H208" s="20"/>
      <c r="I208" s="20"/>
      <c r="J208" s="20"/>
      <c r="K208" s="20"/>
      <c r="L208" s="67">
        <f t="shared" si="11"/>
        <v>47</v>
      </c>
      <c r="M208" s="76">
        <v>23</v>
      </c>
      <c r="N208" s="67">
        <f t="shared" si="8"/>
        <v>0</v>
      </c>
      <c r="O208" s="20"/>
      <c r="P208" s="67">
        <v>47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VLOOKUP(B209,'28.06'!B209:P467,15,0)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VLOOKUP(B210,'28.06'!B210:P468,15,0)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VLOOKUP(B211,'28.06'!B211:P469,15,0)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VLOOKUP(B212,'28.06'!B212:P470,15,0)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VLOOKUP(B213,'28.06'!B213:P471,15,0)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VLOOKUP(B214,'28.06'!B214:P472,15,0)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VLOOKUP(B215,'28.06'!B215:P473,15,0)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VLOOKUP(B216,'28.06'!B216:P474,15,0)</f>
        <v>0</v>
      </c>
      <c r="E216" s="20"/>
      <c r="F216" s="20"/>
      <c r="G216" s="20">
        <v>28</v>
      </c>
      <c r="H216" s="20"/>
      <c r="I216" s="20"/>
      <c r="J216" s="20"/>
      <c r="K216" s="20"/>
      <c r="L216" s="67">
        <f t="shared" si="11"/>
        <v>25</v>
      </c>
      <c r="M216" s="76">
        <v>3</v>
      </c>
      <c r="N216" s="67">
        <f t="shared" si="12"/>
        <v>-5</v>
      </c>
      <c r="O216" s="20"/>
      <c r="P216" s="67">
        <v>20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VLOOKUP(B217,'28.06'!B217:P475,15,0)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VLOOKUP(B218,'28.06'!B218:P476,15,0)</f>
        <v>0</v>
      </c>
      <c r="E218" s="20"/>
      <c r="F218" s="20"/>
      <c r="G218" s="20">
        <v>28</v>
      </c>
      <c r="H218" s="20"/>
      <c r="I218" s="20"/>
      <c r="J218" s="20"/>
      <c r="K218" s="20"/>
      <c r="L218" s="67">
        <f t="shared" si="11"/>
        <v>26</v>
      </c>
      <c r="M218" s="76">
        <v>2</v>
      </c>
      <c r="N218" s="67">
        <f t="shared" si="12"/>
        <v>-8</v>
      </c>
      <c r="O218" s="20"/>
      <c r="P218" s="67">
        <v>18</v>
      </c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VLOOKUP(B219,'28.06'!B219:P477,15,0)</f>
        <v>0</v>
      </c>
      <c r="E219" s="20"/>
      <c r="F219" s="20"/>
      <c r="G219" s="20">
        <v>28</v>
      </c>
      <c r="H219" s="20"/>
      <c r="I219" s="20"/>
      <c r="J219" s="20"/>
      <c r="K219" s="20"/>
      <c r="L219" s="67">
        <f t="shared" si="11"/>
        <v>27</v>
      </c>
      <c r="M219" s="76">
        <v>1</v>
      </c>
      <c r="N219" s="67">
        <f t="shared" si="12"/>
        <v>-7</v>
      </c>
      <c r="O219" s="20"/>
      <c r="P219" s="67">
        <v>20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VLOOKUP(B220,'28.06'!B220:P478,15,0)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VLOOKUP(B221,'28.06'!B221:P479,15,0)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VLOOKUP(B222,'28.06'!B222:P480,15,0)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VLOOKUP(B223,'28.06'!B223:P481,15,0)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7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VLOOKUP(B224,'28.06'!B224:P482,15,0)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/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VLOOKUP(B225,'28.06'!B225:P483,15,0)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VLOOKUP(B226,'28.06'!B226:P484,15,0)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VLOOKUP(B227,'28.06'!B227:P485,15,0)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VLOOKUP(B228,'28.06'!B228:P486,15,0)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VLOOKUP(B229,'28.06'!B229:P487,15,0)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VLOOKUP(B230,'28.06'!B230:P488,15,0)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VLOOKUP(B231,'28.06'!B231:P489,15,0)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VLOOKUP(B232,'28.06'!B232:P490,15,0)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VLOOKUP(B233,'28.06'!B233:P491,15,0)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VLOOKUP(B234,'28.06'!B234:P492,15,0)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VLOOKUP(B235,'28.06'!B235:P493,15,0)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VLOOKUP(B236,'28.06'!B236:P494,15,0)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VLOOKUP(B237,'28.06'!B237:P495,15,0)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VLOOKUP(B238,'28.06'!B238:P496,15,0)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VLOOKUP(B239,'28.06'!B239:P497,15,0)</f>
        <v>0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0</v>
      </c>
      <c r="M239" s="76"/>
      <c r="N239" s="67">
        <f t="shared" si="12"/>
        <v>0</v>
      </c>
      <c r="O239" s="20"/>
      <c r="P239" s="67"/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VLOOKUP(B240,'28.06'!B240:P498,15,0)</f>
        <v>0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0</v>
      </c>
      <c r="M240" s="76"/>
      <c r="N240" s="67">
        <f t="shared" si="12"/>
        <v>0</v>
      </c>
      <c r="O240" s="20"/>
      <c r="P240" s="67"/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VLOOKUP(B241,'28.06'!B241:P499,15,0)</f>
        <v>1</v>
      </c>
      <c r="E241" s="20"/>
      <c r="F241" s="20"/>
      <c r="G241" s="20"/>
      <c r="H241" s="20"/>
      <c r="I241" s="20"/>
      <c r="J241" s="20"/>
      <c r="K241" s="20"/>
      <c r="L241" s="67">
        <f t="shared" si="14"/>
        <v>1</v>
      </c>
      <c r="M241" s="76"/>
      <c r="N241" s="67">
        <f t="shared" si="12"/>
        <v>0</v>
      </c>
      <c r="O241" s="20"/>
      <c r="P241" s="67">
        <v>1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VLOOKUP(B242,'28.06'!B242:P500,15,0)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VLOOKUP(B243,'28.06'!B243:P501,15,0)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VLOOKUP(B244,'28.06'!B244:P502,15,0)</f>
        <v>116</v>
      </c>
      <c r="E244" s="20"/>
      <c r="F244" s="20"/>
      <c r="G244" s="20"/>
      <c r="H244" s="20"/>
      <c r="I244" s="20"/>
      <c r="J244" s="20"/>
      <c r="K244" s="20"/>
      <c r="L244" s="67">
        <f t="shared" si="14"/>
        <v>112</v>
      </c>
      <c r="M244" s="76">
        <v>4</v>
      </c>
      <c r="N244" s="67">
        <f t="shared" si="12"/>
        <v>0</v>
      </c>
      <c r="O244" s="20"/>
      <c r="P244" s="67">
        <v>112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VLOOKUP(B245,'28.06'!B245:P503,15,0)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VLOOKUP(B246,'28.06'!B246:P504,15,0)</f>
        <v>52</v>
      </c>
      <c r="E246" s="20"/>
      <c r="F246" s="20"/>
      <c r="G246" s="20"/>
      <c r="H246" s="20"/>
      <c r="I246" s="20"/>
      <c r="J246" s="20"/>
      <c r="K246" s="20"/>
      <c r="L246" s="67">
        <f t="shared" si="14"/>
        <v>51</v>
      </c>
      <c r="M246" s="76">
        <v>1</v>
      </c>
      <c r="N246" s="67">
        <f t="shared" si="12"/>
        <v>0</v>
      </c>
      <c r="O246" s="20"/>
      <c r="P246" s="67">
        <v>51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VLOOKUP(B247,'28.06'!B247:P505,15,0)</f>
        <v>42</v>
      </c>
      <c r="E247" s="20"/>
      <c r="F247" s="20"/>
      <c r="G247" s="20"/>
      <c r="H247" s="20"/>
      <c r="I247" s="20"/>
      <c r="J247" s="20"/>
      <c r="K247" s="20"/>
      <c r="L247" s="67">
        <f t="shared" si="14"/>
        <v>42</v>
      </c>
      <c r="M247" s="76"/>
      <c r="N247" s="67">
        <f t="shared" si="12"/>
        <v>0</v>
      </c>
      <c r="O247" s="20"/>
      <c r="P247" s="67">
        <v>42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VLOOKUP(B248,'28.06'!B248:P506,15,0)</f>
        <v>16</v>
      </c>
      <c r="E248" s="20"/>
      <c r="F248" s="20"/>
      <c r="G248" s="20"/>
      <c r="H248" s="20"/>
      <c r="I248" s="20"/>
      <c r="J248" s="20"/>
      <c r="K248" s="20"/>
      <c r="L248" s="67">
        <f t="shared" si="14"/>
        <v>15</v>
      </c>
      <c r="M248" s="76">
        <v>1</v>
      </c>
      <c r="N248" s="67">
        <f t="shared" si="12"/>
        <v>0</v>
      </c>
      <c r="O248" s="20"/>
      <c r="P248" s="67">
        <v>15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VLOOKUP(B249,'28.06'!B249:P507,15,0)</f>
        <v>44</v>
      </c>
      <c r="E249" s="20"/>
      <c r="F249" s="20"/>
      <c r="G249" s="20"/>
      <c r="H249" s="20"/>
      <c r="I249" s="20"/>
      <c r="J249" s="20"/>
      <c r="K249" s="20"/>
      <c r="L249" s="67">
        <f t="shared" si="14"/>
        <v>41</v>
      </c>
      <c r="M249" s="76">
        <v>3</v>
      </c>
      <c r="N249" s="67">
        <f t="shared" si="12"/>
        <v>0</v>
      </c>
      <c r="O249" s="20"/>
      <c r="P249" s="67">
        <v>41</v>
      </c>
    </row>
    <row r="250" spans="1:16" x14ac:dyDescent="0.25">
      <c r="A250" s="17"/>
      <c r="B250" s="18" t="s">
        <v>313</v>
      </c>
      <c r="C250" s="19"/>
      <c r="D250" s="67">
        <f>VLOOKUP(B250,'28.06'!B250:P508,15,0)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VLOOKUP(B251,'28.06'!B251:P509,15,0)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VLOOKUP(B252,'28.06'!B252:P510,15,0)</f>
        <v>7</v>
      </c>
      <c r="E252" s="20"/>
      <c r="F252" s="20"/>
      <c r="G252" s="20"/>
      <c r="H252" s="20"/>
      <c r="I252" s="20"/>
      <c r="J252" s="20"/>
      <c r="K252" s="20"/>
      <c r="L252" s="67">
        <f>D252+G252+H252-I252-J252-K252-M252</f>
        <v>7</v>
      </c>
      <c r="M252" s="76"/>
      <c r="N252" s="67">
        <f t="shared" si="12"/>
        <v>0</v>
      </c>
      <c r="O252" s="20"/>
      <c r="P252" s="67">
        <v>7</v>
      </c>
    </row>
    <row r="253" spans="1:16" x14ac:dyDescent="0.25">
      <c r="A253" s="17"/>
      <c r="B253" s="18" t="s">
        <v>316</v>
      </c>
      <c r="C253" s="19"/>
      <c r="D253" s="67">
        <f>VLOOKUP(B253,'28.06'!B253:P511,15,0)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VLOOKUP(B254,'28.06'!B254:P512,15,0)</f>
        <v>5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5</v>
      </c>
      <c r="M254" s="76"/>
      <c r="N254" s="67">
        <f t="shared" si="12"/>
        <v>0</v>
      </c>
      <c r="O254" s="20"/>
      <c r="P254" s="67">
        <v>5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VLOOKUP(B255,'28.06'!B255:P513,15,0)</f>
        <v>0</v>
      </c>
      <c r="E255" s="20"/>
      <c r="F255" s="20"/>
      <c r="G255" s="20"/>
      <c r="H255" s="20"/>
      <c r="I255" s="20"/>
      <c r="J255" s="20"/>
      <c r="K255" s="20"/>
      <c r="L255" s="67">
        <f t="shared" ref="L255:L263" si="15">D255+G255+H255-I255-J255-K255-M255</f>
        <v>0</v>
      </c>
      <c r="M255" s="76"/>
      <c r="N255" s="67">
        <f t="shared" si="12"/>
        <v>0</v>
      </c>
      <c r="O255" s="20"/>
      <c r="P255" s="67"/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VLOOKUP(B256,'28.06'!B256:P514,15,0)</f>
        <v>0</v>
      </c>
      <c r="E256" s="20"/>
      <c r="F256" s="20"/>
      <c r="G256" s="20"/>
      <c r="H256" s="20"/>
      <c r="I256" s="20"/>
      <c r="J256" s="20"/>
      <c r="K256" s="20"/>
      <c r="L256" s="67">
        <f t="shared" si="15"/>
        <v>0</v>
      </c>
      <c r="M256" s="76"/>
      <c r="N256" s="67">
        <f t="shared" si="12"/>
        <v>0</v>
      </c>
      <c r="O256" s="20"/>
      <c r="P256" s="67"/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VLOOKUP(B257,'28.06'!B257:P515,15,0)</f>
        <v>0</v>
      </c>
      <c r="E257" s="20"/>
      <c r="F257" s="20"/>
      <c r="G257" s="20"/>
      <c r="H257" s="20"/>
      <c r="I257" s="20"/>
      <c r="J257" s="20"/>
      <c r="K257" s="20"/>
      <c r="L257" s="67">
        <f t="shared" si="15"/>
        <v>0</v>
      </c>
      <c r="M257" s="76"/>
      <c r="N257" s="67">
        <f t="shared" si="12"/>
        <v>0</v>
      </c>
      <c r="O257" s="20"/>
      <c r="P257" s="67"/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VLOOKUP(B258,'28.06'!B258:P516,15,0)</f>
        <v>0</v>
      </c>
      <c r="E258" s="20"/>
      <c r="F258" s="20"/>
      <c r="G258" s="20"/>
      <c r="H258" s="20"/>
      <c r="I258" s="20"/>
      <c r="J258" s="20"/>
      <c r="K258" s="20"/>
      <c r="L258" s="67">
        <f t="shared" si="15"/>
        <v>0</v>
      </c>
      <c r="M258" s="76"/>
      <c r="N258" s="67">
        <f t="shared" si="12"/>
        <v>0</v>
      </c>
      <c r="O258" s="20"/>
      <c r="P258" s="67"/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VLOOKUP(B259,'28.06'!B259:P517,15,0)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VLOOKUP(B260,'28.06'!B260:P518,15,0)</f>
        <v>7</v>
      </c>
      <c r="E260" s="20"/>
      <c r="F260" s="20"/>
      <c r="G260" s="20"/>
      <c r="H260" s="20"/>
      <c r="I260" s="20"/>
      <c r="J260" s="20"/>
      <c r="K260" s="20"/>
      <c r="L260" s="67">
        <f t="shared" si="15"/>
        <v>6</v>
      </c>
      <c r="M260" s="76">
        <v>1</v>
      </c>
      <c r="N260" s="67">
        <f t="shared" si="12"/>
        <v>0</v>
      </c>
      <c r="O260" s="20"/>
      <c r="P260" s="67">
        <v>6</v>
      </c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VLOOKUP(B261,'28.06'!B261:P519,15,0)</f>
        <v>3</v>
      </c>
      <c r="E261" s="20"/>
      <c r="F261" s="20"/>
      <c r="G261" s="20"/>
      <c r="H261" s="20"/>
      <c r="I261" s="20"/>
      <c r="J261" s="20"/>
      <c r="K261" s="20"/>
      <c r="L261" s="67">
        <f t="shared" si="15"/>
        <v>2</v>
      </c>
      <c r="M261" s="76">
        <v>1</v>
      </c>
      <c r="N261" s="67">
        <f t="shared" si="12"/>
        <v>0</v>
      </c>
      <c r="O261" s="20"/>
      <c r="P261" s="67">
        <v>2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VLOOKUP(B262,'28.06'!B262:P520,15,0)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VLOOKUP(B263,'28.06'!B263:P521,15,0)</f>
        <v>0</v>
      </c>
      <c r="E263" s="20"/>
      <c r="F263" s="20"/>
      <c r="G263" s="20"/>
      <c r="H263" s="20"/>
      <c r="I263" s="20"/>
      <c r="J263" s="20"/>
      <c r="K263" s="20"/>
      <c r="L263" s="67">
        <f t="shared" si="15"/>
        <v>0</v>
      </c>
      <c r="M263" s="76"/>
      <c r="N263" s="67">
        <f t="shared" si="12"/>
        <v>0</v>
      </c>
      <c r="O263" s="20"/>
      <c r="P263" s="67"/>
    </row>
    <row r="264" spans="1:16" x14ac:dyDescent="0.25">
      <c r="A264" s="57"/>
      <c r="B264" s="58"/>
      <c r="C264" s="59"/>
      <c r="D264" s="67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G4:H4"/>
    <mergeCell ref="A4:A5"/>
    <mergeCell ref="B4:B5"/>
    <mergeCell ref="C4:C5"/>
    <mergeCell ref="D4:D5"/>
    <mergeCell ref="E4:F4"/>
    <mergeCell ref="O4:O5"/>
    <mergeCell ref="P4:P5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zoomScaleNormal="100" zoomScaleSheetLayoutView="100" workbookViewId="0">
      <pane xSplit="2" ySplit="6" topLeftCell="C252" activePane="bottomRight" state="frozen"/>
      <selection activeCell="I269" sqref="I269"/>
      <selection pane="topRight" activeCell="I269" sqref="I269"/>
      <selection pane="bottomLeft" activeCell="I269" sqref="I269"/>
      <selection pane="bottomRight" activeCell="Q248" sqref="Q248"/>
    </sheetView>
  </sheetViews>
  <sheetFormatPr defaultColWidth="9" defaultRowHeight="15.75" x14ac:dyDescent="0.25"/>
  <cols>
    <col min="1" max="1" width="3.140625" style="62" customWidth="1"/>
    <col min="2" max="2" width="27.7109375" style="2" customWidth="1"/>
    <col min="3" max="3" width="10" style="3" customWidth="1"/>
    <col min="4" max="4" width="10.7109375" style="4" customWidth="1"/>
    <col min="5" max="6" width="5.7109375" style="5" hidden="1" customWidth="1"/>
    <col min="7" max="8" width="10.7109375" style="5" customWidth="1"/>
    <col min="9" max="12" width="10.7109375" style="4" customWidth="1"/>
    <col min="13" max="13" width="10.7109375" style="74" customWidth="1"/>
    <col min="14" max="14" width="10.7109375" style="4" customWidth="1"/>
    <col min="15" max="15" width="10.7109375" style="4" hidden="1" customWidth="1"/>
    <col min="16" max="16" width="10.7109375" style="4" customWidth="1"/>
    <col min="17" max="16384" width="9" style="2"/>
  </cols>
  <sheetData>
    <row r="1" spans="1:16" x14ac:dyDescent="0.25">
      <c r="A1" s="1"/>
    </row>
    <row r="2" spans="1:16" s="12" customFormat="1" ht="20.25" x14ac:dyDescent="0.25">
      <c r="A2" s="6"/>
      <c r="B2" s="63" t="s">
        <v>0</v>
      </c>
      <c r="C2" s="7"/>
      <c r="D2" s="8"/>
      <c r="E2" s="9"/>
      <c r="F2" s="9"/>
      <c r="G2" s="10"/>
      <c r="H2" s="10"/>
      <c r="I2" s="8"/>
      <c r="J2" s="8"/>
      <c r="K2" s="8"/>
      <c r="L2" s="8"/>
      <c r="M2" s="75"/>
      <c r="N2" s="11"/>
      <c r="O2" s="11"/>
      <c r="P2" s="11"/>
    </row>
    <row r="3" spans="1:16" s="12" customFormat="1" ht="22.5" customHeight="1" x14ac:dyDescent="0.25">
      <c r="A3" s="13"/>
      <c r="B3" s="14" t="s">
        <v>360</v>
      </c>
      <c r="C3" s="15"/>
      <c r="D3" s="11"/>
      <c r="E3" s="9"/>
      <c r="F3" s="9"/>
      <c r="G3" s="9"/>
      <c r="H3" s="9"/>
      <c r="I3" s="11"/>
      <c r="J3" s="11"/>
      <c r="K3" s="11"/>
      <c r="L3" s="11"/>
      <c r="M3" s="75"/>
      <c r="N3" s="11"/>
      <c r="O3" s="11"/>
      <c r="P3" s="11"/>
    </row>
    <row r="4" spans="1:16" ht="36" customHeight="1" x14ac:dyDescent="0.25">
      <c r="A4" s="81" t="s">
        <v>1</v>
      </c>
      <c r="B4" s="81" t="s">
        <v>2</v>
      </c>
      <c r="C4" s="85" t="s">
        <v>3</v>
      </c>
      <c r="D4" s="79" t="s">
        <v>4</v>
      </c>
      <c r="E4" s="83" t="s">
        <v>5</v>
      </c>
      <c r="F4" s="84"/>
      <c r="G4" s="83" t="s">
        <v>6</v>
      </c>
      <c r="H4" s="84"/>
      <c r="I4" s="79" t="s">
        <v>7</v>
      </c>
      <c r="J4" s="79" t="s">
        <v>8</v>
      </c>
      <c r="K4" s="79" t="s">
        <v>9</v>
      </c>
      <c r="L4" s="79" t="s">
        <v>10</v>
      </c>
      <c r="M4" s="87" t="s">
        <v>11</v>
      </c>
      <c r="N4" s="79" t="s">
        <v>12</v>
      </c>
      <c r="O4" s="79" t="s">
        <v>13</v>
      </c>
      <c r="P4" s="79" t="s">
        <v>329</v>
      </c>
    </row>
    <row r="5" spans="1:16" ht="41.25" customHeight="1" x14ac:dyDescent="0.25">
      <c r="A5" s="82"/>
      <c r="B5" s="82"/>
      <c r="C5" s="86"/>
      <c r="D5" s="80"/>
      <c r="E5" s="16" t="s">
        <v>14</v>
      </c>
      <c r="F5" s="16" t="s">
        <v>15</v>
      </c>
      <c r="G5" s="16" t="s">
        <v>14</v>
      </c>
      <c r="H5" s="16" t="s">
        <v>15</v>
      </c>
      <c r="I5" s="80"/>
      <c r="J5" s="80"/>
      <c r="K5" s="80"/>
      <c r="L5" s="80"/>
      <c r="M5" s="88"/>
      <c r="N5" s="80"/>
      <c r="O5" s="80"/>
      <c r="P5" s="80"/>
    </row>
    <row r="6" spans="1:16" x14ac:dyDescent="0.25">
      <c r="A6" s="17"/>
      <c r="B6" s="18" t="s">
        <v>16</v>
      </c>
      <c r="C6" s="19"/>
      <c r="D6" s="20"/>
      <c r="E6" s="21"/>
      <c r="F6" s="21"/>
      <c r="G6" s="21"/>
      <c r="H6" s="21"/>
      <c r="I6" s="20"/>
      <c r="J6" s="20"/>
      <c r="K6" s="20"/>
      <c r="L6" s="20"/>
      <c r="M6" s="76"/>
      <c r="N6" s="20"/>
      <c r="O6" s="20"/>
      <c r="P6" s="20"/>
    </row>
    <row r="7" spans="1:16" hidden="1" x14ac:dyDescent="0.25">
      <c r="A7" s="22" t="s">
        <v>17</v>
      </c>
      <c r="B7" s="23" t="s">
        <v>18</v>
      </c>
      <c r="C7" s="24">
        <v>38000</v>
      </c>
      <c r="D7" s="71">
        <f>VLOOKUP(B7,'01.06'!B7:P265,15,0)</f>
        <v>0</v>
      </c>
      <c r="E7" s="72"/>
      <c r="F7" s="72"/>
      <c r="G7" s="72"/>
      <c r="H7" s="72"/>
      <c r="I7" s="73"/>
      <c r="J7" s="73"/>
      <c r="K7" s="73"/>
      <c r="L7" s="71">
        <f>D7+G7+H7-I7-J7-K7-M7</f>
        <v>0</v>
      </c>
      <c r="M7" s="77"/>
      <c r="N7" s="71">
        <f>P7-L7</f>
        <v>1</v>
      </c>
      <c r="O7" s="73"/>
      <c r="P7" s="71">
        <v>1</v>
      </c>
    </row>
    <row r="8" spans="1:16" x14ac:dyDescent="0.25">
      <c r="A8" s="22" t="s">
        <v>19</v>
      </c>
      <c r="B8" s="27" t="s">
        <v>20</v>
      </c>
      <c r="C8" s="28">
        <v>25000</v>
      </c>
      <c r="D8" s="67">
        <f>VLOOKUP(B8,'29.06'!B8:P266,15,0)</f>
        <v>0</v>
      </c>
      <c r="E8" s="21"/>
      <c r="F8" s="21"/>
      <c r="G8" s="21">
        <v>4</v>
      </c>
      <c r="H8" s="21"/>
      <c r="I8" s="20"/>
      <c r="J8" s="20"/>
      <c r="K8" s="20"/>
      <c r="L8" s="67">
        <f t="shared" ref="L8:L71" si="0">D8+G8+H8-I8-J8-K8-M8</f>
        <v>0</v>
      </c>
      <c r="M8" s="76">
        <v>4</v>
      </c>
      <c r="N8" s="67">
        <f t="shared" ref="N8:N71" si="1">P8-L8</f>
        <v>0</v>
      </c>
      <c r="O8" s="20"/>
      <c r="P8" s="67"/>
    </row>
    <row r="9" spans="1:16" hidden="1" x14ac:dyDescent="0.25">
      <c r="A9" s="22" t="s">
        <v>21</v>
      </c>
      <c r="B9" s="27" t="s">
        <v>22</v>
      </c>
      <c r="C9" s="28">
        <v>19000</v>
      </c>
      <c r="D9" s="67">
        <f>VLOOKUP(B9,'29.06'!B9:P267,15,0)</f>
        <v>0</v>
      </c>
      <c r="E9" s="21"/>
      <c r="F9" s="21"/>
      <c r="G9" s="21"/>
      <c r="H9" s="21"/>
      <c r="I9" s="20"/>
      <c r="J9" s="20"/>
      <c r="K9" s="20"/>
      <c r="L9" s="67">
        <f t="shared" si="0"/>
        <v>0</v>
      </c>
      <c r="M9" s="76"/>
      <c r="N9" s="67">
        <f t="shared" si="1"/>
        <v>0</v>
      </c>
      <c r="O9" s="20"/>
      <c r="P9" s="67"/>
    </row>
    <row r="10" spans="1:16" x14ac:dyDescent="0.25">
      <c r="A10" s="22" t="s">
        <v>23</v>
      </c>
      <c r="B10" s="27" t="s">
        <v>24</v>
      </c>
      <c r="C10" s="28">
        <v>18000</v>
      </c>
      <c r="D10" s="67">
        <f>VLOOKUP(B10,'29.06'!B10:P268,15,0)</f>
        <v>0</v>
      </c>
      <c r="E10" s="21"/>
      <c r="F10" s="21"/>
      <c r="G10" s="21">
        <v>4</v>
      </c>
      <c r="H10" s="21"/>
      <c r="I10" s="20"/>
      <c r="J10" s="20"/>
      <c r="K10" s="20"/>
      <c r="L10" s="67">
        <f t="shared" si="0"/>
        <v>0</v>
      </c>
      <c r="M10" s="76">
        <v>4</v>
      </c>
      <c r="N10" s="67">
        <f t="shared" si="1"/>
        <v>0</v>
      </c>
      <c r="O10" s="20"/>
      <c r="P10" s="67"/>
    </row>
    <row r="11" spans="1:16" x14ac:dyDescent="0.25">
      <c r="A11" s="22" t="s">
        <v>25</v>
      </c>
      <c r="B11" s="27" t="s">
        <v>26</v>
      </c>
      <c r="C11" s="28">
        <v>17000</v>
      </c>
      <c r="D11" s="67">
        <f>VLOOKUP(B11,'29.06'!B11:P269,15,0)</f>
        <v>0</v>
      </c>
      <c r="E11" s="21"/>
      <c r="F11" s="21"/>
      <c r="G11" s="21">
        <v>6</v>
      </c>
      <c r="H11" s="21"/>
      <c r="I11" s="20"/>
      <c r="J11" s="20"/>
      <c r="K11" s="20"/>
      <c r="L11" s="67">
        <f t="shared" si="0"/>
        <v>0</v>
      </c>
      <c r="M11" s="76">
        <v>6</v>
      </c>
      <c r="N11" s="67">
        <f t="shared" si="1"/>
        <v>0</v>
      </c>
      <c r="O11" s="20"/>
      <c r="P11" s="67"/>
    </row>
    <row r="12" spans="1:16" x14ac:dyDescent="0.25">
      <c r="A12" s="22" t="s">
        <v>27</v>
      </c>
      <c r="B12" s="27" t="s">
        <v>28</v>
      </c>
      <c r="C12" s="28">
        <v>19000</v>
      </c>
      <c r="D12" s="67">
        <f>VLOOKUP(B12,'29.06'!B12:P270,15,0)</f>
        <v>0</v>
      </c>
      <c r="E12" s="21"/>
      <c r="F12" s="21"/>
      <c r="G12" s="21">
        <v>4</v>
      </c>
      <c r="H12" s="21"/>
      <c r="I12" s="20"/>
      <c r="J12" s="20"/>
      <c r="K12" s="20"/>
      <c r="L12" s="67">
        <f t="shared" si="0"/>
        <v>0</v>
      </c>
      <c r="M12" s="76">
        <v>4</v>
      </c>
      <c r="N12" s="67">
        <f t="shared" si="1"/>
        <v>0</v>
      </c>
      <c r="O12" s="20"/>
      <c r="P12" s="67"/>
    </row>
    <row r="13" spans="1:16" hidden="1" x14ac:dyDescent="0.25">
      <c r="A13" s="22" t="s">
        <v>29</v>
      </c>
      <c r="B13" s="31" t="s">
        <v>30</v>
      </c>
      <c r="C13" s="28">
        <v>13000</v>
      </c>
      <c r="D13" s="67">
        <f>VLOOKUP(B13,'29.06'!B13:P271,15,0)</f>
        <v>0</v>
      </c>
      <c r="E13" s="21"/>
      <c r="F13" s="21"/>
      <c r="G13" s="21"/>
      <c r="H13" s="21"/>
      <c r="I13" s="20"/>
      <c r="J13" s="20"/>
      <c r="K13" s="20"/>
      <c r="L13" s="67">
        <f t="shared" si="0"/>
        <v>0</v>
      </c>
      <c r="M13" s="76"/>
      <c r="N13" s="67">
        <f t="shared" si="1"/>
        <v>0</v>
      </c>
      <c r="O13" s="20"/>
      <c r="P13" s="67"/>
    </row>
    <row r="14" spans="1:16" x14ac:dyDescent="0.25">
      <c r="A14" s="22" t="s">
        <v>31</v>
      </c>
      <c r="B14" s="27" t="s">
        <v>32</v>
      </c>
      <c r="C14" s="28">
        <v>24000</v>
      </c>
      <c r="D14" s="67">
        <f>VLOOKUP(B14,'29.06'!B14:P272,15,0)</f>
        <v>0</v>
      </c>
      <c r="E14" s="21"/>
      <c r="F14" s="21"/>
      <c r="G14" s="21">
        <v>4</v>
      </c>
      <c r="H14" s="21"/>
      <c r="I14" s="20"/>
      <c r="J14" s="20"/>
      <c r="K14" s="20"/>
      <c r="L14" s="67">
        <f t="shared" si="0"/>
        <v>0</v>
      </c>
      <c r="M14" s="76">
        <v>4</v>
      </c>
      <c r="N14" s="67">
        <f t="shared" si="1"/>
        <v>0</v>
      </c>
      <c r="O14" s="20"/>
      <c r="P14" s="67"/>
    </row>
    <row r="15" spans="1:16" x14ac:dyDescent="0.25">
      <c r="A15" s="22" t="s">
        <v>33</v>
      </c>
      <c r="B15" s="27" t="s">
        <v>34</v>
      </c>
      <c r="C15" s="28">
        <v>24000</v>
      </c>
      <c r="D15" s="67">
        <f>VLOOKUP(B15,'29.06'!B15:P273,15,0)</f>
        <v>0</v>
      </c>
      <c r="E15" s="21"/>
      <c r="F15" s="21"/>
      <c r="G15" s="21">
        <v>4</v>
      </c>
      <c r="H15" s="21"/>
      <c r="I15" s="20"/>
      <c r="J15" s="20"/>
      <c r="K15" s="20"/>
      <c r="L15" s="67">
        <f t="shared" si="0"/>
        <v>0</v>
      </c>
      <c r="M15" s="21">
        <v>4</v>
      </c>
      <c r="N15" s="67">
        <f t="shared" si="1"/>
        <v>0</v>
      </c>
      <c r="O15" s="20"/>
      <c r="P15" s="67"/>
    </row>
    <row r="16" spans="1:16" hidden="1" x14ac:dyDescent="0.25">
      <c r="A16" s="22" t="s">
        <v>35</v>
      </c>
      <c r="B16" s="31" t="s">
        <v>36</v>
      </c>
      <c r="C16" s="28">
        <v>18000</v>
      </c>
      <c r="D16" s="67">
        <f>VLOOKUP(B16,'29.06'!B16:P274,15,0)</f>
        <v>0</v>
      </c>
      <c r="E16" s="21"/>
      <c r="F16" s="21"/>
      <c r="G16" s="21"/>
      <c r="H16" s="21"/>
      <c r="I16" s="20"/>
      <c r="J16" s="20"/>
      <c r="K16" s="20"/>
      <c r="L16" s="67">
        <f t="shared" si="0"/>
        <v>0</v>
      </c>
      <c r="M16" s="21"/>
      <c r="N16" s="67">
        <f t="shared" si="1"/>
        <v>0</v>
      </c>
      <c r="O16" s="20"/>
      <c r="P16" s="67"/>
    </row>
    <row r="17" spans="1:16" x14ac:dyDescent="0.25">
      <c r="A17" s="22" t="s">
        <v>37</v>
      </c>
      <c r="B17" s="27" t="s">
        <v>38</v>
      </c>
      <c r="C17" s="28">
        <v>25000</v>
      </c>
      <c r="D17" s="67">
        <f>VLOOKUP(B17,'29.06'!B17:P275,15,0)</f>
        <v>0</v>
      </c>
      <c r="E17" s="21"/>
      <c r="F17" s="21"/>
      <c r="G17" s="21">
        <v>4</v>
      </c>
      <c r="H17" s="21"/>
      <c r="I17" s="20"/>
      <c r="J17" s="20"/>
      <c r="K17" s="20"/>
      <c r="L17" s="67">
        <f t="shared" si="0"/>
        <v>0</v>
      </c>
      <c r="M17" s="21">
        <v>4</v>
      </c>
      <c r="N17" s="67">
        <f t="shared" si="1"/>
        <v>0</v>
      </c>
      <c r="O17" s="20"/>
      <c r="P17" s="67"/>
    </row>
    <row r="18" spans="1:16" x14ac:dyDescent="0.25">
      <c r="A18" s="22" t="s">
        <v>39</v>
      </c>
      <c r="B18" s="27" t="s">
        <v>40</v>
      </c>
      <c r="C18" s="28">
        <v>22000</v>
      </c>
      <c r="D18" s="67">
        <f>VLOOKUP(B18,'29.06'!B18:P276,15,0)</f>
        <v>0</v>
      </c>
      <c r="E18" s="21"/>
      <c r="F18" s="21"/>
      <c r="G18" s="21">
        <v>6</v>
      </c>
      <c r="H18" s="21"/>
      <c r="I18" s="20"/>
      <c r="J18" s="20"/>
      <c r="K18" s="20"/>
      <c r="L18" s="67">
        <f t="shared" si="0"/>
        <v>0</v>
      </c>
      <c r="M18" s="21">
        <v>6</v>
      </c>
      <c r="N18" s="67">
        <f t="shared" si="1"/>
        <v>0</v>
      </c>
      <c r="O18" s="20"/>
      <c r="P18" s="67"/>
    </row>
    <row r="19" spans="1:16" hidden="1" x14ac:dyDescent="0.25">
      <c r="A19" s="22" t="s">
        <v>41</v>
      </c>
      <c r="B19" s="27" t="s">
        <v>42</v>
      </c>
      <c r="C19" s="28">
        <v>19000</v>
      </c>
      <c r="D19" s="67">
        <f>VLOOKUP(B19,'29.06'!B19:P277,15,0)</f>
        <v>0</v>
      </c>
      <c r="E19" s="21"/>
      <c r="F19" s="21"/>
      <c r="G19" s="21"/>
      <c r="H19" s="21"/>
      <c r="I19" s="20"/>
      <c r="J19" s="20"/>
      <c r="K19" s="20"/>
      <c r="L19" s="67">
        <f t="shared" si="0"/>
        <v>0</v>
      </c>
      <c r="M19" s="21"/>
      <c r="N19" s="67">
        <f t="shared" si="1"/>
        <v>0</v>
      </c>
      <c r="O19" s="20"/>
      <c r="P19" s="67"/>
    </row>
    <row r="20" spans="1:16" hidden="1" x14ac:dyDescent="0.25">
      <c r="A20" s="22" t="s">
        <v>43</v>
      </c>
      <c r="B20" s="27" t="s">
        <v>44</v>
      </c>
      <c r="C20" s="28">
        <v>25000</v>
      </c>
      <c r="D20" s="67">
        <f>VLOOKUP(B20,'29.06'!B20:P278,15,0)</f>
        <v>0</v>
      </c>
      <c r="E20" s="21"/>
      <c r="F20" s="21"/>
      <c r="G20" s="21"/>
      <c r="H20" s="21"/>
      <c r="I20" s="20"/>
      <c r="J20" s="20"/>
      <c r="K20" s="20"/>
      <c r="L20" s="67">
        <f t="shared" si="0"/>
        <v>0</v>
      </c>
      <c r="M20" s="21"/>
      <c r="N20" s="67">
        <f t="shared" si="1"/>
        <v>0</v>
      </c>
      <c r="O20" s="20"/>
      <c r="P20" s="67"/>
    </row>
    <row r="21" spans="1:16" hidden="1" x14ac:dyDescent="0.25">
      <c r="A21" s="22" t="s">
        <v>45</v>
      </c>
      <c r="B21" s="27" t="s">
        <v>46</v>
      </c>
      <c r="C21" s="28">
        <v>25000</v>
      </c>
      <c r="D21" s="67">
        <f>VLOOKUP(B21,'29.06'!B21:P279,15,0)</f>
        <v>0</v>
      </c>
      <c r="E21" s="21"/>
      <c r="F21" s="21"/>
      <c r="G21" s="21"/>
      <c r="H21" s="21"/>
      <c r="I21" s="20"/>
      <c r="J21" s="20"/>
      <c r="K21" s="20"/>
      <c r="L21" s="67">
        <f t="shared" si="0"/>
        <v>0</v>
      </c>
      <c r="M21" s="21"/>
      <c r="N21" s="67">
        <f t="shared" si="1"/>
        <v>0</v>
      </c>
      <c r="O21" s="20"/>
      <c r="P21" s="67"/>
    </row>
    <row r="22" spans="1:16" x14ac:dyDescent="0.25">
      <c r="A22" s="22" t="s">
        <v>47</v>
      </c>
      <c r="B22" s="27" t="s">
        <v>48</v>
      </c>
      <c r="C22" s="28">
        <v>21000</v>
      </c>
      <c r="D22" s="67">
        <f>VLOOKUP(B22,'29.06'!B22:P280,15,0)</f>
        <v>0</v>
      </c>
      <c r="E22" s="21"/>
      <c r="F22" s="21"/>
      <c r="G22" s="21"/>
      <c r="H22" s="21"/>
      <c r="I22" s="20"/>
      <c r="J22" s="20"/>
      <c r="K22" s="20"/>
      <c r="L22" s="67">
        <f t="shared" si="0"/>
        <v>0</v>
      </c>
      <c r="M22" s="21"/>
      <c r="N22" s="67">
        <f t="shared" si="1"/>
        <v>0</v>
      </c>
      <c r="O22" s="20"/>
      <c r="P22" s="67"/>
    </row>
    <row r="23" spans="1:16" hidden="1" x14ac:dyDescent="0.25">
      <c r="A23" s="22" t="s">
        <v>49</v>
      </c>
      <c r="B23" s="27" t="s">
        <v>50</v>
      </c>
      <c r="C23" s="28">
        <v>19000</v>
      </c>
      <c r="D23" s="67">
        <f>VLOOKUP(B23,'29.06'!B23:P281,15,0)</f>
        <v>0</v>
      </c>
      <c r="E23" s="21"/>
      <c r="F23" s="21"/>
      <c r="G23" s="21"/>
      <c r="H23" s="21"/>
      <c r="I23" s="20"/>
      <c r="J23" s="20"/>
      <c r="K23" s="20"/>
      <c r="L23" s="67">
        <f t="shared" si="0"/>
        <v>0</v>
      </c>
      <c r="M23" s="21"/>
      <c r="N23" s="67">
        <f t="shared" si="1"/>
        <v>0</v>
      </c>
      <c r="O23" s="20"/>
      <c r="P23" s="67"/>
    </row>
    <row r="24" spans="1:16" x14ac:dyDescent="0.25">
      <c r="A24" s="22" t="s">
        <v>51</v>
      </c>
      <c r="B24" s="27" t="s">
        <v>52</v>
      </c>
      <c r="C24" s="28">
        <v>18000</v>
      </c>
      <c r="D24" s="67">
        <f>VLOOKUP(B24,'29.06'!B24:P282,15,0)</f>
        <v>0</v>
      </c>
      <c r="E24" s="21"/>
      <c r="F24" s="21"/>
      <c r="G24" s="21">
        <v>4</v>
      </c>
      <c r="H24" s="21"/>
      <c r="I24" s="20"/>
      <c r="J24" s="20"/>
      <c r="K24" s="20">
        <v>1</v>
      </c>
      <c r="L24" s="67">
        <f t="shared" si="0"/>
        <v>-3</v>
      </c>
      <c r="M24" s="21">
        <v>6</v>
      </c>
      <c r="N24" s="67">
        <f t="shared" si="1"/>
        <v>3</v>
      </c>
      <c r="O24" s="20"/>
      <c r="P24" s="67"/>
    </row>
    <row r="25" spans="1:16" hidden="1" x14ac:dyDescent="0.25">
      <c r="A25" s="22" t="s">
        <v>53</v>
      </c>
      <c r="B25" s="27" t="s">
        <v>54</v>
      </c>
      <c r="C25" s="28">
        <v>24000</v>
      </c>
      <c r="D25" s="67">
        <f>VLOOKUP(B25,'29.06'!B25:P283,15,0)</f>
        <v>0</v>
      </c>
      <c r="E25" s="21"/>
      <c r="F25" s="21"/>
      <c r="G25" s="21"/>
      <c r="H25" s="21"/>
      <c r="I25" s="20"/>
      <c r="J25" s="20"/>
      <c r="K25" s="20"/>
      <c r="L25" s="67">
        <f t="shared" si="0"/>
        <v>0</v>
      </c>
      <c r="M25" s="21"/>
      <c r="N25" s="67">
        <f t="shared" si="1"/>
        <v>0</v>
      </c>
      <c r="O25" s="20"/>
      <c r="P25" s="67"/>
    </row>
    <row r="26" spans="1:16" x14ac:dyDescent="0.25">
      <c r="A26" s="22" t="s">
        <v>55</v>
      </c>
      <c r="B26" s="27" t="s">
        <v>56</v>
      </c>
      <c r="C26" s="28">
        <v>20000</v>
      </c>
      <c r="D26" s="67">
        <f>VLOOKUP(B26,'29.06'!B26:P284,15,0)</f>
        <v>0</v>
      </c>
      <c r="E26" s="21"/>
      <c r="F26" s="21"/>
      <c r="G26" s="21">
        <v>4</v>
      </c>
      <c r="H26" s="21"/>
      <c r="I26" s="20"/>
      <c r="J26" s="20"/>
      <c r="K26" s="20"/>
      <c r="L26" s="67">
        <f t="shared" si="0"/>
        <v>0</v>
      </c>
      <c r="M26" s="21">
        <v>4</v>
      </c>
      <c r="N26" s="67">
        <f t="shared" si="1"/>
        <v>0</v>
      </c>
      <c r="O26" s="20"/>
      <c r="P26" s="67"/>
    </row>
    <row r="27" spans="1:16" x14ac:dyDescent="0.25">
      <c r="A27" s="22" t="s">
        <v>57</v>
      </c>
      <c r="B27" s="27" t="s">
        <v>58</v>
      </c>
      <c r="C27" s="28">
        <v>34000</v>
      </c>
      <c r="D27" s="67">
        <f>VLOOKUP(B27,'29.06'!B27:P285,15,0)</f>
        <v>10</v>
      </c>
      <c r="E27" s="21"/>
      <c r="F27" s="21"/>
      <c r="G27" s="21"/>
      <c r="H27" s="21"/>
      <c r="I27" s="20"/>
      <c r="J27" s="20"/>
      <c r="K27" s="20"/>
      <c r="L27" s="67">
        <f t="shared" si="0"/>
        <v>0</v>
      </c>
      <c r="M27" s="21">
        <v>10</v>
      </c>
      <c r="N27" s="67">
        <f t="shared" si="1"/>
        <v>0</v>
      </c>
      <c r="O27" s="20"/>
      <c r="P27" s="67"/>
    </row>
    <row r="28" spans="1:16" hidden="1" x14ac:dyDescent="0.25">
      <c r="A28" s="22" t="s">
        <v>59</v>
      </c>
      <c r="B28" s="27" t="s">
        <v>60</v>
      </c>
      <c r="C28" s="28">
        <v>19000</v>
      </c>
      <c r="D28" s="67">
        <f>VLOOKUP(B28,'29.06'!B28:P286,15,0)</f>
        <v>0</v>
      </c>
      <c r="E28" s="21"/>
      <c r="F28" s="21"/>
      <c r="G28" s="21"/>
      <c r="H28" s="21"/>
      <c r="I28" s="20"/>
      <c r="J28" s="20"/>
      <c r="K28" s="20"/>
      <c r="L28" s="67">
        <f t="shared" si="0"/>
        <v>0</v>
      </c>
      <c r="M28" s="21"/>
      <c r="N28" s="67">
        <f t="shared" si="1"/>
        <v>0</v>
      </c>
      <c r="O28" s="20"/>
      <c r="P28" s="67"/>
    </row>
    <row r="29" spans="1:16" hidden="1" x14ac:dyDescent="0.25">
      <c r="A29" s="22" t="s">
        <v>61</v>
      </c>
      <c r="B29" s="27" t="s">
        <v>62</v>
      </c>
      <c r="C29" s="28">
        <v>19000</v>
      </c>
      <c r="D29" s="67">
        <f>VLOOKUP(B29,'29.06'!B29:P287,15,0)</f>
        <v>0</v>
      </c>
      <c r="E29" s="21"/>
      <c r="F29" s="21"/>
      <c r="G29" s="21"/>
      <c r="H29" s="21"/>
      <c r="I29" s="20"/>
      <c r="J29" s="20"/>
      <c r="K29" s="20"/>
      <c r="L29" s="67">
        <f t="shared" si="0"/>
        <v>0</v>
      </c>
      <c r="M29" s="21"/>
      <c r="N29" s="67">
        <f t="shared" si="1"/>
        <v>0</v>
      </c>
      <c r="O29" s="20"/>
      <c r="P29" s="67"/>
    </row>
    <row r="30" spans="1:16" x14ac:dyDescent="0.25">
      <c r="A30" s="22" t="s">
        <v>63</v>
      </c>
      <c r="B30" s="27" t="s">
        <v>64</v>
      </c>
      <c r="C30" s="28">
        <v>19000</v>
      </c>
      <c r="D30" s="67">
        <f>VLOOKUP(B30,'29.06'!B30:P288,15,0)</f>
        <v>0</v>
      </c>
      <c r="E30" s="21"/>
      <c r="F30" s="21"/>
      <c r="G30" s="21">
        <v>4</v>
      </c>
      <c r="H30" s="21"/>
      <c r="I30" s="20"/>
      <c r="J30" s="20"/>
      <c r="K30" s="20"/>
      <c r="L30" s="67">
        <f t="shared" si="0"/>
        <v>0</v>
      </c>
      <c r="M30" s="21">
        <v>4</v>
      </c>
      <c r="N30" s="67">
        <f t="shared" si="1"/>
        <v>0</v>
      </c>
      <c r="O30" s="20"/>
      <c r="P30" s="67"/>
    </row>
    <row r="31" spans="1:16" x14ac:dyDescent="0.25">
      <c r="A31" s="22" t="s">
        <v>65</v>
      </c>
      <c r="B31" s="27" t="s">
        <v>66</v>
      </c>
      <c r="C31" s="28">
        <v>18000</v>
      </c>
      <c r="D31" s="67">
        <f>VLOOKUP(B31,'29.06'!B31:P289,15,0)</f>
        <v>0</v>
      </c>
      <c r="E31" s="21"/>
      <c r="F31" s="21"/>
      <c r="G31" s="21">
        <v>4</v>
      </c>
      <c r="H31" s="21"/>
      <c r="I31" s="20"/>
      <c r="J31" s="20"/>
      <c r="K31" s="20"/>
      <c r="L31" s="67">
        <f t="shared" si="0"/>
        <v>0</v>
      </c>
      <c r="M31" s="21">
        <v>4</v>
      </c>
      <c r="N31" s="67">
        <f t="shared" si="1"/>
        <v>0</v>
      </c>
      <c r="O31" s="20"/>
      <c r="P31" s="67"/>
    </row>
    <row r="32" spans="1:16" x14ac:dyDescent="0.25">
      <c r="A32" s="22" t="s">
        <v>67</v>
      </c>
      <c r="B32" s="27" t="s">
        <v>68</v>
      </c>
      <c r="C32" s="28">
        <v>28000</v>
      </c>
      <c r="D32" s="67">
        <f>VLOOKUP(B32,'29.06'!B32:P290,15,0)</f>
        <v>0</v>
      </c>
      <c r="E32" s="21"/>
      <c r="F32" s="21"/>
      <c r="G32" s="21">
        <v>8</v>
      </c>
      <c r="H32" s="21"/>
      <c r="I32" s="20"/>
      <c r="J32" s="20"/>
      <c r="K32" s="20"/>
      <c r="L32" s="67">
        <f t="shared" si="0"/>
        <v>0</v>
      </c>
      <c r="M32" s="21">
        <v>8</v>
      </c>
      <c r="N32" s="67">
        <f t="shared" si="1"/>
        <v>0</v>
      </c>
      <c r="O32" s="20"/>
      <c r="P32" s="67"/>
    </row>
    <row r="33" spans="1:16" x14ac:dyDescent="0.25">
      <c r="A33" s="22" t="s">
        <v>69</v>
      </c>
      <c r="B33" s="27" t="s">
        <v>70</v>
      </c>
      <c r="C33" s="28">
        <v>28000</v>
      </c>
      <c r="D33" s="67">
        <f>VLOOKUP(B33,'29.06'!B33:P291,15,0)</f>
        <v>0</v>
      </c>
      <c r="E33" s="21"/>
      <c r="F33" s="21"/>
      <c r="G33" s="21">
        <v>8</v>
      </c>
      <c r="H33" s="21"/>
      <c r="I33" s="20"/>
      <c r="J33" s="20"/>
      <c r="K33" s="20"/>
      <c r="L33" s="67">
        <f t="shared" si="0"/>
        <v>0</v>
      </c>
      <c r="M33" s="21">
        <v>8</v>
      </c>
      <c r="N33" s="67">
        <f t="shared" si="1"/>
        <v>0</v>
      </c>
      <c r="O33" s="20"/>
      <c r="P33" s="67"/>
    </row>
    <row r="34" spans="1:16" x14ac:dyDescent="0.25">
      <c r="A34" s="22" t="s">
        <v>71</v>
      </c>
      <c r="B34" s="27" t="s">
        <v>72</v>
      </c>
      <c r="C34" s="28">
        <v>21000</v>
      </c>
      <c r="D34" s="67">
        <f>VLOOKUP(B34,'29.06'!B34:P292,15,0)</f>
        <v>0</v>
      </c>
      <c r="E34" s="21"/>
      <c r="F34" s="21"/>
      <c r="G34" s="21">
        <v>4</v>
      </c>
      <c r="H34" s="21"/>
      <c r="I34" s="20"/>
      <c r="J34" s="20"/>
      <c r="K34" s="20"/>
      <c r="L34" s="67">
        <f t="shared" si="0"/>
        <v>0</v>
      </c>
      <c r="M34" s="21">
        <v>4</v>
      </c>
      <c r="N34" s="67">
        <f t="shared" si="1"/>
        <v>0</v>
      </c>
      <c r="O34" s="20"/>
      <c r="P34" s="67"/>
    </row>
    <row r="35" spans="1:16" hidden="1" x14ac:dyDescent="0.25">
      <c r="A35" s="22" t="s">
        <v>73</v>
      </c>
      <c r="B35" s="27" t="s">
        <v>74</v>
      </c>
      <c r="C35" s="28">
        <v>20000</v>
      </c>
      <c r="D35" s="67">
        <f>VLOOKUP(B35,'29.06'!B35:P293,15,0)</f>
        <v>0</v>
      </c>
      <c r="E35" s="21"/>
      <c r="F35" s="21"/>
      <c r="G35" s="21"/>
      <c r="H35" s="21"/>
      <c r="I35" s="20"/>
      <c r="J35" s="20"/>
      <c r="K35" s="20"/>
      <c r="L35" s="67">
        <f t="shared" si="0"/>
        <v>0</v>
      </c>
      <c r="M35" s="21"/>
      <c r="N35" s="67">
        <f t="shared" si="1"/>
        <v>0</v>
      </c>
      <c r="O35" s="20"/>
      <c r="P35" s="67"/>
    </row>
    <row r="36" spans="1:16" x14ac:dyDescent="0.25">
      <c r="A36" s="22" t="s">
        <v>75</v>
      </c>
      <c r="B36" s="27" t="s">
        <v>76</v>
      </c>
      <c r="C36" s="28">
        <v>20000</v>
      </c>
      <c r="D36" s="67">
        <f>VLOOKUP(B36,'29.06'!B36:P294,15,0)</f>
        <v>0</v>
      </c>
      <c r="E36" s="21"/>
      <c r="F36" s="21"/>
      <c r="G36" s="21">
        <v>4</v>
      </c>
      <c r="H36" s="21"/>
      <c r="I36" s="20"/>
      <c r="J36" s="20"/>
      <c r="K36" s="20"/>
      <c r="L36" s="67">
        <f t="shared" si="0"/>
        <v>0</v>
      </c>
      <c r="M36" s="21">
        <v>4</v>
      </c>
      <c r="N36" s="67">
        <f t="shared" si="1"/>
        <v>0</v>
      </c>
      <c r="O36" s="20"/>
      <c r="P36" s="67"/>
    </row>
    <row r="37" spans="1:16" hidden="1" x14ac:dyDescent="0.25">
      <c r="A37" s="22" t="s">
        <v>77</v>
      </c>
      <c r="B37" s="31" t="s">
        <v>78</v>
      </c>
      <c r="C37" s="28">
        <v>13000</v>
      </c>
      <c r="D37" s="67">
        <f>VLOOKUP(B37,'29.06'!B37:P295,15,0)</f>
        <v>0</v>
      </c>
      <c r="E37" s="21"/>
      <c r="F37" s="21"/>
      <c r="G37" s="21"/>
      <c r="H37" s="21"/>
      <c r="I37" s="20"/>
      <c r="J37" s="20"/>
      <c r="K37" s="20"/>
      <c r="L37" s="67">
        <f t="shared" si="0"/>
        <v>0</v>
      </c>
      <c r="M37" s="21"/>
      <c r="N37" s="67">
        <f t="shared" si="1"/>
        <v>0</v>
      </c>
      <c r="O37" s="20"/>
      <c r="P37" s="67"/>
    </row>
    <row r="38" spans="1:16" x14ac:dyDescent="0.25">
      <c r="A38" s="22" t="s">
        <v>79</v>
      </c>
      <c r="B38" s="27" t="s">
        <v>80</v>
      </c>
      <c r="C38" s="28">
        <v>20000</v>
      </c>
      <c r="D38" s="67">
        <f>VLOOKUP(B38,'29.06'!B38:P296,15,0)</f>
        <v>0</v>
      </c>
      <c r="E38" s="21"/>
      <c r="F38" s="21"/>
      <c r="G38" s="21">
        <v>4</v>
      </c>
      <c r="H38" s="21"/>
      <c r="I38" s="20"/>
      <c r="J38" s="20"/>
      <c r="K38" s="20"/>
      <c r="L38" s="67">
        <f t="shared" si="0"/>
        <v>0</v>
      </c>
      <c r="M38" s="21">
        <v>4</v>
      </c>
      <c r="N38" s="67">
        <f t="shared" si="1"/>
        <v>0</v>
      </c>
      <c r="O38" s="20"/>
      <c r="P38" s="67"/>
    </row>
    <row r="39" spans="1:16" hidden="1" x14ac:dyDescent="0.25">
      <c r="A39" s="22" t="s">
        <v>81</v>
      </c>
      <c r="B39" s="31" t="s">
        <v>82</v>
      </c>
      <c r="C39" s="28">
        <v>13000</v>
      </c>
      <c r="D39" s="67">
        <f>VLOOKUP(B39,'29.06'!B39:P297,15,0)</f>
        <v>0</v>
      </c>
      <c r="E39" s="21"/>
      <c r="F39" s="21"/>
      <c r="G39" s="21"/>
      <c r="H39" s="21"/>
      <c r="I39" s="20"/>
      <c r="J39" s="20"/>
      <c r="K39" s="20"/>
      <c r="L39" s="67">
        <f t="shared" si="0"/>
        <v>0</v>
      </c>
      <c r="M39" s="21"/>
      <c r="N39" s="67">
        <f t="shared" si="1"/>
        <v>0</v>
      </c>
      <c r="O39" s="20"/>
      <c r="P39" s="67"/>
    </row>
    <row r="40" spans="1:16" hidden="1" x14ac:dyDescent="0.25">
      <c r="A40" s="22" t="s">
        <v>83</v>
      </c>
      <c r="B40" s="27" t="s">
        <v>84</v>
      </c>
      <c r="C40" s="28">
        <v>18000</v>
      </c>
      <c r="D40" s="67">
        <f>VLOOKUP(B40,'29.06'!B40:P298,15,0)</f>
        <v>0</v>
      </c>
      <c r="E40" s="21"/>
      <c r="F40" s="21"/>
      <c r="G40" s="21"/>
      <c r="H40" s="21"/>
      <c r="I40" s="20"/>
      <c r="J40" s="20"/>
      <c r="K40" s="20"/>
      <c r="L40" s="67">
        <f t="shared" si="0"/>
        <v>0</v>
      </c>
      <c r="M40" s="21"/>
      <c r="N40" s="67">
        <f t="shared" si="1"/>
        <v>0</v>
      </c>
      <c r="O40" s="20"/>
      <c r="P40" s="67"/>
    </row>
    <row r="41" spans="1:16" x14ac:dyDescent="0.25">
      <c r="A41" s="22" t="s">
        <v>85</v>
      </c>
      <c r="B41" s="27" t="s">
        <v>86</v>
      </c>
      <c r="C41" s="28">
        <v>32000</v>
      </c>
      <c r="D41" s="67">
        <f>VLOOKUP(B41,'29.06'!B41:P299,15,0)</f>
        <v>0</v>
      </c>
      <c r="E41" s="21"/>
      <c r="F41" s="21"/>
      <c r="G41" s="21"/>
      <c r="H41" s="21"/>
      <c r="I41" s="20"/>
      <c r="J41" s="20"/>
      <c r="K41" s="20"/>
      <c r="L41" s="67">
        <f t="shared" si="0"/>
        <v>0</v>
      </c>
      <c r="M41" s="21"/>
      <c r="N41" s="67">
        <f t="shared" si="1"/>
        <v>0</v>
      </c>
      <c r="O41" s="20"/>
      <c r="P41" s="67"/>
    </row>
    <row r="42" spans="1:16" hidden="1" x14ac:dyDescent="0.25">
      <c r="A42" s="22" t="s">
        <v>87</v>
      </c>
      <c r="B42" s="27" t="s">
        <v>88</v>
      </c>
      <c r="C42" s="28">
        <v>21000</v>
      </c>
      <c r="D42" s="67">
        <f>VLOOKUP(B42,'29.06'!B42:P300,15,0)</f>
        <v>0</v>
      </c>
      <c r="E42" s="21"/>
      <c r="F42" s="21"/>
      <c r="G42" s="21"/>
      <c r="H42" s="21"/>
      <c r="I42" s="20"/>
      <c r="J42" s="20"/>
      <c r="K42" s="20"/>
      <c r="L42" s="67">
        <f t="shared" si="0"/>
        <v>0</v>
      </c>
      <c r="M42" s="21"/>
      <c r="N42" s="67">
        <f t="shared" si="1"/>
        <v>0</v>
      </c>
      <c r="O42" s="20"/>
      <c r="P42" s="67"/>
    </row>
    <row r="43" spans="1:16" hidden="1" x14ac:dyDescent="0.25">
      <c r="A43" s="22" t="s">
        <v>89</v>
      </c>
      <c r="B43" s="27" t="s">
        <v>90</v>
      </c>
      <c r="C43" s="28">
        <v>25000</v>
      </c>
      <c r="D43" s="67">
        <f>VLOOKUP(B43,'29.06'!B43:P301,15,0)</f>
        <v>0</v>
      </c>
      <c r="E43" s="21"/>
      <c r="F43" s="21"/>
      <c r="G43" s="21"/>
      <c r="H43" s="21"/>
      <c r="I43" s="20"/>
      <c r="J43" s="20"/>
      <c r="K43" s="20"/>
      <c r="L43" s="67">
        <f t="shared" si="0"/>
        <v>0</v>
      </c>
      <c r="M43" s="21"/>
      <c r="N43" s="67">
        <f t="shared" si="1"/>
        <v>0</v>
      </c>
      <c r="O43" s="20"/>
      <c r="P43" s="67"/>
    </row>
    <row r="44" spans="1:16" hidden="1" x14ac:dyDescent="0.25">
      <c r="A44" s="22" t="s">
        <v>91</v>
      </c>
      <c r="B44" s="27" t="s">
        <v>92</v>
      </c>
      <c r="C44" s="28">
        <v>25000</v>
      </c>
      <c r="D44" s="67">
        <f>VLOOKUP(B44,'29.06'!B44:P302,15,0)</f>
        <v>0</v>
      </c>
      <c r="E44" s="21"/>
      <c r="F44" s="21"/>
      <c r="G44" s="21"/>
      <c r="H44" s="21"/>
      <c r="I44" s="20"/>
      <c r="J44" s="20"/>
      <c r="K44" s="20"/>
      <c r="L44" s="67">
        <f t="shared" si="0"/>
        <v>0</v>
      </c>
      <c r="M44" s="21"/>
      <c r="N44" s="67">
        <f t="shared" si="1"/>
        <v>0</v>
      </c>
      <c r="O44" s="20"/>
      <c r="P44" s="67"/>
    </row>
    <row r="45" spans="1:16" hidden="1" x14ac:dyDescent="0.25">
      <c r="A45" s="22" t="s">
        <v>93</v>
      </c>
      <c r="B45" s="27" t="s">
        <v>94</v>
      </c>
      <c r="C45" s="28">
        <v>18000</v>
      </c>
      <c r="D45" s="67">
        <f>VLOOKUP(B45,'29.06'!B45:P303,15,0)</f>
        <v>0</v>
      </c>
      <c r="E45" s="21"/>
      <c r="F45" s="21"/>
      <c r="G45" s="21"/>
      <c r="H45" s="21"/>
      <c r="I45" s="20"/>
      <c r="J45" s="20"/>
      <c r="K45" s="20"/>
      <c r="L45" s="67">
        <f t="shared" si="0"/>
        <v>0</v>
      </c>
      <c r="M45" s="21"/>
      <c r="N45" s="67">
        <f t="shared" si="1"/>
        <v>0</v>
      </c>
      <c r="O45" s="20"/>
      <c r="P45" s="67"/>
    </row>
    <row r="46" spans="1:16" x14ac:dyDescent="0.25">
      <c r="A46" s="22" t="s">
        <v>95</v>
      </c>
      <c r="B46" s="27" t="s">
        <v>96</v>
      </c>
      <c r="C46" s="28">
        <v>22000</v>
      </c>
      <c r="D46" s="67">
        <f>VLOOKUP(B46,'29.06'!B46:P304,15,0)</f>
        <v>0</v>
      </c>
      <c r="E46" s="21"/>
      <c r="F46" s="21"/>
      <c r="G46" s="21">
        <v>4</v>
      </c>
      <c r="H46" s="21"/>
      <c r="I46" s="20"/>
      <c r="J46" s="20"/>
      <c r="K46" s="20"/>
      <c r="L46" s="67">
        <f t="shared" si="0"/>
        <v>0</v>
      </c>
      <c r="M46" s="21">
        <v>4</v>
      </c>
      <c r="N46" s="67">
        <f t="shared" si="1"/>
        <v>0</v>
      </c>
      <c r="O46" s="20"/>
      <c r="P46" s="67"/>
    </row>
    <row r="47" spans="1:16" x14ac:dyDescent="0.25">
      <c r="A47" s="22" t="s">
        <v>97</v>
      </c>
      <c r="B47" s="27" t="s">
        <v>98</v>
      </c>
      <c r="C47" s="28">
        <v>20000</v>
      </c>
      <c r="D47" s="67">
        <f>VLOOKUP(B47,'29.06'!B47:P305,15,0)</f>
        <v>0</v>
      </c>
      <c r="E47" s="21"/>
      <c r="F47" s="21"/>
      <c r="G47" s="21">
        <v>4</v>
      </c>
      <c r="H47" s="21"/>
      <c r="I47" s="20"/>
      <c r="J47" s="20"/>
      <c r="K47" s="20"/>
      <c r="L47" s="67">
        <f t="shared" si="0"/>
        <v>0</v>
      </c>
      <c r="M47" s="21">
        <v>4</v>
      </c>
      <c r="N47" s="67">
        <f t="shared" si="1"/>
        <v>0</v>
      </c>
      <c r="O47" s="20"/>
      <c r="P47" s="67"/>
    </row>
    <row r="48" spans="1:16" x14ac:dyDescent="0.25">
      <c r="A48" s="22" t="s">
        <v>99</v>
      </c>
      <c r="B48" s="27" t="s">
        <v>100</v>
      </c>
      <c r="C48" s="28">
        <v>18000</v>
      </c>
      <c r="D48" s="67">
        <f>VLOOKUP(B48,'29.06'!B48:P306,15,0)</f>
        <v>0</v>
      </c>
      <c r="E48" s="21"/>
      <c r="F48" s="21"/>
      <c r="G48" s="21">
        <v>4</v>
      </c>
      <c r="H48" s="21"/>
      <c r="I48" s="20"/>
      <c r="J48" s="20"/>
      <c r="K48" s="20"/>
      <c r="L48" s="67">
        <f t="shared" si="0"/>
        <v>3</v>
      </c>
      <c r="M48" s="21">
        <v>1</v>
      </c>
      <c r="N48" s="67">
        <f t="shared" si="1"/>
        <v>-3</v>
      </c>
      <c r="O48" s="20"/>
      <c r="P48" s="67"/>
    </row>
    <row r="49" spans="1:16" x14ac:dyDescent="0.25">
      <c r="A49" s="22" t="s">
        <v>101</v>
      </c>
      <c r="B49" s="27" t="s">
        <v>102</v>
      </c>
      <c r="C49" s="28">
        <v>20000</v>
      </c>
      <c r="D49" s="67">
        <f>VLOOKUP(B49,'29.06'!B49:P307,15,0)</f>
        <v>0</v>
      </c>
      <c r="E49" s="21"/>
      <c r="F49" s="21"/>
      <c r="G49" s="21"/>
      <c r="H49" s="21"/>
      <c r="I49" s="20"/>
      <c r="J49" s="20"/>
      <c r="K49" s="20"/>
      <c r="L49" s="67">
        <f t="shared" si="0"/>
        <v>0</v>
      </c>
      <c r="M49" s="21"/>
      <c r="N49" s="67">
        <f t="shared" si="1"/>
        <v>0</v>
      </c>
      <c r="O49" s="20"/>
      <c r="P49" s="67"/>
    </row>
    <row r="50" spans="1:16" x14ac:dyDescent="0.25">
      <c r="A50" s="22" t="s">
        <v>103</v>
      </c>
      <c r="B50" s="27" t="s">
        <v>104</v>
      </c>
      <c r="C50" s="28">
        <v>20000</v>
      </c>
      <c r="D50" s="67">
        <f>VLOOKUP(B50,'29.06'!B50:P308,15,0)</f>
        <v>0</v>
      </c>
      <c r="E50" s="21"/>
      <c r="F50" s="21"/>
      <c r="G50" s="21">
        <v>4</v>
      </c>
      <c r="H50" s="21"/>
      <c r="I50" s="20"/>
      <c r="J50" s="20"/>
      <c r="K50" s="20"/>
      <c r="L50" s="67">
        <f t="shared" si="0"/>
        <v>-1</v>
      </c>
      <c r="M50" s="21">
        <v>5</v>
      </c>
      <c r="N50" s="67">
        <f t="shared" si="1"/>
        <v>1</v>
      </c>
      <c r="O50" s="20"/>
      <c r="P50" s="67"/>
    </row>
    <row r="51" spans="1:16" x14ac:dyDescent="0.25">
      <c r="A51" s="22" t="s">
        <v>105</v>
      </c>
      <c r="B51" s="27" t="s">
        <v>106</v>
      </c>
      <c r="C51" s="28">
        <v>21000</v>
      </c>
      <c r="D51" s="67">
        <f>VLOOKUP(B51,'29.06'!B51:P309,15,0)</f>
        <v>0</v>
      </c>
      <c r="E51" s="21"/>
      <c r="F51" s="21"/>
      <c r="G51" s="21"/>
      <c r="H51" s="21"/>
      <c r="I51" s="20"/>
      <c r="J51" s="20"/>
      <c r="K51" s="20"/>
      <c r="L51" s="67">
        <f t="shared" si="0"/>
        <v>0</v>
      </c>
      <c r="M51" s="21"/>
      <c r="N51" s="67">
        <f t="shared" si="1"/>
        <v>0</v>
      </c>
      <c r="O51" s="20"/>
      <c r="P51" s="67"/>
    </row>
    <row r="52" spans="1:16" x14ac:dyDescent="0.25">
      <c r="A52" s="22" t="s">
        <v>107</v>
      </c>
      <c r="B52" s="27" t="s">
        <v>108</v>
      </c>
      <c r="C52" s="28">
        <v>21000</v>
      </c>
      <c r="D52" s="67">
        <f>VLOOKUP(B52,'29.06'!B52:P310,15,0)</f>
        <v>0</v>
      </c>
      <c r="E52" s="21"/>
      <c r="F52" s="21"/>
      <c r="G52" s="21">
        <v>4</v>
      </c>
      <c r="H52" s="21"/>
      <c r="I52" s="20"/>
      <c r="J52" s="20"/>
      <c r="K52" s="20">
        <v>3</v>
      </c>
      <c r="L52" s="67">
        <f t="shared" si="0"/>
        <v>0</v>
      </c>
      <c r="M52" s="21">
        <v>1</v>
      </c>
      <c r="N52" s="67">
        <f t="shared" si="1"/>
        <v>0</v>
      </c>
      <c r="O52" s="20"/>
      <c r="P52" s="67"/>
    </row>
    <row r="53" spans="1:16" hidden="1" x14ac:dyDescent="0.25">
      <c r="A53" s="22" t="s">
        <v>109</v>
      </c>
      <c r="B53" s="27" t="s">
        <v>110</v>
      </c>
      <c r="C53" s="28">
        <v>18000</v>
      </c>
      <c r="D53" s="67">
        <f>VLOOKUP(B53,'29.06'!B53:P311,15,0)</f>
        <v>0</v>
      </c>
      <c r="E53" s="21"/>
      <c r="F53" s="21"/>
      <c r="G53" s="21"/>
      <c r="H53" s="21"/>
      <c r="I53" s="20"/>
      <c r="J53" s="20"/>
      <c r="K53" s="20"/>
      <c r="L53" s="67">
        <f t="shared" si="0"/>
        <v>0</v>
      </c>
      <c r="M53" s="21"/>
      <c r="N53" s="67">
        <f t="shared" si="1"/>
        <v>0</v>
      </c>
      <c r="O53" s="20"/>
      <c r="P53" s="67"/>
    </row>
    <row r="54" spans="1:16" x14ac:dyDescent="0.25">
      <c r="A54" s="22" t="s">
        <v>111</v>
      </c>
      <c r="B54" s="27" t="s">
        <v>112</v>
      </c>
      <c r="C54" s="28">
        <v>21000</v>
      </c>
      <c r="D54" s="67">
        <f>VLOOKUP(B54,'29.06'!B54:P312,15,0)</f>
        <v>0</v>
      </c>
      <c r="E54" s="21"/>
      <c r="F54" s="21"/>
      <c r="G54" s="21">
        <v>4</v>
      </c>
      <c r="H54" s="21"/>
      <c r="I54" s="20"/>
      <c r="J54" s="20"/>
      <c r="K54" s="20"/>
      <c r="L54" s="67">
        <f t="shared" si="0"/>
        <v>0</v>
      </c>
      <c r="M54" s="21">
        <v>4</v>
      </c>
      <c r="N54" s="67">
        <f t="shared" si="1"/>
        <v>0</v>
      </c>
      <c r="O54" s="20"/>
      <c r="P54" s="67"/>
    </row>
    <row r="55" spans="1:16" x14ac:dyDescent="0.25">
      <c r="A55" s="22" t="s">
        <v>113</v>
      </c>
      <c r="B55" s="27" t="s">
        <v>114</v>
      </c>
      <c r="C55" s="28">
        <v>19000</v>
      </c>
      <c r="D55" s="67">
        <f>VLOOKUP(B55,'29.06'!B55:P313,15,0)</f>
        <v>0</v>
      </c>
      <c r="E55" s="21"/>
      <c r="F55" s="21"/>
      <c r="G55" s="21">
        <v>6</v>
      </c>
      <c r="H55" s="21"/>
      <c r="I55" s="20"/>
      <c r="J55" s="20"/>
      <c r="K55" s="20"/>
      <c r="L55" s="67">
        <f t="shared" si="0"/>
        <v>0</v>
      </c>
      <c r="M55" s="76">
        <v>6</v>
      </c>
      <c r="N55" s="67">
        <f t="shared" si="1"/>
        <v>0</v>
      </c>
      <c r="O55" s="20"/>
      <c r="P55" s="67"/>
    </row>
    <row r="56" spans="1:16" hidden="1" x14ac:dyDescent="0.25">
      <c r="A56" s="22" t="s">
        <v>115</v>
      </c>
      <c r="B56" s="27" t="s">
        <v>116</v>
      </c>
      <c r="C56" s="28">
        <v>21000</v>
      </c>
      <c r="D56" s="67">
        <f>VLOOKUP(B56,'29.06'!B56:P314,15,0)</f>
        <v>0</v>
      </c>
      <c r="E56" s="21"/>
      <c r="F56" s="21"/>
      <c r="G56" s="21"/>
      <c r="H56" s="21"/>
      <c r="I56" s="20"/>
      <c r="J56" s="20"/>
      <c r="K56" s="20"/>
      <c r="L56" s="67">
        <f t="shared" si="0"/>
        <v>0</v>
      </c>
      <c r="M56" s="76"/>
      <c r="N56" s="67">
        <f t="shared" si="1"/>
        <v>0</v>
      </c>
      <c r="O56" s="20"/>
      <c r="P56" s="67"/>
    </row>
    <row r="57" spans="1:16" x14ac:dyDescent="0.25">
      <c r="A57" s="22" t="s">
        <v>117</v>
      </c>
      <c r="B57" s="27" t="s">
        <v>118</v>
      </c>
      <c r="C57" s="28">
        <v>20000</v>
      </c>
      <c r="D57" s="67">
        <f>VLOOKUP(B57,'29.06'!B57:P315,15,0)</f>
        <v>0</v>
      </c>
      <c r="E57" s="21"/>
      <c r="F57" s="21"/>
      <c r="G57" s="21">
        <v>4</v>
      </c>
      <c r="H57" s="21"/>
      <c r="I57" s="20"/>
      <c r="J57" s="20"/>
      <c r="K57" s="20"/>
      <c r="L57" s="67">
        <f t="shared" si="0"/>
        <v>0</v>
      </c>
      <c r="M57" s="76">
        <v>4</v>
      </c>
      <c r="N57" s="67">
        <f t="shared" si="1"/>
        <v>0</v>
      </c>
      <c r="O57" s="20"/>
      <c r="P57" s="67"/>
    </row>
    <row r="58" spans="1:16" x14ac:dyDescent="0.25">
      <c r="A58" s="22" t="s">
        <v>119</v>
      </c>
      <c r="B58" s="27" t="s">
        <v>120</v>
      </c>
      <c r="C58" s="28">
        <v>20000</v>
      </c>
      <c r="D58" s="67">
        <f>VLOOKUP(B58,'29.06'!B58:P316,15,0)</f>
        <v>0</v>
      </c>
      <c r="E58" s="21"/>
      <c r="F58" s="21"/>
      <c r="G58" s="21">
        <v>4</v>
      </c>
      <c r="H58" s="21"/>
      <c r="I58" s="20"/>
      <c r="J58" s="20"/>
      <c r="K58" s="20"/>
      <c r="L58" s="67">
        <f t="shared" si="0"/>
        <v>0</v>
      </c>
      <c r="M58" s="76">
        <v>4</v>
      </c>
      <c r="N58" s="67">
        <f t="shared" si="1"/>
        <v>0</v>
      </c>
      <c r="O58" s="20"/>
      <c r="P58" s="67"/>
    </row>
    <row r="59" spans="1:16" hidden="1" x14ac:dyDescent="0.25">
      <c r="A59" s="22" t="s">
        <v>121</v>
      </c>
      <c r="B59" s="27" t="s">
        <v>122</v>
      </c>
      <c r="C59" s="28">
        <v>19000</v>
      </c>
      <c r="D59" s="67">
        <f>VLOOKUP(B59,'29.06'!B59:P317,15,0)</f>
        <v>0</v>
      </c>
      <c r="E59" s="21"/>
      <c r="F59" s="21"/>
      <c r="G59" s="21"/>
      <c r="H59" s="21"/>
      <c r="I59" s="20"/>
      <c r="J59" s="20"/>
      <c r="K59" s="20"/>
      <c r="L59" s="67">
        <f t="shared" si="0"/>
        <v>0</v>
      </c>
      <c r="M59" s="76"/>
      <c r="N59" s="67">
        <f t="shared" si="1"/>
        <v>0</v>
      </c>
      <c r="O59" s="20"/>
      <c r="P59" s="67"/>
    </row>
    <row r="60" spans="1:16" x14ac:dyDescent="0.25">
      <c r="A60" s="22" t="s">
        <v>123</v>
      </c>
      <c r="B60" s="27" t="s">
        <v>124</v>
      </c>
      <c r="C60" s="28">
        <v>20000</v>
      </c>
      <c r="D60" s="67">
        <f>VLOOKUP(B60,'29.06'!B60:P318,15,0)</f>
        <v>0</v>
      </c>
      <c r="E60" s="21"/>
      <c r="F60" s="21"/>
      <c r="G60" s="21">
        <v>4</v>
      </c>
      <c r="H60" s="21"/>
      <c r="I60" s="20"/>
      <c r="J60" s="20"/>
      <c r="K60" s="20"/>
      <c r="L60" s="67">
        <f t="shared" si="0"/>
        <v>0</v>
      </c>
      <c r="M60" s="76">
        <v>4</v>
      </c>
      <c r="N60" s="67">
        <f t="shared" si="1"/>
        <v>0</v>
      </c>
      <c r="O60" s="20"/>
      <c r="P60" s="67"/>
    </row>
    <row r="61" spans="1:16" hidden="1" x14ac:dyDescent="0.25">
      <c r="A61" s="22" t="s">
        <v>125</v>
      </c>
      <c r="B61" s="27" t="s">
        <v>126</v>
      </c>
      <c r="C61" s="28">
        <v>25000</v>
      </c>
      <c r="D61" s="67">
        <f>VLOOKUP(B61,'29.06'!B61:P319,15,0)</f>
        <v>0</v>
      </c>
      <c r="E61" s="21"/>
      <c r="F61" s="21"/>
      <c r="G61" s="21"/>
      <c r="H61" s="21"/>
      <c r="I61" s="20"/>
      <c r="J61" s="20"/>
      <c r="K61" s="20"/>
      <c r="L61" s="67">
        <f t="shared" si="0"/>
        <v>0</v>
      </c>
      <c r="M61" s="76"/>
      <c r="N61" s="67">
        <f t="shared" si="1"/>
        <v>0</v>
      </c>
      <c r="O61" s="20"/>
      <c r="P61" s="67"/>
    </row>
    <row r="62" spans="1:16" hidden="1" x14ac:dyDescent="0.25">
      <c r="A62" s="22" t="s">
        <v>127</v>
      </c>
      <c r="B62" s="27" t="s">
        <v>128</v>
      </c>
      <c r="C62" s="28">
        <v>29000</v>
      </c>
      <c r="D62" s="67">
        <f>VLOOKUP(B62,'29.06'!B62:P320,15,0)</f>
        <v>0</v>
      </c>
      <c r="E62" s="21"/>
      <c r="F62" s="21"/>
      <c r="G62" s="21"/>
      <c r="H62" s="21"/>
      <c r="I62" s="20"/>
      <c r="J62" s="20"/>
      <c r="K62" s="20"/>
      <c r="L62" s="67">
        <f t="shared" si="0"/>
        <v>0</v>
      </c>
      <c r="M62" s="76"/>
      <c r="N62" s="67">
        <f t="shared" si="1"/>
        <v>0</v>
      </c>
      <c r="O62" s="20"/>
      <c r="P62" s="67"/>
    </row>
    <row r="63" spans="1:16" x14ac:dyDescent="0.25">
      <c r="A63" s="22" t="s">
        <v>129</v>
      </c>
      <c r="B63" s="27" t="s">
        <v>130</v>
      </c>
      <c r="C63" s="28">
        <v>19000</v>
      </c>
      <c r="D63" s="67">
        <f>VLOOKUP(B63,'29.06'!B63:P321,15,0)</f>
        <v>0</v>
      </c>
      <c r="E63" s="21"/>
      <c r="F63" s="21"/>
      <c r="G63" s="21">
        <v>4</v>
      </c>
      <c r="H63" s="21"/>
      <c r="I63" s="20"/>
      <c r="J63" s="20"/>
      <c r="K63" s="20"/>
      <c r="L63" s="67">
        <f t="shared" si="0"/>
        <v>0</v>
      </c>
      <c r="M63" s="76">
        <v>4</v>
      </c>
      <c r="N63" s="67">
        <f t="shared" si="1"/>
        <v>0</v>
      </c>
      <c r="O63" s="20"/>
      <c r="P63" s="67"/>
    </row>
    <row r="64" spans="1:16" x14ac:dyDescent="0.25">
      <c r="A64" s="22" t="s">
        <v>131</v>
      </c>
      <c r="B64" s="27" t="s">
        <v>132</v>
      </c>
      <c r="C64" s="28">
        <v>21000</v>
      </c>
      <c r="D64" s="67">
        <f>VLOOKUP(B64,'29.06'!B64:P322,15,0)</f>
        <v>0</v>
      </c>
      <c r="E64" s="21"/>
      <c r="F64" s="21"/>
      <c r="G64" s="21">
        <v>4</v>
      </c>
      <c r="H64" s="21"/>
      <c r="I64" s="20"/>
      <c r="J64" s="20"/>
      <c r="K64" s="20"/>
      <c r="L64" s="67">
        <f t="shared" si="0"/>
        <v>0</v>
      </c>
      <c r="M64" s="76">
        <v>4</v>
      </c>
      <c r="N64" s="67">
        <f t="shared" si="1"/>
        <v>0</v>
      </c>
      <c r="O64" s="20"/>
      <c r="P64" s="67"/>
    </row>
    <row r="65" spans="1:16" hidden="1" x14ac:dyDescent="0.25">
      <c r="A65" s="22" t="s">
        <v>133</v>
      </c>
      <c r="B65" s="27" t="s">
        <v>134</v>
      </c>
      <c r="C65" s="28">
        <v>18000</v>
      </c>
      <c r="D65" s="67">
        <f>VLOOKUP(B65,'29.06'!B65:P323,15,0)</f>
        <v>0</v>
      </c>
      <c r="E65" s="21"/>
      <c r="F65" s="21"/>
      <c r="G65" s="21"/>
      <c r="H65" s="21"/>
      <c r="I65" s="20"/>
      <c r="J65" s="20"/>
      <c r="K65" s="20"/>
      <c r="L65" s="67">
        <f t="shared" si="0"/>
        <v>0</v>
      </c>
      <c r="M65" s="76"/>
      <c r="N65" s="67">
        <f t="shared" si="1"/>
        <v>0</v>
      </c>
      <c r="O65" s="20"/>
      <c r="P65" s="67"/>
    </row>
    <row r="66" spans="1:16" hidden="1" x14ac:dyDescent="0.25">
      <c r="A66" s="22" t="s">
        <v>135</v>
      </c>
      <c r="B66" s="27" t="s">
        <v>136</v>
      </c>
      <c r="C66" s="28">
        <v>17000</v>
      </c>
      <c r="D66" s="67">
        <f>VLOOKUP(B66,'29.06'!B66:P324,15,0)</f>
        <v>0</v>
      </c>
      <c r="E66" s="21"/>
      <c r="F66" s="21"/>
      <c r="G66" s="21"/>
      <c r="H66" s="21"/>
      <c r="I66" s="20"/>
      <c r="J66" s="20"/>
      <c r="K66" s="20"/>
      <c r="L66" s="67">
        <f t="shared" si="0"/>
        <v>0</v>
      </c>
      <c r="M66" s="76"/>
      <c r="N66" s="67">
        <f t="shared" si="1"/>
        <v>0</v>
      </c>
      <c r="O66" s="20"/>
      <c r="P66" s="67"/>
    </row>
    <row r="67" spans="1:16" x14ac:dyDescent="0.25">
      <c r="A67" s="22" t="s">
        <v>137</v>
      </c>
      <c r="B67" s="27" t="s">
        <v>138</v>
      </c>
      <c r="C67" s="28">
        <v>28000</v>
      </c>
      <c r="D67" s="67">
        <f>VLOOKUP(B67,'29.06'!B67:P325,15,0)</f>
        <v>0</v>
      </c>
      <c r="E67" s="21"/>
      <c r="F67" s="21"/>
      <c r="G67" s="21">
        <v>16</v>
      </c>
      <c r="H67" s="21"/>
      <c r="I67" s="20"/>
      <c r="J67" s="20"/>
      <c r="K67" s="20">
        <v>1</v>
      </c>
      <c r="L67" s="67">
        <f t="shared" si="0"/>
        <v>0</v>
      </c>
      <c r="M67" s="76">
        <v>15</v>
      </c>
      <c r="N67" s="67">
        <f t="shared" si="1"/>
        <v>0</v>
      </c>
      <c r="O67" s="20"/>
      <c r="P67" s="67"/>
    </row>
    <row r="68" spans="1:16" x14ac:dyDescent="0.25">
      <c r="A68" s="22" t="s">
        <v>139</v>
      </c>
      <c r="B68" s="27" t="s">
        <v>140</v>
      </c>
      <c r="C68" s="28">
        <v>17000</v>
      </c>
      <c r="D68" s="67">
        <f>VLOOKUP(B68,'29.06'!B68:P326,15,0)</f>
        <v>0</v>
      </c>
      <c r="E68" s="21"/>
      <c r="F68" s="21"/>
      <c r="G68" s="21">
        <v>4</v>
      </c>
      <c r="H68" s="21"/>
      <c r="I68" s="20"/>
      <c r="J68" s="20"/>
      <c r="K68" s="20"/>
      <c r="L68" s="67">
        <f t="shared" si="0"/>
        <v>0</v>
      </c>
      <c r="M68" s="76">
        <v>4</v>
      </c>
      <c r="N68" s="67">
        <f t="shared" si="1"/>
        <v>0</v>
      </c>
      <c r="O68" s="20"/>
      <c r="P68" s="67"/>
    </row>
    <row r="69" spans="1:16" hidden="1" x14ac:dyDescent="0.25">
      <c r="A69" s="22" t="s">
        <v>141</v>
      </c>
      <c r="B69" s="27" t="s">
        <v>142</v>
      </c>
      <c r="C69" s="28">
        <v>20000</v>
      </c>
      <c r="D69" s="67">
        <f>VLOOKUP(B69,'29.06'!B69:P327,15,0)</f>
        <v>0</v>
      </c>
      <c r="E69" s="21"/>
      <c r="F69" s="21"/>
      <c r="G69" s="21"/>
      <c r="H69" s="21"/>
      <c r="I69" s="20"/>
      <c r="J69" s="20"/>
      <c r="K69" s="20"/>
      <c r="L69" s="67">
        <f t="shared" si="0"/>
        <v>0</v>
      </c>
      <c r="M69" s="76"/>
      <c r="N69" s="67">
        <f t="shared" si="1"/>
        <v>0</v>
      </c>
      <c r="O69" s="20"/>
      <c r="P69" s="67"/>
    </row>
    <row r="70" spans="1:16" x14ac:dyDescent="0.25">
      <c r="A70" s="22" t="s">
        <v>143</v>
      </c>
      <c r="B70" s="27" t="s">
        <v>144</v>
      </c>
      <c r="C70" s="28">
        <v>27000</v>
      </c>
      <c r="D70" s="67">
        <f>VLOOKUP(B70,'29.06'!B70:P328,15,0)</f>
        <v>0</v>
      </c>
      <c r="E70" s="21"/>
      <c r="F70" s="21"/>
      <c r="G70" s="21">
        <v>8</v>
      </c>
      <c r="H70" s="21"/>
      <c r="I70" s="20"/>
      <c r="J70" s="20"/>
      <c r="K70" s="20"/>
      <c r="L70" s="67">
        <f t="shared" si="0"/>
        <v>0</v>
      </c>
      <c r="M70" s="76">
        <v>8</v>
      </c>
      <c r="N70" s="67">
        <f t="shared" si="1"/>
        <v>0</v>
      </c>
      <c r="O70" s="20"/>
      <c r="P70" s="67"/>
    </row>
    <row r="71" spans="1:16" x14ac:dyDescent="0.25">
      <c r="A71" s="22" t="s">
        <v>145</v>
      </c>
      <c r="B71" s="27" t="s">
        <v>146</v>
      </c>
      <c r="C71" s="28">
        <v>19000</v>
      </c>
      <c r="D71" s="67">
        <f>VLOOKUP(B71,'29.06'!B71:P329,15,0)</f>
        <v>0</v>
      </c>
      <c r="E71" s="21"/>
      <c r="F71" s="21"/>
      <c r="G71" s="21">
        <v>4</v>
      </c>
      <c r="H71" s="21"/>
      <c r="I71" s="20"/>
      <c r="J71" s="20"/>
      <c r="K71" s="20"/>
      <c r="L71" s="67">
        <f t="shared" si="0"/>
        <v>0</v>
      </c>
      <c r="M71" s="76">
        <v>4</v>
      </c>
      <c r="N71" s="67">
        <f t="shared" si="1"/>
        <v>0</v>
      </c>
      <c r="O71" s="20"/>
      <c r="P71" s="67"/>
    </row>
    <row r="72" spans="1:16" hidden="1" x14ac:dyDescent="0.25">
      <c r="A72" s="22" t="s">
        <v>147</v>
      </c>
      <c r="B72" s="27" t="s">
        <v>148</v>
      </c>
      <c r="C72" s="28">
        <v>20000</v>
      </c>
      <c r="D72" s="67">
        <f>VLOOKUP(B72,'29.06'!B72:P330,15,0)</f>
        <v>0</v>
      </c>
      <c r="E72" s="21"/>
      <c r="F72" s="21"/>
      <c r="G72" s="21"/>
      <c r="H72" s="21"/>
      <c r="I72" s="20"/>
      <c r="J72" s="20"/>
      <c r="K72" s="20"/>
      <c r="L72" s="67">
        <f>D72+G72+H72-I72-J72-K72-M72</f>
        <v>0</v>
      </c>
      <c r="M72" s="76"/>
      <c r="N72" s="67">
        <f>P72-L72</f>
        <v>0</v>
      </c>
      <c r="O72" s="20"/>
      <c r="P72" s="67"/>
    </row>
    <row r="73" spans="1:16" hidden="1" x14ac:dyDescent="0.25">
      <c r="A73" s="22" t="s">
        <v>149</v>
      </c>
      <c r="B73" s="27" t="s">
        <v>150</v>
      </c>
      <c r="C73" s="28">
        <v>32000</v>
      </c>
      <c r="D73" s="67">
        <f>VLOOKUP(B73,'29.06'!B73:P331,15,0)</f>
        <v>0</v>
      </c>
      <c r="E73" s="21"/>
      <c r="F73" s="21"/>
      <c r="G73" s="21"/>
      <c r="H73" s="21"/>
      <c r="I73" s="20"/>
      <c r="J73" s="20"/>
      <c r="K73" s="20"/>
      <c r="L73" s="67">
        <f>D73+G73+H73-I73-J73-K73-M73</f>
        <v>0</v>
      </c>
      <c r="M73" s="76"/>
      <c r="N73" s="67">
        <f>P73-L73</f>
        <v>0</v>
      </c>
      <c r="O73" s="20"/>
      <c r="P73" s="67"/>
    </row>
    <row r="74" spans="1:16" hidden="1" x14ac:dyDescent="0.25">
      <c r="A74" s="22" t="s">
        <v>151</v>
      </c>
      <c r="B74" s="27" t="s">
        <v>152</v>
      </c>
      <c r="C74" s="28">
        <v>18000</v>
      </c>
      <c r="D74" s="67">
        <f>VLOOKUP(B74,'29.06'!B74:P332,15,0)</f>
        <v>0</v>
      </c>
      <c r="E74" s="21"/>
      <c r="F74" s="21"/>
      <c r="G74" s="21"/>
      <c r="H74" s="21"/>
      <c r="I74" s="20"/>
      <c r="J74" s="20"/>
      <c r="K74" s="20"/>
      <c r="L74" s="67">
        <f>D74+G74+H74-I74-J74-K74-M74</f>
        <v>0</v>
      </c>
      <c r="M74" s="76"/>
      <c r="N74" s="67">
        <f>P74-L74</f>
        <v>0</v>
      </c>
      <c r="O74" s="20"/>
      <c r="P74" s="67"/>
    </row>
    <row r="75" spans="1:16" ht="15.75" hidden="1" customHeight="1" x14ac:dyDescent="0.25">
      <c r="A75" s="36"/>
      <c r="B75" s="33"/>
      <c r="C75" s="34"/>
      <c r="D75" s="67" t="e">
        <f>VLOOKUP(B75,'29.06'!B75:P333,15,0)</f>
        <v>#N/A</v>
      </c>
      <c r="E75" s="21"/>
      <c r="F75" s="21"/>
      <c r="G75" s="21"/>
      <c r="H75" s="21"/>
      <c r="I75" s="20"/>
      <c r="J75" s="20"/>
      <c r="K75" s="20"/>
      <c r="L75" s="67" t="e">
        <f t="shared" ref="L75:L82" si="2">D75+G75+H75-I75-J75-K75</f>
        <v>#N/A</v>
      </c>
      <c r="M75" s="76"/>
      <c r="N75" s="67" t="e">
        <f t="shared" ref="N75:N82" si="3">L75-M75</f>
        <v>#N/A</v>
      </c>
      <c r="O75" s="20"/>
      <c r="P75" s="67"/>
    </row>
    <row r="76" spans="1:16" ht="15.75" hidden="1" customHeight="1" x14ac:dyDescent="0.25">
      <c r="A76" s="36"/>
      <c r="B76" s="33"/>
      <c r="C76" s="34"/>
      <c r="D76" s="67" t="e">
        <f>VLOOKUP(B76,'29.06'!B76:P334,15,0)</f>
        <v>#N/A</v>
      </c>
      <c r="E76" s="21"/>
      <c r="F76" s="21"/>
      <c r="G76" s="21"/>
      <c r="H76" s="21"/>
      <c r="I76" s="20"/>
      <c r="J76" s="20"/>
      <c r="K76" s="20"/>
      <c r="L76" s="67" t="e">
        <f t="shared" si="2"/>
        <v>#N/A</v>
      </c>
      <c r="M76" s="76"/>
      <c r="N76" s="67" t="e">
        <f t="shared" si="3"/>
        <v>#N/A</v>
      </c>
      <c r="O76" s="20"/>
      <c r="P76" s="67"/>
    </row>
    <row r="77" spans="1:16" ht="15.75" hidden="1" customHeight="1" x14ac:dyDescent="0.25">
      <c r="A77" s="36"/>
      <c r="B77" s="33"/>
      <c r="C77" s="34"/>
      <c r="D77" s="67" t="e">
        <f>VLOOKUP(B77,'29.06'!B77:P335,15,0)</f>
        <v>#N/A</v>
      </c>
      <c r="E77" s="21"/>
      <c r="F77" s="21"/>
      <c r="G77" s="21"/>
      <c r="H77" s="21"/>
      <c r="I77" s="20"/>
      <c r="J77" s="20"/>
      <c r="K77" s="20"/>
      <c r="L77" s="67" t="e">
        <f t="shared" si="2"/>
        <v>#N/A</v>
      </c>
      <c r="M77" s="76"/>
      <c r="N77" s="67" t="e">
        <f t="shared" si="3"/>
        <v>#N/A</v>
      </c>
      <c r="O77" s="20"/>
      <c r="P77" s="67"/>
    </row>
    <row r="78" spans="1:16" ht="15.75" hidden="1" customHeight="1" x14ac:dyDescent="0.25">
      <c r="A78" s="36"/>
      <c r="B78" s="33"/>
      <c r="C78" s="34"/>
      <c r="D78" s="67" t="e">
        <f>VLOOKUP(B78,'29.06'!B78:P336,15,0)</f>
        <v>#N/A</v>
      </c>
      <c r="E78" s="21"/>
      <c r="F78" s="21"/>
      <c r="G78" s="21"/>
      <c r="H78" s="21"/>
      <c r="I78" s="20"/>
      <c r="J78" s="20"/>
      <c r="K78" s="20"/>
      <c r="L78" s="67" t="e">
        <f t="shared" si="2"/>
        <v>#N/A</v>
      </c>
      <c r="M78" s="76"/>
      <c r="N78" s="67" t="e">
        <f t="shared" si="3"/>
        <v>#N/A</v>
      </c>
      <c r="O78" s="20"/>
      <c r="P78" s="67"/>
    </row>
    <row r="79" spans="1:16" ht="15.75" hidden="1" customHeight="1" x14ac:dyDescent="0.25">
      <c r="A79" s="36"/>
      <c r="B79" s="33"/>
      <c r="C79" s="34"/>
      <c r="D79" s="67" t="e">
        <f>VLOOKUP(B79,'29.06'!B79:P337,15,0)</f>
        <v>#N/A</v>
      </c>
      <c r="E79" s="21"/>
      <c r="F79" s="21"/>
      <c r="G79" s="21"/>
      <c r="H79" s="21"/>
      <c r="I79" s="20"/>
      <c r="J79" s="20"/>
      <c r="K79" s="20"/>
      <c r="L79" s="67" t="e">
        <f t="shared" si="2"/>
        <v>#N/A</v>
      </c>
      <c r="M79" s="76"/>
      <c r="N79" s="67" t="e">
        <f t="shared" si="3"/>
        <v>#N/A</v>
      </c>
      <c r="O79" s="20"/>
      <c r="P79" s="67"/>
    </row>
    <row r="80" spans="1:16" ht="15.75" hidden="1" customHeight="1" x14ac:dyDescent="0.25">
      <c r="A80" s="36"/>
      <c r="B80" s="33"/>
      <c r="C80" s="34"/>
      <c r="D80" s="67" t="e">
        <f>VLOOKUP(B80,'29.06'!B80:P338,15,0)</f>
        <v>#N/A</v>
      </c>
      <c r="E80" s="21"/>
      <c r="F80" s="21"/>
      <c r="G80" s="21"/>
      <c r="H80" s="21"/>
      <c r="I80" s="20"/>
      <c r="J80" s="20"/>
      <c r="K80" s="20"/>
      <c r="L80" s="67" t="e">
        <f t="shared" si="2"/>
        <v>#N/A</v>
      </c>
      <c r="M80" s="76"/>
      <c r="N80" s="67" t="e">
        <f t="shared" si="3"/>
        <v>#N/A</v>
      </c>
      <c r="O80" s="20"/>
      <c r="P80" s="67"/>
    </row>
    <row r="81" spans="1:16" ht="15.75" hidden="1" customHeight="1" x14ac:dyDescent="0.25">
      <c r="A81" s="36"/>
      <c r="B81" s="33"/>
      <c r="C81" s="34"/>
      <c r="D81" s="67" t="e">
        <f>VLOOKUP(B81,'29.06'!B81:P339,15,0)</f>
        <v>#N/A</v>
      </c>
      <c r="E81" s="21"/>
      <c r="F81" s="21"/>
      <c r="G81" s="21"/>
      <c r="H81" s="21"/>
      <c r="I81" s="20"/>
      <c r="J81" s="20"/>
      <c r="K81" s="20"/>
      <c r="L81" s="67" t="e">
        <f t="shared" si="2"/>
        <v>#N/A</v>
      </c>
      <c r="M81" s="76"/>
      <c r="N81" s="67" t="e">
        <f t="shared" si="3"/>
        <v>#N/A</v>
      </c>
      <c r="O81" s="20"/>
      <c r="P81" s="67"/>
    </row>
    <row r="82" spans="1:16" ht="15.75" hidden="1" customHeight="1" x14ac:dyDescent="0.25">
      <c r="A82" s="32"/>
      <c r="B82" s="33"/>
      <c r="C82" s="34"/>
      <c r="D82" s="67" t="e">
        <f>VLOOKUP(B82,'29.06'!B82:P340,15,0)</f>
        <v>#N/A</v>
      </c>
      <c r="E82" s="21"/>
      <c r="F82" s="21"/>
      <c r="G82" s="21"/>
      <c r="H82" s="21"/>
      <c r="I82" s="20"/>
      <c r="J82" s="20"/>
      <c r="K82" s="20"/>
      <c r="L82" s="67" t="e">
        <f t="shared" si="2"/>
        <v>#N/A</v>
      </c>
      <c r="M82" s="76"/>
      <c r="N82" s="67" t="e">
        <f t="shared" si="3"/>
        <v>#N/A</v>
      </c>
      <c r="O82" s="20"/>
      <c r="P82" s="67"/>
    </row>
    <row r="83" spans="1:16" x14ac:dyDescent="0.25">
      <c r="A83" s="17"/>
      <c r="B83" s="18" t="s">
        <v>153</v>
      </c>
      <c r="C83" s="19"/>
      <c r="D83" s="67">
        <f>VLOOKUP(B83,'29.06'!B83:P341,15,0)</f>
        <v>0</v>
      </c>
      <c r="E83" s="21"/>
      <c r="F83" s="21"/>
      <c r="G83" s="21"/>
      <c r="H83" s="21"/>
      <c r="I83" s="20"/>
      <c r="J83" s="20"/>
      <c r="K83" s="20"/>
      <c r="L83" s="67"/>
      <c r="M83" s="76"/>
      <c r="N83" s="67"/>
      <c r="O83" s="20"/>
      <c r="P83" s="67"/>
    </row>
    <row r="84" spans="1:16" x14ac:dyDescent="0.25">
      <c r="A84" s="35" t="s">
        <v>17</v>
      </c>
      <c r="B84" s="27" t="s">
        <v>154</v>
      </c>
      <c r="C84" s="28">
        <v>22000</v>
      </c>
      <c r="D84" s="67">
        <f>VLOOKUP(B84,'29.06'!B84:P342,15,0)</f>
        <v>0</v>
      </c>
      <c r="E84" s="21"/>
      <c r="F84" s="21"/>
      <c r="G84" s="21"/>
      <c r="H84" s="21"/>
      <c r="I84" s="20"/>
      <c r="J84" s="20"/>
      <c r="K84" s="20"/>
      <c r="L84" s="67">
        <f>D84+G84+H84-I84-J84-K84-M84</f>
        <v>0</v>
      </c>
      <c r="M84" s="76"/>
      <c r="N84" s="67">
        <f>P84-L84</f>
        <v>0</v>
      </c>
      <c r="O84" s="20"/>
      <c r="P84" s="67"/>
    </row>
    <row r="85" spans="1:16" x14ac:dyDescent="0.25">
      <c r="A85" s="35" t="s">
        <v>19</v>
      </c>
      <c r="B85" s="27" t="s">
        <v>155</v>
      </c>
      <c r="C85" s="28">
        <v>22000</v>
      </c>
      <c r="D85" s="67">
        <f>VLOOKUP(B85,'29.06'!B85:P343,15,0)</f>
        <v>0</v>
      </c>
      <c r="E85" s="21"/>
      <c r="F85" s="21"/>
      <c r="G85" s="21"/>
      <c r="H85" s="21"/>
      <c r="I85" s="20"/>
      <c r="J85" s="20"/>
      <c r="K85" s="20"/>
      <c r="L85" s="67">
        <f t="shared" ref="L85:L110" si="4">D85+G85+H85-I85-J85-K85-M85</f>
        <v>0</v>
      </c>
      <c r="M85" s="76"/>
      <c r="N85" s="67">
        <f t="shared" ref="N85:N148" si="5">P85-L85</f>
        <v>0</v>
      </c>
      <c r="O85" s="20"/>
      <c r="P85" s="67"/>
    </row>
    <row r="86" spans="1:16" x14ac:dyDescent="0.25">
      <c r="A86" s="35" t="s">
        <v>21</v>
      </c>
      <c r="B86" s="27" t="s">
        <v>156</v>
      </c>
      <c r="C86" s="28">
        <v>48000</v>
      </c>
      <c r="D86" s="67">
        <f>VLOOKUP(B86,'29.06'!B86:P344,15,0)</f>
        <v>5</v>
      </c>
      <c r="E86" s="21"/>
      <c r="F86" s="21"/>
      <c r="G86" s="21"/>
      <c r="H86" s="21"/>
      <c r="I86" s="20"/>
      <c r="J86" s="20"/>
      <c r="K86" s="20"/>
      <c r="L86" s="67">
        <f t="shared" si="4"/>
        <v>0</v>
      </c>
      <c r="M86" s="76">
        <v>5</v>
      </c>
      <c r="N86" s="67">
        <f t="shared" si="5"/>
        <v>0</v>
      </c>
      <c r="O86" s="20"/>
      <c r="P86" s="67"/>
    </row>
    <row r="87" spans="1:16" x14ac:dyDescent="0.25">
      <c r="A87" s="35" t="s">
        <v>23</v>
      </c>
      <c r="B87" s="27" t="s">
        <v>157</v>
      </c>
      <c r="C87" s="28">
        <v>22000</v>
      </c>
      <c r="D87" s="67">
        <f>VLOOKUP(B87,'29.06'!B87:P345,15,0)</f>
        <v>0</v>
      </c>
      <c r="E87" s="21"/>
      <c r="F87" s="21"/>
      <c r="G87" s="21">
        <v>6</v>
      </c>
      <c r="H87" s="21"/>
      <c r="I87" s="20"/>
      <c r="J87" s="20"/>
      <c r="K87" s="20"/>
      <c r="L87" s="67">
        <f t="shared" si="4"/>
        <v>0</v>
      </c>
      <c r="M87" s="76">
        <v>6</v>
      </c>
      <c r="N87" s="67">
        <f t="shared" si="5"/>
        <v>0</v>
      </c>
      <c r="O87" s="20"/>
      <c r="P87" s="67"/>
    </row>
    <row r="88" spans="1:16" hidden="1" x14ac:dyDescent="0.25">
      <c r="A88" s="35" t="s">
        <v>25</v>
      </c>
      <c r="B88" s="31" t="s">
        <v>158</v>
      </c>
      <c r="C88" s="28">
        <v>13000</v>
      </c>
      <c r="D88" s="67">
        <f>VLOOKUP(B88,'29.06'!B88:P346,15,0)</f>
        <v>0</v>
      </c>
      <c r="E88" s="21"/>
      <c r="F88" s="21"/>
      <c r="G88" s="21"/>
      <c r="H88" s="21"/>
      <c r="I88" s="20"/>
      <c r="J88" s="20"/>
      <c r="K88" s="20"/>
      <c r="L88" s="67">
        <f t="shared" si="4"/>
        <v>0</v>
      </c>
      <c r="M88" s="76"/>
      <c r="N88" s="67">
        <f t="shared" si="5"/>
        <v>0</v>
      </c>
      <c r="O88" s="20"/>
      <c r="P88" s="67"/>
    </row>
    <row r="89" spans="1:16" x14ac:dyDescent="0.25">
      <c r="A89" s="35" t="s">
        <v>27</v>
      </c>
      <c r="B89" s="31" t="s">
        <v>159</v>
      </c>
      <c r="C89" s="28">
        <v>13000</v>
      </c>
      <c r="D89" s="67">
        <f>VLOOKUP(B89,'29.06'!B89:P347,15,0)</f>
        <v>0</v>
      </c>
      <c r="E89" s="21"/>
      <c r="F89" s="21"/>
      <c r="G89" s="21">
        <v>30</v>
      </c>
      <c r="H89" s="21"/>
      <c r="I89" s="20"/>
      <c r="J89" s="20"/>
      <c r="K89" s="20"/>
      <c r="L89" s="67">
        <f t="shared" si="4"/>
        <v>0</v>
      </c>
      <c r="M89" s="76">
        <v>30</v>
      </c>
      <c r="N89" s="67">
        <f t="shared" si="5"/>
        <v>0</v>
      </c>
      <c r="O89" s="20"/>
      <c r="P89" s="67"/>
    </row>
    <row r="90" spans="1:16" hidden="1" x14ac:dyDescent="0.25">
      <c r="A90" s="35" t="s">
        <v>29</v>
      </c>
      <c r="B90" s="27" t="s">
        <v>160</v>
      </c>
      <c r="C90" s="28">
        <v>24000</v>
      </c>
      <c r="D90" s="67">
        <f>VLOOKUP(B90,'29.06'!B90:P348,15,0)</f>
        <v>0</v>
      </c>
      <c r="E90" s="21"/>
      <c r="F90" s="21"/>
      <c r="G90" s="21"/>
      <c r="H90" s="21"/>
      <c r="I90" s="20"/>
      <c r="J90" s="20"/>
      <c r="K90" s="20"/>
      <c r="L90" s="67">
        <f t="shared" si="4"/>
        <v>0</v>
      </c>
      <c r="M90" s="76"/>
      <c r="N90" s="67">
        <f t="shared" si="5"/>
        <v>0</v>
      </c>
      <c r="O90" s="20"/>
      <c r="P90" s="67"/>
    </row>
    <row r="91" spans="1:16" x14ac:dyDescent="0.25">
      <c r="A91" s="35" t="s">
        <v>31</v>
      </c>
      <c r="B91" s="27" t="s">
        <v>161</v>
      </c>
      <c r="C91" s="28">
        <v>13000</v>
      </c>
      <c r="D91" s="67">
        <f>VLOOKUP(B91,'29.06'!B91:P349,15,0)</f>
        <v>0</v>
      </c>
      <c r="E91" s="21"/>
      <c r="F91" s="21"/>
      <c r="G91" s="21">
        <v>100</v>
      </c>
      <c r="H91" s="21"/>
      <c r="I91" s="20"/>
      <c r="J91" s="20"/>
      <c r="K91" s="20">
        <v>4</v>
      </c>
      <c r="L91" s="67">
        <f>D91+G91+H91-I91-J91-K91-M91-M92*3-M93*5</f>
        <v>0</v>
      </c>
      <c r="M91" s="76">
        <v>5</v>
      </c>
      <c r="N91" s="67">
        <f t="shared" si="5"/>
        <v>0</v>
      </c>
      <c r="O91" s="20"/>
      <c r="P91" s="67"/>
    </row>
    <row r="92" spans="1:16" x14ac:dyDescent="0.25">
      <c r="A92" s="35" t="s">
        <v>33</v>
      </c>
      <c r="B92" s="27" t="s">
        <v>162</v>
      </c>
      <c r="C92" s="28">
        <v>30000</v>
      </c>
      <c r="D92" s="67">
        <f>VLOOKUP(B92,'29.06'!B92:P350,15,0)</f>
        <v>0</v>
      </c>
      <c r="E92" s="21"/>
      <c r="F92" s="21"/>
      <c r="G92" s="21"/>
      <c r="H92" s="21"/>
      <c r="I92" s="20"/>
      <c r="J92" s="20"/>
      <c r="K92" s="20"/>
      <c r="L92" s="67"/>
      <c r="M92" s="76">
        <v>12</v>
      </c>
      <c r="N92" s="67"/>
      <c r="O92" s="20"/>
      <c r="P92" s="67"/>
    </row>
    <row r="93" spans="1:16" x14ac:dyDescent="0.25">
      <c r="A93" s="35" t="s">
        <v>35</v>
      </c>
      <c r="B93" s="27" t="s">
        <v>163</v>
      </c>
      <c r="C93" s="28">
        <v>45000</v>
      </c>
      <c r="D93" s="67">
        <f>VLOOKUP(B93,'29.06'!B93:P351,15,0)</f>
        <v>0</v>
      </c>
      <c r="E93" s="21"/>
      <c r="F93" s="21"/>
      <c r="G93" s="21"/>
      <c r="H93" s="21"/>
      <c r="I93" s="20"/>
      <c r="J93" s="20"/>
      <c r="K93" s="20"/>
      <c r="L93" s="67"/>
      <c r="M93" s="76">
        <v>11</v>
      </c>
      <c r="N93" s="67"/>
      <c r="O93" s="20"/>
      <c r="P93" s="67"/>
    </row>
    <row r="94" spans="1:16" hidden="1" x14ac:dyDescent="0.25">
      <c r="A94" s="35" t="s">
        <v>37</v>
      </c>
      <c r="B94" s="27" t="s">
        <v>164</v>
      </c>
      <c r="C94" s="28">
        <v>24000</v>
      </c>
      <c r="D94" s="67">
        <f>VLOOKUP(B94,'29.06'!B94:P352,15,0)</f>
        <v>0</v>
      </c>
      <c r="E94" s="21"/>
      <c r="F94" s="21"/>
      <c r="G94" s="21"/>
      <c r="H94" s="21"/>
      <c r="I94" s="20"/>
      <c r="J94" s="20"/>
      <c r="K94" s="20"/>
      <c r="L94" s="67">
        <f t="shared" si="4"/>
        <v>0</v>
      </c>
      <c r="M94" s="76"/>
      <c r="N94" s="67">
        <f t="shared" si="5"/>
        <v>0</v>
      </c>
      <c r="O94" s="20"/>
      <c r="P94" s="67"/>
    </row>
    <row r="95" spans="1:16" x14ac:dyDescent="0.25">
      <c r="A95" s="35" t="s">
        <v>39</v>
      </c>
      <c r="B95" s="27" t="s">
        <v>165</v>
      </c>
      <c r="C95" s="28">
        <v>22000</v>
      </c>
      <c r="D95" s="67">
        <f>VLOOKUP(B95,'29.06'!B95:P353,15,0)</f>
        <v>0</v>
      </c>
      <c r="E95" s="21"/>
      <c r="F95" s="21"/>
      <c r="G95" s="21"/>
      <c r="H95" s="21"/>
      <c r="I95" s="20"/>
      <c r="J95" s="20"/>
      <c r="K95" s="20"/>
      <c r="L95" s="67">
        <f t="shared" si="4"/>
        <v>0</v>
      </c>
      <c r="M95" s="76"/>
      <c r="N95" s="67">
        <f t="shared" si="5"/>
        <v>0</v>
      </c>
      <c r="O95" s="20"/>
      <c r="P95" s="67"/>
    </row>
    <row r="96" spans="1:16" hidden="1" x14ac:dyDescent="0.25">
      <c r="A96" s="35" t="s">
        <v>41</v>
      </c>
      <c r="B96" s="27" t="s">
        <v>166</v>
      </c>
      <c r="C96" s="28">
        <v>19000</v>
      </c>
      <c r="D96" s="67">
        <f>VLOOKUP(B96,'29.06'!B96:P354,15,0)</f>
        <v>0</v>
      </c>
      <c r="E96" s="21"/>
      <c r="F96" s="21"/>
      <c r="G96" s="21"/>
      <c r="H96" s="21"/>
      <c r="I96" s="20"/>
      <c r="J96" s="20"/>
      <c r="K96" s="20"/>
      <c r="L96" s="67">
        <f t="shared" si="4"/>
        <v>0</v>
      </c>
      <c r="M96" s="76"/>
      <c r="N96" s="67">
        <f t="shared" si="5"/>
        <v>0</v>
      </c>
      <c r="O96" s="20"/>
      <c r="P96" s="67"/>
    </row>
    <row r="97" spans="1:16" x14ac:dyDescent="0.25">
      <c r="A97" s="35" t="s">
        <v>43</v>
      </c>
      <c r="B97" s="27" t="s">
        <v>167</v>
      </c>
      <c r="C97" s="28">
        <v>29000</v>
      </c>
      <c r="D97" s="67">
        <f>VLOOKUP(B97,'29.06'!B97:P355,15,0)</f>
        <v>0</v>
      </c>
      <c r="E97" s="21"/>
      <c r="F97" s="21"/>
      <c r="G97" s="21">
        <v>4</v>
      </c>
      <c r="H97" s="21"/>
      <c r="I97" s="20"/>
      <c r="J97" s="20"/>
      <c r="K97" s="20"/>
      <c r="L97" s="67">
        <f t="shared" si="4"/>
        <v>0</v>
      </c>
      <c r="M97" s="76">
        <v>4</v>
      </c>
      <c r="N97" s="67">
        <f t="shared" si="5"/>
        <v>0</v>
      </c>
      <c r="O97" s="20"/>
      <c r="P97" s="67"/>
    </row>
    <row r="98" spans="1:16" x14ac:dyDescent="0.25">
      <c r="A98" s="35" t="s">
        <v>45</v>
      </c>
      <c r="B98" s="27" t="s">
        <v>168</v>
      </c>
      <c r="C98" s="28">
        <v>25000</v>
      </c>
      <c r="D98" s="67">
        <f>VLOOKUP(B98,'29.06'!B98:P356,15,0)</f>
        <v>0</v>
      </c>
      <c r="E98" s="21"/>
      <c r="F98" s="21"/>
      <c r="G98" s="21">
        <v>4</v>
      </c>
      <c r="H98" s="21"/>
      <c r="I98" s="20"/>
      <c r="J98" s="20"/>
      <c r="K98" s="20"/>
      <c r="L98" s="67">
        <f t="shared" si="4"/>
        <v>0</v>
      </c>
      <c r="M98" s="76">
        <v>4</v>
      </c>
      <c r="N98" s="67">
        <f t="shared" si="5"/>
        <v>0</v>
      </c>
      <c r="O98" s="20"/>
      <c r="P98" s="67"/>
    </row>
    <row r="99" spans="1:16" hidden="1" x14ac:dyDescent="0.25">
      <c r="A99" s="35" t="s">
        <v>47</v>
      </c>
      <c r="B99" s="27" t="s">
        <v>169</v>
      </c>
      <c r="C99" s="28">
        <v>20000</v>
      </c>
      <c r="D99" s="67">
        <f>VLOOKUP(B99,'29.06'!B99:P357,15,0)</f>
        <v>0</v>
      </c>
      <c r="E99" s="21"/>
      <c r="F99" s="21"/>
      <c r="G99" s="21"/>
      <c r="H99" s="21"/>
      <c r="I99" s="20"/>
      <c r="J99" s="20"/>
      <c r="K99" s="20"/>
      <c r="L99" s="67">
        <f t="shared" si="4"/>
        <v>0</v>
      </c>
      <c r="M99" s="76"/>
      <c r="N99" s="67">
        <f t="shared" si="5"/>
        <v>0</v>
      </c>
      <c r="O99" s="20"/>
      <c r="P99" s="67"/>
    </row>
    <row r="100" spans="1:16" x14ac:dyDescent="0.25">
      <c r="A100" s="35" t="s">
        <v>49</v>
      </c>
      <c r="B100" s="27" t="s">
        <v>170</v>
      </c>
      <c r="C100" s="28">
        <v>24000</v>
      </c>
      <c r="D100" s="67">
        <f>VLOOKUP(B100,'29.06'!B100:P358,15,0)</f>
        <v>0</v>
      </c>
      <c r="E100" s="21"/>
      <c r="F100" s="21"/>
      <c r="G100" s="21"/>
      <c r="H100" s="21"/>
      <c r="I100" s="20"/>
      <c r="J100" s="20"/>
      <c r="K100" s="20"/>
      <c r="L100" s="67">
        <f t="shared" si="4"/>
        <v>-1</v>
      </c>
      <c r="M100" s="76">
        <v>1</v>
      </c>
      <c r="N100" s="67">
        <f t="shared" si="5"/>
        <v>1</v>
      </c>
      <c r="O100" s="20"/>
      <c r="P100" s="67"/>
    </row>
    <row r="101" spans="1:16" x14ac:dyDescent="0.25">
      <c r="A101" s="35" t="s">
        <v>51</v>
      </c>
      <c r="B101" s="31" t="s">
        <v>171</v>
      </c>
      <c r="C101" s="28">
        <v>20000</v>
      </c>
      <c r="D101" s="67">
        <f>VLOOKUP(B101,'29.06'!B101:P359,15,0)</f>
        <v>0</v>
      </c>
      <c r="E101" s="21"/>
      <c r="F101" s="21"/>
      <c r="G101" s="21">
        <v>30</v>
      </c>
      <c r="H101" s="21"/>
      <c r="I101" s="20"/>
      <c r="J101" s="20"/>
      <c r="K101" s="20"/>
      <c r="L101" s="67">
        <f t="shared" si="4"/>
        <v>-2</v>
      </c>
      <c r="M101" s="76">
        <v>32</v>
      </c>
      <c r="N101" s="67">
        <f t="shared" si="5"/>
        <v>2</v>
      </c>
      <c r="O101" s="20"/>
      <c r="P101" s="67"/>
    </row>
    <row r="102" spans="1:16" x14ac:dyDescent="0.25">
      <c r="A102" s="35" t="s">
        <v>53</v>
      </c>
      <c r="B102" s="31" t="s">
        <v>172</v>
      </c>
      <c r="C102" s="28">
        <v>20000</v>
      </c>
      <c r="D102" s="67">
        <f>VLOOKUP(B102,'29.06'!B102:P360,15,0)</f>
        <v>0</v>
      </c>
      <c r="E102" s="21"/>
      <c r="F102" s="21"/>
      <c r="G102" s="21">
        <v>30</v>
      </c>
      <c r="H102" s="21"/>
      <c r="I102" s="20"/>
      <c r="J102" s="20"/>
      <c r="K102" s="20"/>
      <c r="L102" s="67">
        <f t="shared" si="4"/>
        <v>2</v>
      </c>
      <c r="M102" s="76">
        <v>28</v>
      </c>
      <c r="N102" s="67">
        <f t="shared" si="5"/>
        <v>-2</v>
      </c>
      <c r="O102" s="20"/>
      <c r="P102" s="67"/>
    </row>
    <row r="103" spans="1:16" ht="15.75" customHeight="1" x14ac:dyDescent="0.25">
      <c r="A103" s="17"/>
      <c r="B103" s="18" t="s">
        <v>173</v>
      </c>
      <c r="C103" s="19"/>
      <c r="D103" s="67">
        <f>VLOOKUP(B103,'29.06'!B103:P361,15,0)</f>
        <v>0</v>
      </c>
      <c r="E103" s="21"/>
      <c r="F103" s="21"/>
      <c r="G103" s="21"/>
      <c r="H103" s="21"/>
      <c r="I103" s="20"/>
      <c r="J103" s="20"/>
      <c r="K103" s="20"/>
      <c r="L103" s="67"/>
      <c r="M103" s="76"/>
      <c r="N103" s="67">
        <f t="shared" si="5"/>
        <v>0</v>
      </c>
      <c r="O103" s="20"/>
      <c r="P103" s="67"/>
    </row>
    <row r="104" spans="1:16" ht="15.75" hidden="1" customHeight="1" x14ac:dyDescent="0.25">
      <c r="A104" s="22" t="s">
        <v>17</v>
      </c>
      <c r="B104" s="23" t="s">
        <v>174</v>
      </c>
      <c r="C104" s="24">
        <v>19000</v>
      </c>
      <c r="D104" s="67">
        <f>VLOOKUP(B104,'29.06'!B104:P362,15,0)</f>
        <v>0</v>
      </c>
      <c r="E104" s="21"/>
      <c r="F104" s="21"/>
      <c r="G104" s="21"/>
      <c r="H104" s="21"/>
      <c r="I104" s="20"/>
      <c r="J104" s="20"/>
      <c r="K104" s="20"/>
      <c r="L104" s="67">
        <f t="shared" si="4"/>
        <v>0</v>
      </c>
      <c r="M104" s="76"/>
      <c r="N104" s="67">
        <f t="shared" si="5"/>
        <v>0</v>
      </c>
      <c r="O104" s="20"/>
      <c r="P104" s="67"/>
    </row>
    <row r="105" spans="1:16" ht="15.75" customHeight="1" x14ac:dyDescent="0.25">
      <c r="A105" s="22" t="s">
        <v>19</v>
      </c>
      <c r="B105" s="27" t="s">
        <v>175</v>
      </c>
      <c r="C105" s="28">
        <v>16000</v>
      </c>
      <c r="D105" s="67">
        <f>VLOOKUP(B105,'29.06'!B105:P363,15,0)</f>
        <v>0</v>
      </c>
      <c r="E105" s="21"/>
      <c r="F105" s="21"/>
      <c r="G105" s="21"/>
      <c r="H105" s="21"/>
      <c r="I105" s="20"/>
      <c r="J105" s="20"/>
      <c r="K105" s="20"/>
      <c r="L105" s="67">
        <f t="shared" si="4"/>
        <v>0</v>
      </c>
      <c r="M105" s="76"/>
      <c r="N105" s="67">
        <f t="shared" si="5"/>
        <v>0</v>
      </c>
      <c r="O105" s="20"/>
      <c r="P105" s="67"/>
    </row>
    <row r="106" spans="1:16" ht="15.75" hidden="1" customHeight="1" x14ac:dyDescent="0.25">
      <c r="A106" s="22" t="s">
        <v>21</v>
      </c>
      <c r="B106" s="27" t="s">
        <v>176</v>
      </c>
      <c r="C106" s="28">
        <v>60000</v>
      </c>
      <c r="D106" s="67">
        <f>VLOOKUP(B106,'29.06'!B106:P364,15,0)</f>
        <v>0</v>
      </c>
      <c r="E106" s="21"/>
      <c r="F106" s="21"/>
      <c r="G106" s="21"/>
      <c r="H106" s="21"/>
      <c r="I106" s="20"/>
      <c r="J106" s="20"/>
      <c r="K106" s="20"/>
      <c r="L106" s="67">
        <f t="shared" si="4"/>
        <v>0</v>
      </c>
      <c r="M106" s="76"/>
      <c r="N106" s="67">
        <f t="shared" si="5"/>
        <v>0</v>
      </c>
      <c r="O106" s="20"/>
      <c r="P106" s="67"/>
    </row>
    <row r="107" spans="1:16" ht="15.75" hidden="1" customHeight="1" x14ac:dyDescent="0.25">
      <c r="A107" s="22" t="s">
        <v>23</v>
      </c>
      <c r="B107" s="27" t="s">
        <v>177</v>
      </c>
      <c r="C107" s="28">
        <v>55000</v>
      </c>
      <c r="D107" s="67">
        <f>VLOOKUP(B107,'29.06'!B107:P365,15,0)</f>
        <v>0</v>
      </c>
      <c r="E107" s="21"/>
      <c r="F107" s="21"/>
      <c r="G107" s="21"/>
      <c r="H107" s="21"/>
      <c r="I107" s="20"/>
      <c r="J107" s="20"/>
      <c r="K107" s="20"/>
      <c r="L107" s="67">
        <f t="shared" si="4"/>
        <v>0</v>
      </c>
      <c r="M107" s="76"/>
      <c r="N107" s="67">
        <f t="shared" si="5"/>
        <v>0</v>
      </c>
      <c r="O107" s="20"/>
      <c r="P107" s="67"/>
    </row>
    <row r="108" spans="1:16" ht="15.75" hidden="1" customHeight="1" x14ac:dyDescent="0.25">
      <c r="A108" s="22" t="s">
        <v>25</v>
      </c>
      <c r="B108" s="27" t="s">
        <v>178</v>
      </c>
      <c r="C108" s="28">
        <v>65000</v>
      </c>
      <c r="D108" s="67">
        <f>VLOOKUP(B108,'29.06'!B108:P366,15,0)</f>
        <v>0</v>
      </c>
      <c r="E108" s="21"/>
      <c r="F108" s="21"/>
      <c r="G108" s="21"/>
      <c r="H108" s="21"/>
      <c r="I108" s="20"/>
      <c r="J108" s="20"/>
      <c r="K108" s="20"/>
      <c r="L108" s="67">
        <f t="shared" si="4"/>
        <v>0</v>
      </c>
      <c r="M108" s="76"/>
      <c r="N108" s="67">
        <f t="shared" si="5"/>
        <v>0</v>
      </c>
      <c r="O108" s="20"/>
      <c r="P108" s="67"/>
    </row>
    <row r="109" spans="1:16" ht="15.75" hidden="1" customHeight="1" x14ac:dyDescent="0.25">
      <c r="A109" s="22" t="s">
        <v>27</v>
      </c>
      <c r="B109" s="27" t="s">
        <v>179</v>
      </c>
      <c r="C109" s="28">
        <v>65000</v>
      </c>
      <c r="D109" s="67">
        <f>VLOOKUP(B109,'29.06'!B109:P367,15,0)</f>
        <v>0</v>
      </c>
      <c r="E109" s="21"/>
      <c r="F109" s="21"/>
      <c r="G109" s="21"/>
      <c r="H109" s="21"/>
      <c r="I109" s="20"/>
      <c r="J109" s="20"/>
      <c r="K109" s="20"/>
      <c r="L109" s="67">
        <f t="shared" si="4"/>
        <v>0</v>
      </c>
      <c r="M109" s="76"/>
      <c r="N109" s="67">
        <f t="shared" si="5"/>
        <v>0</v>
      </c>
      <c r="O109" s="20"/>
      <c r="P109" s="67"/>
    </row>
    <row r="110" spans="1:16" ht="15.75" hidden="1" customHeight="1" x14ac:dyDescent="0.25">
      <c r="A110" s="22" t="s">
        <v>29</v>
      </c>
      <c r="B110" s="27" t="s">
        <v>180</v>
      </c>
      <c r="C110" s="28">
        <v>19000</v>
      </c>
      <c r="D110" s="67">
        <f>VLOOKUP(B110,'29.06'!B110:P368,15,0)</f>
        <v>0</v>
      </c>
      <c r="E110" s="21"/>
      <c r="F110" s="21"/>
      <c r="G110" s="21"/>
      <c r="H110" s="21"/>
      <c r="I110" s="20"/>
      <c r="J110" s="20"/>
      <c r="K110" s="20"/>
      <c r="L110" s="67">
        <f t="shared" si="4"/>
        <v>0</v>
      </c>
      <c r="M110" s="76"/>
      <c r="N110" s="67">
        <f t="shared" si="5"/>
        <v>0</v>
      </c>
      <c r="O110" s="20"/>
      <c r="P110" s="67"/>
    </row>
    <row r="111" spans="1:16" x14ac:dyDescent="0.25">
      <c r="A111" s="17"/>
      <c r="B111" s="18" t="s">
        <v>181</v>
      </c>
      <c r="C111" s="19"/>
      <c r="D111" s="67">
        <f>VLOOKUP(B111,'29.06'!B111:P369,15,0)</f>
        <v>0</v>
      </c>
      <c r="E111" s="21"/>
      <c r="F111" s="21"/>
      <c r="G111" s="21"/>
      <c r="H111" s="21"/>
      <c r="I111" s="20"/>
      <c r="J111" s="20"/>
      <c r="K111" s="20"/>
      <c r="L111" s="67"/>
      <c r="M111" s="76"/>
      <c r="N111" s="67"/>
      <c r="O111" s="20"/>
      <c r="P111" s="67"/>
    </row>
    <row r="112" spans="1:16" x14ac:dyDescent="0.25">
      <c r="A112" s="39">
        <v>1</v>
      </c>
      <c r="B112" s="23" t="s">
        <v>182</v>
      </c>
      <c r="C112" s="24">
        <v>28000</v>
      </c>
      <c r="D112" s="67">
        <f>VLOOKUP(B112,'29.06'!B112:P370,15,0)</f>
        <v>0</v>
      </c>
      <c r="E112" s="21"/>
      <c r="F112" s="21"/>
      <c r="G112" s="21">
        <v>5</v>
      </c>
      <c r="H112" s="21"/>
      <c r="I112" s="20"/>
      <c r="J112" s="20"/>
      <c r="K112" s="20"/>
      <c r="L112" s="67">
        <f>D112+G112+H112-I112-J112-K112-M112</f>
        <v>1</v>
      </c>
      <c r="M112" s="76">
        <v>4</v>
      </c>
      <c r="N112" s="67">
        <f t="shared" si="5"/>
        <v>-1</v>
      </c>
      <c r="O112" s="20"/>
      <c r="P112" s="67"/>
    </row>
    <row r="113" spans="1:16" x14ac:dyDescent="0.25">
      <c r="A113" s="40">
        <v>2</v>
      </c>
      <c r="B113" s="27" t="s">
        <v>183</v>
      </c>
      <c r="C113" s="28">
        <v>28000</v>
      </c>
      <c r="D113" s="67">
        <f>VLOOKUP(B113,'29.06'!B113:P371,15,0)</f>
        <v>0</v>
      </c>
      <c r="E113" s="21"/>
      <c r="F113" s="21"/>
      <c r="G113" s="21">
        <v>4</v>
      </c>
      <c r="H113" s="21"/>
      <c r="I113" s="20"/>
      <c r="J113" s="20"/>
      <c r="K113" s="20"/>
      <c r="L113" s="67">
        <f t="shared" ref="L113:L123" si="6">D113+G113+H113-I113-J113-K113-M113</f>
        <v>0</v>
      </c>
      <c r="M113" s="76">
        <v>4</v>
      </c>
      <c r="N113" s="67">
        <f t="shared" si="5"/>
        <v>0</v>
      </c>
      <c r="O113" s="20"/>
      <c r="P113" s="67"/>
    </row>
    <row r="114" spans="1:16" x14ac:dyDescent="0.25">
      <c r="A114" s="40">
        <v>3</v>
      </c>
      <c r="B114" s="27" t="s">
        <v>184</v>
      </c>
      <c r="C114" s="28">
        <v>28000</v>
      </c>
      <c r="D114" s="67">
        <f>VLOOKUP(B114,'29.06'!B114:P372,15,0)</f>
        <v>0</v>
      </c>
      <c r="E114" s="21"/>
      <c r="F114" s="21"/>
      <c r="G114" s="21"/>
      <c r="H114" s="21"/>
      <c r="I114" s="20"/>
      <c r="J114" s="20"/>
      <c r="K114" s="20"/>
      <c r="L114" s="67">
        <f t="shared" si="6"/>
        <v>0</v>
      </c>
      <c r="M114" s="76"/>
      <c r="N114" s="67">
        <f t="shared" si="5"/>
        <v>0</v>
      </c>
      <c r="O114" s="20"/>
      <c r="P114" s="67"/>
    </row>
    <row r="115" spans="1:16" x14ac:dyDescent="0.25">
      <c r="A115" s="40">
        <v>4</v>
      </c>
      <c r="B115" s="27" t="s">
        <v>185</v>
      </c>
      <c r="C115" s="28">
        <v>28000</v>
      </c>
      <c r="D115" s="67">
        <f>VLOOKUP(B115,'29.06'!B115:P373,15,0)</f>
        <v>0</v>
      </c>
      <c r="E115" s="21"/>
      <c r="F115" s="21"/>
      <c r="G115" s="21">
        <v>2</v>
      </c>
      <c r="H115" s="21"/>
      <c r="I115" s="20"/>
      <c r="J115" s="20"/>
      <c r="K115" s="20"/>
      <c r="L115" s="67">
        <f t="shared" si="6"/>
        <v>-1</v>
      </c>
      <c r="M115" s="76">
        <v>3</v>
      </c>
      <c r="N115" s="67">
        <f t="shared" si="5"/>
        <v>1</v>
      </c>
      <c r="O115" s="20"/>
      <c r="P115" s="67"/>
    </row>
    <row r="116" spans="1:16" hidden="1" x14ac:dyDescent="0.25">
      <c r="A116" s="40">
        <v>5</v>
      </c>
      <c r="B116" s="27" t="s">
        <v>186</v>
      </c>
      <c r="C116" s="28">
        <v>30000</v>
      </c>
      <c r="D116" s="67">
        <f>VLOOKUP(B116,'29.06'!B116:P374,15,0)</f>
        <v>0</v>
      </c>
      <c r="E116" s="21"/>
      <c r="F116" s="21"/>
      <c r="G116" s="21"/>
      <c r="H116" s="21"/>
      <c r="I116" s="20"/>
      <c r="J116" s="20"/>
      <c r="K116" s="20"/>
      <c r="L116" s="67">
        <f t="shared" si="6"/>
        <v>0</v>
      </c>
      <c r="M116" s="76"/>
      <c r="N116" s="67">
        <f t="shared" si="5"/>
        <v>0</v>
      </c>
      <c r="O116" s="20"/>
      <c r="P116" s="67"/>
    </row>
    <row r="117" spans="1:16" hidden="1" x14ac:dyDescent="0.25">
      <c r="A117" s="40">
        <v>6</v>
      </c>
      <c r="B117" s="27" t="s">
        <v>187</v>
      </c>
      <c r="C117" s="28">
        <v>28000</v>
      </c>
      <c r="D117" s="67">
        <f>VLOOKUP(B117,'29.06'!B117:P375,15,0)</f>
        <v>0</v>
      </c>
      <c r="E117" s="21"/>
      <c r="F117" s="21"/>
      <c r="G117" s="21"/>
      <c r="H117" s="21"/>
      <c r="I117" s="20"/>
      <c r="J117" s="20"/>
      <c r="K117" s="20"/>
      <c r="L117" s="67">
        <f t="shared" si="6"/>
        <v>0</v>
      </c>
      <c r="M117" s="76"/>
      <c r="N117" s="67">
        <f t="shared" si="5"/>
        <v>0</v>
      </c>
      <c r="O117" s="20"/>
      <c r="P117" s="67"/>
    </row>
    <row r="118" spans="1:16" hidden="1" x14ac:dyDescent="0.25">
      <c r="A118" s="40">
        <v>7</v>
      </c>
      <c r="B118" s="27" t="s">
        <v>188</v>
      </c>
      <c r="C118" s="28">
        <v>19000</v>
      </c>
      <c r="D118" s="67">
        <f>VLOOKUP(B118,'29.06'!B118:P376,15,0)</f>
        <v>0</v>
      </c>
      <c r="E118" s="21"/>
      <c r="F118" s="21"/>
      <c r="G118" s="21"/>
      <c r="H118" s="21"/>
      <c r="I118" s="20"/>
      <c r="J118" s="20"/>
      <c r="K118" s="20"/>
      <c r="L118" s="67">
        <f t="shared" si="6"/>
        <v>0</v>
      </c>
      <c r="M118" s="76"/>
      <c r="N118" s="67">
        <f t="shared" si="5"/>
        <v>0</v>
      </c>
      <c r="O118" s="20"/>
      <c r="P118" s="67"/>
    </row>
    <row r="119" spans="1:16" hidden="1" x14ac:dyDescent="0.25">
      <c r="A119" s="41">
        <v>8</v>
      </c>
      <c r="B119" s="42" t="s">
        <v>189</v>
      </c>
      <c r="C119" s="43">
        <v>30000</v>
      </c>
      <c r="D119" s="67">
        <f>VLOOKUP(B119,'29.06'!B119:P377,15,0)</f>
        <v>0</v>
      </c>
      <c r="E119" s="21"/>
      <c r="F119" s="21"/>
      <c r="G119" s="21"/>
      <c r="H119" s="21"/>
      <c r="I119" s="20"/>
      <c r="J119" s="20"/>
      <c r="K119" s="20"/>
      <c r="L119" s="67">
        <f t="shared" si="6"/>
        <v>0</v>
      </c>
      <c r="M119" s="76"/>
      <c r="N119" s="67">
        <f t="shared" si="5"/>
        <v>0</v>
      </c>
      <c r="O119" s="20"/>
      <c r="P119" s="67"/>
    </row>
    <row r="120" spans="1:16" hidden="1" x14ac:dyDescent="0.25">
      <c r="A120" s="40">
        <v>9</v>
      </c>
      <c r="B120" s="27" t="s">
        <v>190</v>
      </c>
      <c r="C120" s="28">
        <v>28000</v>
      </c>
      <c r="D120" s="67">
        <f>VLOOKUP(B120,'29.06'!B120:P378,15,0)</f>
        <v>0</v>
      </c>
      <c r="E120" s="21"/>
      <c r="F120" s="21"/>
      <c r="G120" s="21"/>
      <c r="H120" s="21"/>
      <c r="I120" s="20"/>
      <c r="J120" s="20"/>
      <c r="K120" s="20"/>
      <c r="L120" s="67">
        <f t="shared" si="6"/>
        <v>0</v>
      </c>
      <c r="M120" s="76"/>
      <c r="N120" s="67">
        <f t="shared" si="5"/>
        <v>0</v>
      </c>
      <c r="O120" s="20"/>
      <c r="P120" s="67"/>
    </row>
    <row r="121" spans="1:16" hidden="1" x14ac:dyDescent="0.25">
      <c r="A121" s="40">
        <v>10</v>
      </c>
      <c r="B121" s="27" t="s">
        <v>191</v>
      </c>
      <c r="C121" s="28">
        <v>28000</v>
      </c>
      <c r="D121" s="67">
        <f>VLOOKUP(B121,'29.06'!B121:P379,15,0)</f>
        <v>0</v>
      </c>
      <c r="E121" s="21"/>
      <c r="F121" s="21"/>
      <c r="G121" s="21"/>
      <c r="H121" s="21"/>
      <c r="I121" s="20"/>
      <c r="J121" s="20"/>
      <c r="K121" s="20"/>
      <c r="L121" s="67">
        <f t="shared" si="6"/>
        <v>0</v>
      </c>
      <c r="M121" s="76"/>
      <c r="N121" s="67">
        <f t="shared" si="5"/>
        <v>0</v>
      </c>
      <c r="O121" s="20"/>
      <c r="P121" s="67"/>
    </row>
    <row r="122" spans="1:16" x14ac:dyDescent="0.25">
      <c r="A122" s="40">
        <v>11</v>
      </c>
      <c r="B122" s="27" t="s">
        <v>192</v>
      </c>
      <c r="C122" s="28">
        <v>28000</v>
      </c>
      <c r="D122" s="67">
        <f>VLOOKUP(B122,'29.06'!B122:P380,15,0)</f>
        <v>0</v>
      </c>
      <c r="E122" s="21"/>
      <c r="F122" s="21"/>
      <c r="G122" s="21">
        <v>7</v>
      </c>
      <c r="H122" s="21"/>
      <c r="I122" s="20"/>
      <c r="J122" s="20"/>
      <c r="K122" s="20"/>
      <c r="L122" s="67">
        <f t="shared" si="6"/>
        <v>0</v>
      </c>
      <c r="M122" s="76">
        <v>7</v>
      </c>
      <c r="N122" s="67">
        <f t="shared" si="5"/>
        <v>0</v>
      </c>
      <c r="O122" s="20"/>
      <c r="P122" s="67"/>
    </row>
    <row r="123" spans="1:16" x14ac:dyDescent="0.25">
      <c r="A123" s="32"/>
      <c r="B123" s="33"/>
      <c r="C123" s="34"/>
      <c r="D123" s="67" t="e">
        <f>VLOOKUP(B123,'29.06'!B123:P381,15,0)</f>
        <v>#N/A</v>
      </c>
      <c r="E123" s="21"/>
      <c r="F123" s="21"/>
      <c r="G123" s="21"/>
      <c r="H123" s="21"/>
      <c r="I123" s="20"/>
      <c r="J123" s="20"/>
      <c r="K123" s="20"/>
      <c r="L123" s="67" t="e">
        <f t="shared" si="6"/>
        <v>#N/A</v>
      </c>
      <c r="M123" s="76"/>
      <c r="N123" s="67" t="e">
        <f t="shared" si="5"/>
        <v>#N/A</v>
      </c>
      <c r="O123" s="20"/>
      <c r="P123" s="67"/>
    </row>
    <row r="124" spans="1:16" x14ac:dyDescent="0.25">
      <c r="A124" s="44"/>
      <c r="B124" s="45" t="s">
        <v>193</v>
      </c>
      <c r="C124" s="46"/>
      <c r="D124" s="67">
        <f>VLOOKUP(B124,'29.06'!B124:P382,15,0)</f>
        <v>0</v>
      </c>
      <c r="E124" s="21"/>
      <c r="F124" s="21"/>
      <c r="G124" s="21"/>
      <c r="H124" s="21"/>
      <c r="I124" s="20"/>
      <c r="J124" s="20"/>
      <c r="K124" s="20"/>
      <c r="L124" s="67"/>
      <c r="M124" s="76"/>
      <c r="N124" s="67"/>
      <c r="O124" s="20"/>
      <c r="P124" s="67"/>
    </row>
    <row r="125" spans="1:16" x14ac:dyDescent="0.25">
      <c r="A125" s="22" t="s">
        <v>17</v>
      </c>
      <c r="B125" s="47" t="s">
        <v>194</v>
      </c>
      <c r="C125" s="24">
        <v>95000</v>
      </c>
      <c r="D125" s="67">
        <f>VLOOKUP(B125,'29.06'!B125:P383,15,0)</f>
        <v>0</v>
      </c>
      <c r="E125" s="21"/>
      <c r="F125" s="21"/>
      <c r="G125" s="21"/>
      <c r="H125" s="21"/>
      <c r="I125" s="20"/>
      <c r="J125" s="20"/>
      <c r="K125" s="20"/>
      <c r="L125" s="67">
        <f>D125+G125+H125-I125-J125-K125-M125</f>
        <v>0</v>
      </c>
      <c r="M125" s="76"/>
      <c r="N125" s="67">
        <f t="shared" si="5"/>
        <v>0</v>
      </c>
      <c r="O125" s="20"/>
      <c r="P125" s="67"/>
    </row>
    <row r="126" spans="1:16" x14ac:dyDescent="0.25">
      <c r="A126" s="35" t="s">
        <v>19</v>
      </c>
      <c r="B126" s="31" t="s">
        <v>195</v>
      </c>
      <c r="C126" s="28">
        <v>50000</v>
      </c>
      <c r="D126" s="67">
        <f>VLOOKUP(B126,'29.06'!B126:P384,15,0)</f>
        <v>2</v>
      </c>
      <c r="E126" s="21"/>
      <c r="F126" s="21"/>
      <c r="G126" s="21"/>
      <c r="H126" s="21"/>
      <c r="I126" s="20"/>
      <c r="J126" s="20"/>
      <c r="K126" s="20"/>
      <c r="L126" s="67">
        <f t="shared" ref="L126:L149" si="7">D126+G126+H126-I126-J126-K126-M126</f>
        <v>0</v>
      </c>
      <c r="M126" s="76">
        <v>2</v>
      </c>
      <c r="N126" s="67">
        <f t="shared" si="5"/>
        <v>0</v>
      </c>
      <c r="O126" s="20"/>
      <c r="P126" s="67"/>
    </row>
    <row r="127" spans="1:16" hidden="1" x14ac:dyDescent="0.25">
      <c r="A127" s="35" t="s">
        <v>21</v>
      </c>
      <c r="B127" s="27" t="s">
        <v>196</v>
      </c>
      <c r="C127" s="28">
        <v>89000</v>
      </c>
      <c r="D127" s="67">
        <f>VLOOKUP(B127,'29.06'!B127:P385,15,0)</f>
        <v>0</v>
      </c>
      <c r="E127" s="21"/>
      <c r="F127" s="21"/>
      <c r="G127" s="21"/>
      <c r="H127" s="21"/>
      <c r="I127" s="20"/>
      <c r="J127" s="20"/>
      <c r="K127" s="20"/>
      <c r="L127" s="67">
        <f t="shared" si="7"/>
        <v>0</v>
      </c>
      <c r="M127" s="76"/>
      <c r="N127" s="67">
        <f t="shared" si="5"/>
        <v>0</v>
      </c>
      <c r="O127" s="20"/>
      <c r="P127" s="67"/>
    </row>
    <row r="128" spans="1:16" hidden="1" x14ac:dyDescent="0.25">
      <c r="A128" s="35" t="s">
        <v>23</v>
      </c>
      <c r="B128" s="27" t="s">
        <v>197</v>
      </c>
      <c r="C128" s="28">
        <v>49000</v>
      </c>
      <c r="D128" s="67">
        <f>VLOOKUP(B128,'29.06'!B128:P386,15,0)</f>
        <v>0</v>
      </c>
      <c r="E128" s="21"/>
      <c r="F128" s="21"/>
      <c r="G128" s="21"/>
      <c r="H128" s="21"/>
      <c r="I128" s="20"/>
      <c r="J128" s="20"/>
      <c r="K128" s="20"/>
      <c r="L128" s="67">
        <f t="shared" si="7"/>
        <v>0</v>
      </c>
      <c r="M128" s="76"/>
      <c r="N128" s="67">
        <f t="shared" si="5"/>
        <v>0</v>
      </c>
      <c r="O128" s="20"/>
      <c r="P128" s="67"/>
    </row>
    <row r="129" spans="1:16" hidden="1" x14ac:dyDescent="0.25">
      <c r="A129" s="35" t="s">
        <v>25</v>
      </c>
      <c r="B129" s="27" t="s">
        <v>198</v>
      </c>
      <c r="C129" s="28">
        <v>70000</v>
      </c>
      <c r="D129" s="67">
        <f>VLOOKUP(B129,'29.06'!B129:P387,15,0)</f>
        <v>0</v>
      </c>
      <c r="E129" s="21"/>
      <c r="F129" s="21"/>
      <c r="G129" s="21"/>
      <c r="H129" s="21"/>
      <c r="I129" s="20"/>
      <c r="J129" s="20"/>
      <c r="K129" s="20"/>
      <c r="L129" s="67">
        <f t="shared" si="7"/>
        <v>0</v>
      </c>
      <c r="M129" s="76"/>
      <c r="N129" s="67">
        <f t="shared" si="5"/>
        <v>0</v>
      </c>
      <c r="O129" s="20"/>
      <c r="P129" s="67"/>
    </row>
    <row r="130" spans="1:16" hidden="1" x14ac:dyDescent="0.25">
      <c r="A130" s="35" t="s">
        <v>27</v>
      </c>
      <c r="B130" s="27" t="s">
        <v>199</v>
      </c>
      <c r="C130" s="28">
        <v>38000</v>
      </c>
      <c r="D130" s="67">
        <f>VLOOKUP(B130,'29.06'!B130:P388,15,0)</f>
        <v>0</v>
      </c>
      <c r="E130" s="21"/>
      <c r="F130" s="21"/>
      <c r="G130" s="21"/>
      <c r="H130" s="21"/>
      <c r="I130" s="20"/>
      <c r="J130" s="20"/>
      <c r="K130" s="20"/>
      <c r="L130" s="67">
        <f t="shared" si="7"/>
        <v>0</v>
      </c>
      <c r="M130" s="76"/>
      <c r="N130" s="67">
        <f t="shared" si="5"/>
        <v>0</v>
      </c>
      <c r="O130" s="20"/>
      <c r="P130" s="67"/>
    </row>
    <row r="131" spans="1:16" x14ac:dyDescent="0.25">
      <c r="A131" s="35" t="s">
        <v>29</v>
      </c>
      <c r="B131" s="27" t="s">
        <v>200</v>
      </c>
      <c r="C131" s="28">
        <v>55000</v>
      </c>
      <c r="D131" s="67">
        <f>VLOOKUP(B131,'29.06'!B131:P389,15,0)</f>
        <v>0</v>
      </c>
      <c r="E131" s="21"/>
      <c r="F131" s="21"/>
      <c r="G131" s="21"/>
      <c r="H131" s="21"/>
      <c r="I131" s="20"/>
      <c r="J131" s="20"/>
      <c r="K131" s="20"/>
      <c r="L131" s="67">
        <f t="shared" si="7"/>
        <v>-2</v>
      </c>
      <c r="M131" s="76">
        <v>2</v>
      </c>
      <c r="N131" s="67">
        <f t="shared" si="5"/>
        <v>2</v>
      </c>
      <c r="O131" s="20"/>
      <c r="P131" s="67"/>
    </row>
    <row r="132" spans="1:16" x14ac:dyDescent="0.25">
      <c r="A132" s="35" t="s">
        <v>31</v>
      </c>
      <c r="B132" s="27" t="s">
        <v>201</v>
      </c>
      <c r="C132" s="28">
        <v>30000</v>
      </c>
      <c r="D132" s="67">
        <f>VLOOKUP(B132,'29.06'!B132:P390,15,0)</f>
        <v>7</v>
      </c>
      <c r="E132" s="21"/>
      <c r="F132" s="21"/>
      <c r="G132" s="21"/>
      <c r="H132" s="21"/>
      <c r="I132" s="20"/>
      <c r="J132" s="20"/>
      <c r="K132" s="20"/>
      <c r="L132" s="67">
        <f t="shared" si="7"/>
        <v>4</v>
      </c>
      <c r="M132" s="76">
        <v>3</v>
      </c>
      <c r="N132" s="67">
        <f t="shared" si="5"/>
        <v>-4</v>
      </c>
      <c r="O132" s="20"/>
      <c r="P132" s="67"/>
    </row>
    <row r="133" spans="1:16" x14ac:dyDescent="0.25">
      <c r="A133" s="35" t="s">
        <v>33</v>
      </c>
      <c r="B133" s="27" t="s">
        <v>202</v>
      </c>
      <c r="C133" s="28">
        <v>75000</v>
      </c>
      <c r="D133" s="67">
        <f>VLOOKUP(B133,'29.06'!B133:P391,15,0)</f>
        <v>0</v>
      </c>
      <c r="E133" s="21"/>
      <c r="F133" s="21"/>
      <c r="G133" s="21"/>
      <c r="H133" s="21"/>
      <c r="I133" s="20"/>
      <c r="J133" s="20"/>
      <c r="K133" s="20"/>
      <c r="L133" s="67">
        <f t="shared" si="7"/>
        <v>-1</v>
      </c>
      <c r="M133" s="76">
        <v>1</v>
      </c>
      <c r="N133" s="67">
        <f t="shared" si="5"/>
        <v>1</v>
      </c>
      <c r="O133" s="20"/>
      <c r="P133" s="67"/>
    </row>
    <row r="134" spans="1:16" x14ac:dyDescent="0.25">
      <c r="A134" s="35" t="s">
        <v>35</v>
      </c>
      <c r="B134" s="27" t="s">
        <v>203</v>
      </c>
      <c r="C134" s="28">
        <v>38000</v>
      </c>
      <c r="D134" s="67">
        <f>VLOOKUP(B134,'29.06'!B134:P392,15,0)</f>
        <v>8</v>
      </c>
      <c r="E134" s="21"/>
      <c r="F134" s="21"/>
      <c r="G134" s="21"/>
      <c r="H134" s="21"/>
      <c r="I134" s="20"/>
      <c r="J134" s="20"/>
      <c r="K134" s="20"/>
      <c r="L134" s="67">
        <f t="shared" si="7"/>
        <v>2</v>
      </c>
      <c r="M134" s="76">
        <v>6</v>
      </c>
      <c r="N134" s="67">
        <f t="shared" si="5"/>
        <v>-2</v>
      </c>
      <c r="O134" s="20"/>
      <c r="P134" s="67"/>
    </row>
    <row r="135" spans="1:16" x14ac:dyDescent="0.25">
      <c r="A135" s="35" t="s">
        <v>37</v>
      </c>
      <c r="B135" s="27" t="s">
        <v>204</v>
      </c>
      <c r="C135" s="28">
        <v>60000</v>
      </c>
      <c r="D135" s="67">
        <f>VLOOKUP(B135,'29.06'!B135:P393,15,0)</f>
        <v>1</v>
      </c>
      <c r="E135" s="21"/>
      <c r="F135" s="21"/>
      <c r="G135" s="21">
        <v>1</v>
      </c>
      <c r="H135" s="21"/>
      <c r="I135" s="20"/>
      <c r="J135" s="20"/>
      <c r="K135" s="20"/>
      <c r="L135" s="67">
        <f t="shared" si="7"/>
        <v>1</v>
      </c>
      <c r="M135" s="76">
        <v>1</v>
      </c>
      <c r="N135" s="67">
        <f t="shared" si="5"/>
        <v>0</v>
      </c>
      <c r="O135" s="20"/>
      <c r="P135" s="67">
        <v>1</v>
      </c>
    </row>
    <row r="136" spans="1:16" x14ac:dyDescent="0.25">
      <c r="A136" s="35" t="s">
        <v>39</v>
      </c>
      <c r="B136" s="27" t="s">
        <v>205</v>
      </c>
      <c r="C136" s="28">
        <v>35000</v>
      </c>
      <c r="D136" s="67">
        <f>VLOOKUP(B136,'29.06'!B136:P394,15,0)</f>
        <v>0</v>
      </c>
      <c r="E136" s="21"/>
      <c r="F136" s="21"/>
      <c r="G136" s="21">
        <v>2</v>
      </c>
      <c r="H136" s="21"/>
      <c r="I136" s="20"/>
      <c r="J136" s="20"/>
      <c r="K136" s="20"/>
      <c r="L136" s="67">
        <f t="shared" si="7"/>
        <v>0</v>
      </c>
      <c r="M136" s="76">
        <v>2</v>
      </c>
      <c r="N136" s="67">
        <f t="shared" si="5"/>
        <v>0</v>
      </c>
      <c r="O136" s="20"/>
      <c r="P136" s="67"/>
    </row>
    <row r="137" spans="1:16" x14ac:dyDescent="0.25">
      <c r="A137" s="35" t="s">
        <v>41</v>
      </c>
      <c r="B137" s="27" t="s">
        <v>206</v>
      </c>
      <c r="C137" s="28">
        <v>70000</v>
      </c>
      <c r="D137" s="67">
        <f>VLOOKUP(B137,'29.06'!B137:P395,15,0)</f>
        <v>0</v>
      </c>
      <c r="E137" s="21"/>
      <c r="F137" s="21"/>
      <c r="G137" s="21"/>
      <c r="H137" s="21"/>
      <c r="I137" s="20"/>
      <c r="J137" s="20"/>
      <c r="K137" s="20"/>
      <c r="L137" s="67">
        <f t="shared" si="7"/>
        <v>0</v>
      </c>
      <c r="M137" s="76"/>
      <c r="N137" s="67">
        <f t="shared" si="5"/>
        <v>0</v>
      </c>
      <c r="O137" s="20"/>
      <c r="P137" s="67"/>
    </row>
    <row r="138" spans="1:16" x14ac:dyDescent="0.25">
      <c r="A138" s="35" t="s">
        <v>43</v>
      </c>
      <c r="B138" s="27" t="s">
        <v>207</v>
      </c>
      <c r="C138" s="28">
        <v>38000</v>
      </c>
      <c r="D138" s="67">
        <f>VLOOKUP(B138,'29.06'!B138:P396,15,0)</f>
        <v>1</v>
      </c>
      <c r="E138" s="21"/>
      <c r="F138" s="21"/>
      <c r="G138" s="21"/>
      <c r="H138" s="21"/>
      <c r="I138" s="20"/>
      <c r="J138" s="20"/>
      <c r="K138" s="20"/>
      <c r="L138" s="67">
        <f t="shared" si="7"/>
        <v>1</v>
      </c>
      <c r="M138" s="76"/>
      <c r="N138" s="67">
        <f t="shared" si="5"/>
        <v>0</v>
      </c>
      <c r="O138" s="20"/>
      <c r="P138" s="67">
        <v>1</v>
      </c>
    </row>
    <row r="139" spans="1:16" hidden="1" x14ac:dyDescent="0.25">
      <c r="A139" s="35" t="s">
        <v>45</v>
      </c>
      <c r="B139" s="27" t="s">
        <v>208</v>
      </c>
      <c r="C139" s="28">
        <v>55000</v>
      </c>
      <c r="D139" s="67">
        <f>VLOOKUP(B139,'29.06'!B139:P397,15,0)</f>
        <v>0</v>
      </c>
      <c r="E139" s="21"/>
      <c r="F139" s="21"/>
      <c r="G139" s="21"/>
      <c r="H139" s="21"/>
      <c r="I139" s="20"/>
      <c r="J139" s="20"/>
      <c r="K139" s="20"/>
      <c r="L139" s="67">
        <f t="shared" si="7"/>
        <v>0</v>
      </c>
      <c r="M139" s="76"/>
      <c r="N139" s="67">
        <f t="shared" si="5"/>
        <v>0</v>
      </c>
      <c r="O139" s="20"/>
      <c r="P139" s="67"/>
    </row>
    <row r="140" spans="1:16" hidden="1" x14ac:dyDescent="0.25">
      <c r="A140" s="35" t="s">
        <v>47</v>
      </c>
      <c r="B140" s="27" t="s">
        <v>209</v>
      </c>
      <c r="C140" s="28">
        <v>30000</v>
      </c>
      <c r="D140" s="67">
        <f>VLOOKUP(B140,'29.06'!B140:P398,15,0)</f>
        <v>0</v>
      </c>
      <c r="E140" s="21"/>
      <c r="F140" s="21"/>
      <c r="G140" s="21"/>
      <c r="H140" s="21"/>
      <c r="I140" s="20"/>
      <c r="J140" s="20"/>
      <c r="K140" s="20"/>
      <c r="L140" s="67">
        <f t="shared" si="7"/>
        <v>0</v>
      </c>
      <c r="M140" s="76"/>
      <c r="N140" s="67">
        <f t="shared" si="5"/>
        <v>0</v>
      </c>
      <c r="O140" s="20"/>
      <c r="P140" s="67"/>
    </row>
    <row r="141" spans="1:16" x14ac:dyDescent="0.25">
      <c r="A141" s="35" t="s">
        <v>49</v>
      </c>
      <c r="B141" s="27" t="s">
        <v>210</v>
      </c>
      <c r="C141" s="28">
        <v>55000</v>
      </c>
      <c r="D141" s="67">
        <f>VLOOKUP(B141,'29.06'!B141:P399,15,0)</f>
        <v>1</v>
      </c>
      <c r="E141" s="21"/>
      <c r="F141" s="21"/>
      <c r="G141" s="21">
        <v>2</v>
      </c>
      <c r="H141" s="21"/>
      <c r="I141" s="20"/>
      <c r="J141" s="20">
        <v>1</v>
      </c>
      <c r="K141" s="20"/>
      <c r="L141" s="67">
        <f t="shared" si="7"/>
        <v>1</v>
      </c>
      <c r="M141" s="76">
        <v>1</v>
      </c>
      <c r="N141" s="67">
        <f t="shared" si="5"/>
        <v>0</v>
      </c>
      <c r="O141" s="20"/>
      <c r="P141" s="67">
        <v>1</v>
      </c>
    </row>
    <row r="142" spans="1:16" x14ac:dyDescent="0.25">
      <c r="A142" s="35" t="s">
        <v>51</v>
      </c>
      <c r="B142" s="27" t="s">
        <v>211</v>
      </c>
      <c r="C142" s="28">
        <v>30000</v>
      </c>
      <c r="D142" s="67">
        <f>VLOOKUP(B142,'29.06'!B142:P400,15,0)</f>
        <v>3</v>
      </c>
      <c r="E142" s="21"/>
      <c r="F142" s="21"/>
      <c r="G142" s="21">
        <v>4</v>
      </c>
      <c r="H142" s="21"/>
      <c r="I142" s="20"/>
      <c r="J142" s="20">
        <v>2</v>
      </c>
      <c r="K142" s="20"/>
      <c r="L142" s="67">
        <f t="shared" si="7"/>
        <v>2</v>
      </c>
      <c r="M142" s="76">
        <v>3</v>
      </c>
      <c r="N142" s="67">
        <f t="shared" si="5"/>
        <v>0</v>
      </c>
      <c r="O142" s="20"/>
      <c r="P142" s="67">
        <v>2</v>
      </c>
    </row>
    <row r="143" spans="1:16" x14ac:dyDescent="0.25">
      <c r="A143" s="35" t="s">
        <v>53</v>
      </c>
      <c r="B143" s="27" t="s">
        <v>212</v>
      </c>
      <c r="C143" s="28">
        <v>55000</v>
      </c>
      <c r="D143" s="67">
        <f>VLOOKUP(B143,'29.06'!B143:P401,15,0)</f>
        <v>2</v>
      </c>
      <c r="E143" s="21"/>
      <c r="F143" s="21"/>
      <c r="G143" s="21">
        <v>1</v>
      </c>
      <c r="H143" s="21"/>
      <c r="I143" s="20"/>
      <c r="J143" s="20"/>
      <c r="K143" s="20"/>
      <c r="L143" s="67">
        <f t="shared" si="7"/>
        <v>2</v>
      </c>
      <c r="M143" s="76">
        <v>1</v>
      </c>
      <c r="N143" s="67">
        <f t="shared" si="5"/>
        <v>0</v>
      </c>
      <c r="O143" s="20"/>
      <c r="P143" s="67">
        <v>2</v>
      </c>
    </row>
    <row r="144" spans="1:16" x14ac:dyDescent="0.25">
      <c r="A144" s="35" t="s">
        <v>55</v>
      </c>
      <c r="B144" s="27" t="s">
        <v>213</v>
      </c>
      <c r="C144" s="28">
        <v>30000</v>
      </c>
      <c r="D144" s="67">
        <f>VLOOKUP(B144,'29.06'!B144:P402,15,0)</f>
        <v>2</v>
      </c>
      <c r="E144" s="21"/>
      <c r="F144" s="21"/>
      <c r="G144" s="21">
        <v>2</v>
      </c>
      <c r="H144" s="21"/>
      <c r="I144" s="20"/>
      <c r="J144" s="20">
        <v>2</v>
      </c>
      <c r="K144" s="20"/>
      <c r="L144" s="67">
        <f t="shared" si="7"/>
        <v>0</v>
      </c>
      <c r="M144" s="76">
        <v>2</v>
      </c>
      <c r="N144" s="67">
        <f t="shared" si="5"/>
        <v>0</v>
      </c>
      <c r="O144" s="20"/>
      <c r="P144" s="67"/>
    </row>
    <row r="145" spans="1:16" x14ac:dyDescent="0.25">
      <c r="A145" s="35" t="s">
        <v>57</v>
      </c>
      <c r="B145" s="27" t="s">
        <v>214</v>
      </c>
      <c r="C145" s="28">
        <v>89000</v>
      </c>
      <c r="D145" s="67">
        <f>VLOOKUP(B145,'29.06'!B145:P403,15,0)</f>
        <v>0</v>
      </c>
      <c r="E145" s="21"/>
      <c r="F145" s="21"/>
      <c r="G145" s="21"/>
      <c r="H145" s="21"/>
      <c r="I145" s="20"/>
      <c r="J145" s="20"/>
      <c r="K145" s="20"/>
      <c r="L145" s="67">
        <f t="shared" si="7"/>
        <v>0</v>
      </c>
      <c r="M145" s="76"/>
      <c r="N145" s="67">
        <f t="shared" si="5"/>
        <v>0</v>
      </c>
      <c r="O145" s="20"/>
      <c r="P145" s="67"/>
    </row>
    <row r="146" spans="1:16" hidden="1" x14ac:dyDescent="0.25">
      <c r="A146" s="35"/>
      <c r="B146" s="27"/>
      <c r="C146" s="28"/>
      <c r="D146" s="67" t="e">
        <f>VLOOKUP(B146,'29.06'!B146:P404,15,0)</f>
        <v>#N/A</v>
      </c>
      <c r="E146" s="21"/>
      <c r="F146" s="21"/>
      <c r="G146" s="21"/>
      <c r="H146" s="21"/>
      <c r="I146" s="20"/>
      <c r="J146" s="20"/>
      <c r="K146" s="20"/>
      <c r="L146" s="67" t="e">
        <f t="shared" si="7"/>
        <v>#N/A</v>
      </c>
      <c r="M146" s="76"/>
      <c r="N146" s="67" t="e">
        <f t="shared" si="5"/>
        <v>#N/A</v>
      </c>
      <c r="O146" s="20"/>
      <c r="P146" s="67"/>
    </row>
    <row r="147" spans="1:16" hidden="1" x14ac:dyDescent="0.25">
      <c r="A147" s="35"/>
      <c r="B147" s="27"/>
      <c r="C147" s="28"/>
      <c r="D147" s="67" t="e">
        <f>VLOOKUP(B147,'29.06'!B147:P405,15,0)</f>
        <v>#N/A</v>
      </c>
      <c r="E147" s="21"/>
      <c r="F147" s="21"/>
      <c r="G147" s="21"/>
      <c r="H147" s="21"/>
      <c r="I147" s="20"/>
      <c r="J147" s="20"/>
      <c r="K147" s="20"/>
      <c r="L147" s="67" t="e">
        <f t="shared" si="7"/>
        <v>#N/A</v>
      </c>
      <c r="M147" s="76"/>
      <c r="N147" s="67" t="e">
        <f t="shared" si="5"/>
        <v>#N/A</v>
      </c>
      <c r="O147" s="20"/>
      <c r="P147" s="67"/>
    </row>
    <row r="148" spans="1:16" hidden="1" x14ac:dyDescent="0.25">
      <c r="A148" s="35"/>
      <c r="B148" s="27"/>
      <c r="C148" s="28"/>
      <c r="D148" s="67" t="e">
        <f>VLOOKUP(B148,'29.06'!B148:P406,15,0)</f>
        <v>#N/A</v>
      </c>
      <c r="E148" s="21"/>
      <c r="F148" s="21"/>
      <c r="G148" s="21"/>
      <c r="H148" s="21"/>
      <c r="I148" s="20"/>
      <c r="J148" s="20"/>
      <c r="K148" s="20"/>
      <c r="L148" s="67" t="e">
        <f t="shared" si="7"/>
        <v>#N/A</v>
      </c>
      <c r="M148" s="76"/>
      <c r="N148" s="67" t="e">
        <f t="shared" si="5"/>
        <v>#N/A</v>
      </c>
      <c r="O148" s="20"/>
      <c r="P148" s="67"/>
    </row>
    <row r="149" spans="1:16" hidden="1" x14ac:dyDescent="0.25">
      <c r="A149" s="35"/>
      <c r="B149" s="27"/>
      <c r="C149" s="28"/>
      <c r="D149" s="67" t="e">
        <f>VLOOKUP(B149,'29.06'!B149:P407,15,0)</f>
        <v>#N/A</v>
      </c>
      <c r="E149" s="21"/>
      <c r="F149" s="21"/>
      <c r="G149" s="21"/>
      <c r="H149" s="21"/>
      <c r="I149" s="20"/>
      <c r="J149" s="20"/>
      <c r="K149" s="20"/>
      <c r="L149" s="67" t="e">
        <f t="shared" si="7"/>
        <v>#N/A</v>
      </c>
      <c r="M149" s="76"/>
      <c r="N149" s="67" t="e">
        <f t="shared" ref="N149:N213" si="8">P149-L149</f>
        <v>#N/A</v>
      </c>
      <c r="O149" s="20"/>
      <c r="P149" s="67"/>
    </row>
    <row r="150" spans="1:16" x14ac:dyDescent="0.25">
      <c r="A150" s="17"/>
      <c r="B150" s="18" t="s">
        <v>215</v>
      </c>
      <c r="C150" s="19"/>
      <c r="D150" s="67">
        <f>VLOOKUP(B150,'29.06'!B150:P408,15,0)</f>
        <v>0</v>
      </c>
      <c r="E150" s="20"/>
      <c r="F150" s="20"/>
      <c r="G150" s="20"/>
      <c r="H150" s="20"/>
      <c r="I150" s="20"/>
      <c r="J150" s="20"/>
      <c r="K150" s="20"/>
      <c r="L150" s="67"/>
      <c r="M150" s="76"/>
      <c r="N150" s="67"/>
      <c r="O150" s="20"/>
      <c r="P150" s="67"/>
    </row>
    <row r="151" spans="1:16" x14ac:dyDescent="0.25">
      <c r="A151" s="22" t="s">
        <v>17</v>
      </c>
      <c r="B151" s="23" t="s">
        <v>216</v>
      </c>
      <c r="C151" s="24">
        <v>390000</v>
      </c>
      <c r="D151" s="67">
        <f>VLOOKUP(B151,'29.06'!B151:P409,15,0)</f>
        <v>0</v>
      </c>
      <c r="E151" s="21"/>
      <c r="F151" s="21"/>
      <c r="G151" s="21"/>
      <c r="H151" s="21"/>
      <c r="I151" s="20"/>
      <c r="J151" s="20"/>
      <c r="K151" s="20"/>
      <c r="L151" s="67">
        <f>D151+G151+H151-I151-J151-K151-M151</f>
        <v>0</v>
      </c>
      <c r="M151" s="76"/>
      <c r="N151" s="67">
        <f t="shared" si="8"/>
        <v>0</v>
      </c>
      <c r="O151" s="20"/>
      <c r="P151" s="67"/>
    </row>
    <row r="152" spans="1:16" x14ac:dyDescent="0.25">
      <c r="A152" s="22" t="s">
        <v>19</v>
      </c>
      <c r="B152" s="27" t="s">
        <v>217</v>
      </c>
      <c r="C152" s="28">
        <v>300000</v>
      </c>
      <c r="D152" s="67">
        <f>VLOOKUP(B152,'29.06'!B152:P410,15,0)</f>
        <v>0</v>
      </c>
      <c r="E152" s="21"/>
      <c r="F152" s="21"/>
      <c r="G152" s="21"/>
      <c r="H152" s="21"/>
      <c r="I152" s="20"/>
      <c r="J152" s="20"/>
      <c r="K152" s="20"/>
      <c r="L152" s="67">
        <f t="shared" ref="L152:L183" si="9">D152+G152+H152-I152-J152-K152-M152</f>
        <v>0</v>
      </c>
      <c r="M152" s="76"/>
      <c r="N152" s="67">
        <f t="shared" si="8"/>
        <v>0</v>
      </c>
      <c r="O152" s="20"/>
      <c r="P152" s="67"/>
    </row>
    <row r="153" spans="1:16" x14ac:dyDescent="0.25">
      <c r="A153" s="22" t="s">
        <v>21</v>
      </c>
      <c r="B153" s="27" t="s">
        <v>218</v>
      </c>
      <c r="C153" s="28">
        <v>390000</v>
      </c>
      <c r="D153" s="67">
        <f>VLOOKUP(B153,'29.06'!B153:P411,15,0)</f>
        <v>2</v>
      </c>
      <c r="E153" s="21"/>
      <c r="F153" s="21"/>
      <c r="G153" s="21"/>
      <c r="H153" s="21"/>
      <c r="I153" s="20"/>
      <c r="J153" s="20"/>
      <c r="K153" s="20"/>
      <c r="L153" s="67">
        <f t="shared" si="9"/>
        <v>1</v>
      </c>
      <c r="M153" s="76">
        <v>1</v>
      </c>
      <c r="N153" s="67">
        <f t="shared" si="8"/>
        <v>0</v>
      </c>
      <c r="O153" s="20"/>
      <c r="P153" s="67">
        <v>1</v>
      </c>
    </row>
    <row r="154" spans="1:16" x14ac:dyDescent="0.25">
      <c r="A154" s="22" t="s">
        <v>23</v>
      </c>
      <c r="B154" s="27" t="s">
        <v>219</v>
      </c>
      <c r="C154" s="28">
        <v>300000</v>
      </c>
      <c r="D154" s="67">
        <f>VLOOKUP(B154,'29.06'!B154:P412,15,0)</f>
        <v>0</v>
      </c>
      <c r="E154" s="21"/>
      <c r="F154" s="21"/>
      <c r="G154" s="21"/>
      <c r="H154" s="21"/>
      <c r="I154" s="20"/>
      <c r="J154" s="20"/>
      <c r="K154" s="20"/>
      <c r="L154" s="67">
        <f t="shared" si="9"/>
        <v>0</v>
      </c>
      <c r="M154" s="76"/>
      <c r="N154" s="67">
        <f t="shared" si="8"/>
        <v>0</v>
      </c>
      <c r="O154" s="20"/>
      <c r="P154" s="67"/>
    </row>
    <row r="155" spans="1:16" x14ac:dyDescent="0.25">
      <c r="A155" s="22" t="s">
        <v>25</v>
      </c>
      <c r="B155" s="27" t="s">
        <v>220</v>
      </c>
      <c r="C155" s="28">
        <v>390000</v>
      </c>
      <c r="D155" s="67">
        <f>VLOOKUP(B155,'29.06'!B155:P413,15,0)</f>
        <v>1</v>
      </c>
      <c r="E155" s="21"/>
      <c r="F155" s="21"/>
      <c r="G155" s="21"/>
      <c r="H155" s="21"/>
      <c r="I155" s="20"/>
      <c r="J155" s="20"/>
      <c r="K155" s="20"/>
      <c r="L155" s="67">
        <f t="shared" si="9"/>
        <v>1</v>
      </c>
      <c r="M155" s="76"/>
      <c r="N155" s="67">
        <f t="shared" si="8"/>
        <v>0</v>
      </c>
      <c r="O155" s="20"/>
      <c r="P155" s="67">
        <v>1</v>
      </c>
    </row>
    <row r="156" spans="1:16" x14ac:dyDescent="0.25">
      <c r="A156" s="22" t="s">
        <v>27</v>
      </c>
      <c r="B156" s="27" t="s">
        <v>221</v>
      </c>
      <c r="C156" s="28">
        <v>300000</v>
      </c>
      <c r="D156" s="67">
        <f>VLOOKUP(B156,'29.06'!B156:P414,15,0)</f>
        <v>0</v>
      </c>
      <c r="E156" s="21"/>
      <c r="F156" s="21"/>
      <c r="G156" s="21"/>
      <c r="H156" s="21"/>
      <c r="I156" s="20"/>
      <c r="J156" s="20"/>
      <c r="K156" s="20"/>
      <c r="L156" s="67">
        <f t="shared" si="9"/>
        <v>0</v>
      </c>
      <c r="M156" s="76"/>
      <c r="N156" s="67">
        <f t="shared" si="8"/>
        <v>0</v>
      </c>
      <c r="O156" s="20"/>
      <c r="P156" s="67"/>
    </row>
    <row r="157" spans="1:16" x14ac:dyDescent="0.25">
      <c r="A157" s="22" t="s">
        <v>29</v>
      </c>
      <c r="B157" s="27" t="s">
        <v>222</v>
      </c>
      <c r="C157" s="28">
        <v>300000</v>
      </c>
      <c r="D157" s="67">
        <f>VLOOKUP(B157,'29.06'!B157:P415,15,0)</f>
        <v>0</v>
      </c>
      <c r="E157" s="21"/>
      <c r="F157" s="21"/>
      <c r="G157" s="21"/>
      <c r="H157" s="21"/>
      <c r="I157" s="20"/>
      <c r="J157" s="20"/>
      <c r="K157" s="20"/>
      <c r="L157" s="67">
        <f t="shared" si="9"/>
        <v>0</v>
      </c>
      <c r="M157" s="76"/>
      <c r="N157" s="67">
        <f t="shared" si="8"/>
        <v>0</v>
      </c>
      <c r="O157" s="20"/>
      <c r="P157" s="67"/>
    </row>
    <row r="158" spans="1:16" x14ac:dyDescent="0.25">
      <c r="A158" s="22" t="s">
        <v>31</v>
      </c>
      <c r="B158" s="27" t="s">
        <v>223</v>
      </c>
      <c r="C158" s="28">
        <v>220000</v>
      </c>
      <c r="D158" s="67">
        <f>VLOOKUP(B158,'29.06'!B158:P416,15,0)</f>
        <v>0</v>
      </c>
      <c r="E158" s="21"/>
      <c r="F158" s="21"/>
      <c r="G158" s="21"/>
      <c r="H158" s="21"/>
      <c r="I158" s="20"/>
      <c r="J158" s="20"/>
      <c r="K158" s="20"/>
      <c r="L158" s="67">
        <f t="shared" si="9"/>
        <v>0</v>
      </c>
      <c r="M158" s="76"/>
      <c r="N158" s="67">
        <f t="shared" si="8"/>
        <v>0</v>
      </c>
      <c r="O158" s="20"/>
      <c r="P158" s="67"/>
    </row>
    <row r="159" spans="1:16" x14ac:dyDescent="0.25">
      <c r="A159" s="22" t="s">
        <v>33</v>
      </c>
      <c r="B159" s="27" t="s">
        <v>224</v>
      </c>
      <c r="C159" s="28">
        <v>260000</v>
      </c>
      <c r="D159" s="67">
        <f>VLOOKUP(B159,'29.06'!B159:P417,15,0)</f>
        <v>1</v>
      </c>
      <c r="E159" s="21"/>
      <c r="F159" s="21"/>
      <c r="G159" s="21">
        <v>1</v>
      </c>
      <c r="H159" s="21"/>
      <c r="I159" s="20"/>
      <c r="J159" s="20"/>
      <c r="K159" s="20"/>
      <c r="L159" s="67">
        <f t="shared" si="9"/>
        <v>2</v>
      </c>
      <c r="M159" s="76"/>
      <c r="N159" s="67">
        <f t="shared" si="8"/>
        <v>0</v>
      </c>
      <c r="O159" s="20"/>
      <c r="P159" s="67">
        <v>2</v>
      </c>
    </row>
    <row r="160" spans="1:16" x14ac:dyDescent="0.25">
      <c r="A160" s="22" t="s">
        <v>35</v>
      </c>
      <c r="B160" s="27" t="s">
        <v>225</v>
      </c>
      <c r="C160" s="28">
        <v>350000</v>
      </c>
      <c r="D160" s="67">
        <f>VLOOKUP(B160,'29.06'!B160:P418,15,0)</f>
        <v>0</v>
      </c>
      <c r="E160" s="21"/>
      <c r="F160" s="21"/>
      <c r="G160" s="21"/>
      <c r="H160" s="21"/>
      <c r="I160" s="20"/>
      <c r="J160" s="20"/>
      <c r="K160" s="20"/>
      <c r="L160" s="67">
        <f t="shared" si="9"/>
        <v>0</v>
      </c>
      <c r="M160" s="76"/>
      <c r="N160" s="67">
        <f t="shared" si="8"/>
        <v>0</v>
      </c>
      <c r="O160" s="20"/>
      <c r="P160" s="67"/>
    </row>
    <row r="161" spans="1:16" x14ac:dyDescent="0.25">
      <c r="A161" s="22" t="s">
        <v>37</v>
      </c>
      <c r="B161" s="27" t="s">
        <v>226</v>
      </c>
      <c r="C161" s="28">
        <v>480000</v>
      </c>
      <c r="D161" s="67">
        <f>VLOOKUP(B161,'29.06'!B161:P419,15,0)</f>
        <v>0</v>
      </c>
      <c r="E161" s="21"/>
      <c r="F161" s="21"/>
      <c r="G161" s="21"/>
      <c r="H161" s="21"/>
      <c r="I161" s="20"/>
      <c r="J161" s="20"/>
      <c r="K161" s="20"/>
      <c r="L161" s="67">
        <f t="shared" si="9"/>
        <v>0</v>
      </c>
      <c r="M161" s="76"/>
      <c r="N161" s="67">
        <f t="shared" si="8"/>
        <v>0</v>
      </c>
      <c r="O161" s="20"/>
      <c r="P161" s="67"/>
    </row>
    <row r="162" spans="1:16" hidden="1" x14ac:dyDescent="0.25">
      <c r="A162" s="22" t="s">
        <v>39</v>
      </c>
      <c r="B162" s="27" t="s">
        <v>227</v>
      </c>
      <c r="C162" s="28">
        <v>390000</v>
      </c>
      <c r="D162" s="67">
        <f>VLOOKUP(B162,'29.06'!B162:P420,15,0)</f>
        <v>0</v>
      </c>
      <c r="E162" s="21"/>
      <c r="F162" s="21"/>
      <c r="G162" s="21"/>
      <c r="H162" s="21"/>
      <c r="I162" s="20"/>
      <c r="J162" s="20"/>
      <c r="K162" s="20"/>
      <c r="L162" s="67">
        <f t="shared" si="9"/>
        <v>0</v>
      </c>
      <c r="M162" s="76"/>
      <c r="N162" s="67">
        <f t="shared" si="8"/>
        <v>0</v>
      </c>
      <c r="O162" s="20"/>
      <c r="P162" s="67"/>
    </row>
    <row r="163" spans="1:16" hidden="1" x14ac:dyDescent="0.25">
      <c r="A163" s="22" t="s">
        <v>41</v>
      </c>
      <c r="B163" s="27" t="s">
        <v>228</v>
      </c>
      <c r="C163" s="28">
        <v>300000</v>
      </c>
      <c r="D163" s="67">
        <f>VLOOKUP(B163,'29.06'!B163:P421,15,0)</f>
        <v>0</v>
      </c>
      <c r="E163" s="21"/>
      <c r="F163" s="21"/>
      <c r="G163" s="21"/>
      <c r="H163" s="21"/>
      <c r="I163" s="20"/>
      <c r="J163" s="20"/>
      <c r="K163" s="20"/>
      <c r="L163" s="67">
        <f t="shared" si="9"/>
        <v>0</v>
      </c>
      <c r="M163" s="76"/>
      <c r="N163" s="67">
        <f t="shared" si="8"/>
        <v>0</v>
      </c>
      <c r="O163" s="20"/>
      <c r="P163" s="67"/>
    </row>
    <row r="164" spans="1:16" x14ac:dyDescent="0.25">
      <c r="A164" s="22" t="s">
        <v>43</v>
      </c>
      <c r="B164" s="31" t="s">
        <v>229</v>
      </c>
      <c r="C164" s="28">
        <v>120000</v>
      </c>
      <c r="D164" s="67">
        <f>VLOOKUP(B164,'29.06'!B164:P422,15,0)</f>
        <v>2</v>
      </c>
      <c r="E164" s="21"/>
      <c r="F164" s="21"/>
      <c r="G164" s="21"/>
      <c r="H164" s="21"/>
      <c r="I164" s="20"/>
      <c r="J164" s="20"/>
      <c r="K164" s="20"/>
      <c r="L164" s="67">
        <f t="shared" si="9"/>
        <v>2</v>
      </c>
      <c r="M164" s="76"/>
      <c r="N164" s="67">
        <f t="shared" si="8"/>
        <v>0</v>
      </c>
      <c r="O164" s="20"/>
      <c r="P164" s="67">
        <v>2</v>
      </c>
    </row>
    <row r="165" spans="1:16" x14ac:dyDescent="0.25">
      <c r="A165" s="22" t="s">
        <v>45</v>
      </c>
      <c r="B165" s="31" t="s">
        <v>230</v>
      </c>
      <c r="C165" s="28">
        <v>300000</v>
      </c>
      <c r="D165" s="67">
        <f>VLOOKUP(B165,'29.06'!B165:P423,15,0)</f>
        <v>2</v>
      </c>
      <c r="E165" s="21"/>
      <c r="F165" s="21"/>
      <c r="G165" s="21"/>
      <c r="H165" s="21"/>
      <c r="I165" s="20"/>
      <c r="J165" s="20"/>
      <c r="K165" s="20"/>
      <c r="L165" s="67">
        <f t="shared" si="9"/>
        <v>0</v>
      </c>
      <c r="M165" s="76">
        <v>2</v>
      </c>
      <c r="N165" s="67">
        <f t="shared" si="8"/>
        <v>0</v>
      </c>
      <c r="O165" s="20"/>
      <c r="P165" s="67"/>
    </row>
    <row r="166" spans="1:16" x14ac:dyDescent="0.25">
      <c r="A166" s="22" t="s">
        <v>47</v>
      </c>
      <c r="B166" s="31" t="s">
        <v>231</v>
      </c>
      <c r="C166" s="28">
        <v>220000</v>
      </c>
      <c r="D166" s="67">
        <f>VLOOKUP(B166,'29.06'!B166:P424,15,0)</f>
        <v>0</v>
      </c>
      <c r="E166" s="21"/>
      <c r="F166" s="21"/>
      <c r="G166" s="21"/>
      <c r="H166" s="21"/>
      <c r="I166" s="20"/>
      <c r="J166" s="20"/>
      <c r="K166" s="20"/>
      <c r="L166" s="67">
        <f t="shared" si="9"/>
        <v>0</v>
      </c>
      <c r="M166" s="76"/>
      <c r="N166" s="67">
        <f t="shared" si="8"/>
        <v>0</v>
      </c>
      <c r="O166" s="20"/>
      <c r="P166" s="67"/>
    </row>
    <row r="167" spans="1:16" x14ac:dyDescent="0.25">
      <c r="A167" s="22" t="s">
        <v>49</v>
      </c>
      <c r="B167" s="27" t="s">
        <v>232</v>
      </c>
      <c r="C167" s="28">
        <v>390000</v>
      </c>
      <c r="D167" s="67">
        <f>VLOOKUP(B167,'29.06'!B167:P425,15,0)</f>
        <v>0</v>
      </c>
      <c r="E167" s="21"/>
      <c r="F167" s="21"/>
      <c r="G167" s="21"/>
      <c r="H167" s="21"/>
      <c r="I167" s="20"/>
      <c r="J167" s="20"/>
      <c r="K167" s="20"/>
      <c r="L167" s="67">
        <f t="shared" si="9"/>
        <v>0</v>
      </c>
      <c r="M167" s="76"/>
      <c r="N167" s="67">
        <f t="shared" si="8"/>
        <v>0</v>
      </c>
      <c r="O167" s="20"/>
      <c r="P167" s="67"/>
    </row>
    <row r="168" spans="1:16" x14ac:dyDescent="0.25">
      <c r="A168" s="22" t="s">
        <v>51</v>
      </c>
      <c r="B168" s="27" t="s">
        <v>233</v>
      </c>
      <c r="C168" s="28">
        <v>300000</v>
      </c>
      <c r="D168" s="67">
        <f>VLOOKUP(B168,'29.06'!B168:P426,15,0)</f>
        <v>0</v>
      </c>
      <c r="E168" s="21"/>
      <c r="F168" s="21"/>
      <c r="G168" s="21"/>
      <c r="H168" s="21"/>
      <c r="I168" s="20"/>
      <c r="J168" s="20"/>
      <c r="K168" s="20"/>
      <c r="L168" s="67">
        <f t="shared" si="9"/>
        <v>0</v>
      </c>
      <c r="M168" s="76"/>
      <c r="N168" s="67">
        <f t="shared" si="8"/>
        <v>0</v>
      </c>
      <c r="O168" s="20"/>
      <c r="P168" s="67"/>
    </row>
    <row r="169" spans="1:16" x14ac:dyDescent="0.25">
      <c r="A169" s="22" t="s">
        <v>53</v>
      </c>
      <c r="B169" s="27" t="s">
        <v>234</v>
      </c>
      <c r="C169" s="28">
        <v>390000</v>
      </c>
      <c r="D169" s="67">
        <f>VLOOKUP(B169,'29.06'!B169:P427,15,0)</f>
        <v>0</v>
      </c>
      <c r="E169" s="21"/>
      <c r="F169" s="21"/>
      <c r="G169" s="21">
        <v>1</v>
      </c>
      <c r="H169" s="21"/>
      <c r="I169" s="20"/>
      <c r="J169" s="20"/>
      <c r="K169" s="20"/>
      <c r="L169" s="67">
        <f t="shared" si="9"/>
        <v>0</v>
      </c>
      <c r="M169" s="76">
        <v>1</v>
      </c>
      <c r="N169" s="67">
        <f t="shared" si="8"/>
        <v>0</v>
      </c>
      <c r="O169" s="20"/>
      <c r="P169" s="67"/>
    </row>
    <row r="170" spans="1:16" x14ac:dyDescent="0.25">
      <c r="A170" s="22" t="s">
        <v>55</v>
      </c>
      <c r="B170" s="27" t="s">
        <v>235</v>
      </c>
      <c r="C170" s="28">
        <v>300000</v>
      </c>
      <c r="D170" s="67">
        <f>VLOOKUP(B170,'29.06'!B170:P428,15,0)</f>
        <v>0</v>
      </c>
      <c r="E170" s="21"/>
      <c r="F170" s="21"/>
      <c r="G170" s="21"/>
      <c r="H170" s="21"/>
      <c r="I170" s="20"/>
      <c r="J170" s="20"/>
      <c r="K170" s="20"/>
      <c r="L170" s="67">
        <f t="shared" si="9"/>
        <v>0</v>
      </c>
      <c r="M170" s="76"/>
      <c r="N170" s="67">
        <f t="shared" si="8"/>
        <v>0</v>
      </c>
      <c r="O170" s="20"/>
      <c r="P170" s="67"/>
    </row>
    <row r="171" spans="1:16" x14ac:dyDescent="0.25">
      <c r="A171" s="22" t="s">
        <v>57</v>
      </c>
      <c r="B171" s="27" t="s">
        <v>236</v>
      </c>
      <c r="C171" s="28">
        <v>390000</v>
      </c>
      <c r="D171" s="67">
        <f>VLOOKUP(B171,'29.06'!B171:P429,15,0)</f>
        <v>0</v>
      </c>
      <c r="E171" s="21"/>
      <c r="F171" s="21"/>
      <c r="G171" s="21"/>
      <c r="H171" s="21"/>
      <c r="I171" s="20"/>
      <c r="J171" s="20"/>
      <c r="K171" s="20"/>
      <c r="L171" s="67">
        <f t="shared" si="9"/>
        <v>0</v>
      </c>
      <c r="M171" s="76"/>
      <c r="N171" s="67">
        <f t="shared" si="8"/>
        <v>0</v>
      </c>
      <c r="O171" s="20"/>
      <c r="P171" s="67"/>
    </row>
    <row r="172" spans="1:16" x14ac:dyDescent="0.25">
      <c r="A172" s="22" t="s">
        <v>59</v>
      </c>
      <c r="B172" s="27" t="s">
        <v>237</v>
      </c>
      <c r="C172" s="28">
        <v>390000</v>
      </c>
      <c r="D172" s="67">
        <f>VLOOKUP(B172,'29.06'!B172:P430,15,0)</f>
        <v>0</v>
      </c>
      <c r="E172" s="21"/>
      <c r="F172" s="21"/>
      <c r="G172" s="21"/>
      <c r="H172" s="21"/>
      <c r="I172" s="20"/>
      <c r="J172" s="20"/>
      <c r="K172" s="20"/>
      <c r="L172" s="67">
        <f t="shared" si="9"/>
        <v>0</v>
      </c>
      <c r="M172" s="76"/>
      <c r="N172" s="67">
        <f t="shared" si="8"/>
        <v>0</v>
      </c>
      <c r="O172" s="20"/>
      <c r="P172" s="67"/>
    </row>
    <row r="173" spans="1:16" x14ac:dyDescent="0.25">
      <c r="A173" s="22" t="s">
        <v>61</v>
      </c>
      <c r="B173" s="27" t="s">
        <v>238</v>
      </c>
      <c r="C173" s="28">
        <v>390000</v>
      </c>
      <c r="D173" s="67">
        <f>VLOOKUP(B173,'29.06'!B173:P431,15,0)</f>
        <v>0</v>
      </c>
      <c r="E173" s="21"/>
      <c r="F173" s="21"/>
      <c r="G173" s="21"/>
      <c r="H173" s="21"/>
      <c r="I173" s="20"/>
      <c r="J173" s="20"/>
      <c r="K173" s="20"/>
      <c r="L173" s="67">
        <f t="shared" si="9"/>
        <v>0</v>
      </c>
      <c r="M173" s="76"/>
      <c r="N173" s="67">
        <f t="shared" si="8"/>
        <v>0</v>
      </c>
      <c r="O173" s="20"/>
      <c r="P173" s="67"/>
    </row>
    <row r="174" spans="1:16" x14ac:dyDescent="0.25">
      <c r="A174" s="22" t="s">
        <v>63</v>
      </c>
      <c r="B174" s="27" t="s">
        <v>239</v>
      </c>
      <c r="C174" s="28">
        <v>300000</v>
      </c>
      <c r="D174" s="67">
        <f>VLOOKUP(B174,'29.06'!B174:P432,15,0)</f>
        <v>0</v>
      </c>
      <c r="E174" s="21"/>
      <c r="F174" s="21"/>
      <c r="G174" s="21"/>
      <c r="H174" s="21"/>
      <c r="I174" s="20"/>
      <c r="J174" s="20"/>
      <c r="K174" s="20"/>
      <c r="L174" s="67">
        <f t="shared" si="9"/>
        <v>0</v>
      </c>
      <c r="M174" s="76"/>
      <c r="N174" s="67">
        <f t="shared" si="8"/>
        <v>0</v>
      </c>
      <c r="O174" s="20"/>
      <c r="P174" s="67"/>
    </row>
    <row r="175" spans="1:16" x14ac:dyDescent="0.25">
      <c r="A175" s="22" t="s">
        <v>65</v>
      </c>
      <c r="B175" s="27" t="s">
        <v>240</v>
      </c>
      <c r="C175" s="28">
        <v>390000</v>
      </c>
      <c r="D175" s="67">
        <f>VLOOKUP(B175,'29.06'!B175:P433,15,0)</f>
        <v>0</v>
      </c>
      <c r="E175" s="21"/>
      <c r="F175" s="21"/>
      <c r="G175" s="21"/>
      <c r="H175" s="21"/>
      <c r="I175" s="20"/>
      <c r="J175" s="20"/>
      <c r="K175" s="20"/>
      <c r="L175" s="67">
        <f t="shared" si="9"/>
        <v>0</v>
      </c>
      <c r="M175" s="76"/>
      <c r="N175" s="67">
        <f t="shared" si="8"/>
        <v>0</v>
      </c>
      <c r="O175" s="20"/>
      <c r="P175" s="67"/>
    </row>
    <row r="176" spans="1:16" x14ac:dyDescent="0.25">
      <c r="A176" s="22" t="s">
        <v>67</v>
      </c>
      <c r="B176" s="27" t="s">
        <v>241</v>
      </c>
      <c r="C176" s="28">
        <v>300000</v>
      </c>
      <c r="D176" s="67">
        <f>VLOOKUP(B176,'29.06'!B176:P434,15,0)</f>
        <v>0</v>
      </c>
      <c r="E176" s="21"/>
      <c r="F176" s="21"/>
      <c r="G176" s="21"/>
      <c r="H176" s="21"/>
      <c r="I176" s="20"/>
      <c r="J176" s="20"/>
      <c r="K176" s="20"/>
      <c r="L176" s="67">
        <f t="shared" si="9"/>
        <v>0</v>
      </c>
      <c r="M176" s="76"/>
      <c r="N176" s="67">
        <f t="shared" si="8"/>
        <v>0</v>
      </c>
      <c r="O176" s="20"/>
      <c r="P176" s="67"/>
    </row>
    <row r="177" spans="1:16" x14ac:dyDescent="0.25">
      <c r="A177" s="22" t="s">
        <v>69</v>
      </c>
      <c r="B177" s="33" t="s">
        <v>242</v>
      </c>
      <c r="C177" s="34">
        <v>360000</v>
      </c>
      <c r="D177" s="67">
        <f>VLOOKUP(B177,'29.06'!B177:P435,15,0)</f>
        <v>0</v>
      </c>
      <c r="E177" s="21"/>
      <c r="F177" s="21"/>
      <c r="G177" s="21"/>
      <c r="H177" s="21"/>
      <c r="I177" s="20"/>
      <c r="J177" s="20"/>
      <c r="K177" s="20"/>
      <c r="L177" s="67">
        <f t="shared" si="9"/>
        <v>0</v>
      </c>
      <c r="M177" s="76"/>
      <c r="N177" s="67">
        <f t="shared" si="8"/>
        <v>0</v>
      </c>
      <c r="O177" s="20"/>
      <c r="P177" s="67"/>
    </row>
    <row r="178" spans="1:16" x14ac:dyDescent="0.25">
      <c r="A178" s="22" t="s">
        <v>71</v>
      </c>
      <c r="B178" s="33" t="s">
        <v>243</v>
      </c>
      <c r="C178" s="34"/>
      <c r="D178" s="67">
        <f>VLOOKUP(B178,'29.06'!B178:P436,15,0)</f>
        <v>0</v>
      </c>
      <c r="E178" s="21"/>
      <c r="F178" s="21"/>
      <c r="G178" s="21"/>
      <c r="H178" s="21"/>
      <c r="I178" s="20"/>
      <c r="J178" s="20"/>
      <c r="K178" s="20"/>
      <c r="L178" s="67">
        <f t="shared" si="9"/>
        <v>0</v>
      </c>
      <c r="M178" s="76"/>
      <c r="N178" s="67">
        <f t="shared" si="8"/>
        <v>0</v>
      </c>
      <c r="O178" s="20"/>
      <c r="P178" s="67"/>
    </row>
    <row r="179" spans="1:16" x14ac:dyDescent="0.25">
      <c r="A179" s="22" t="s">
        <v>73</v>
      </c>
      <c r="B179" s="33" t="s">
        <v>244</v>
      </c>
      <c r="C179" s="34"/>
      <c r="D179" s="67">
        <f>VLOOKUP(B179,'29.06'!B179:P437,15,0)</f>
        <v>0</v>
      </c>
      <c r="E179" s="21"/>
      <c r="F179" s="21"/>
      <c r="G179" s="21"/>
      <c r="H179" s="21"/>
      <c r="I179" s="20"/>
      <c r="J179" s="20"/>
      <c r="K179" s="20"/>
      <c r="L179" s="67">
        <f t="shared" si="9"/>
        <v>0</v>
      </c>
      <c r="M179" s="76"/>
      <c r="N179" s="67">
        <f t="shared" si="8"/>
        <v>0</v>
      </c>
      <c r="O179" s="20"/>
      <c r="P179" s="67"/>
    </row>
    <row r="180" spans="1:16" x14ac:dyDescent="0.25">
      <c r="A180" s="22" t="s">
        <v>75</v>
      </c>
      <c r="B180" s="33" t="s">
        <v>245</v>
      </c>
      <c r="C180" s="34"/>
      <c r="D180" s="67">
        <f>VLOOKUP(B180,'29.06'!B180:P438,15,0)</f>
        <v>0</v>
      </c>
      <c r="E180" s="21"/>
      <c r="F180" s="21"/>
      <c r="G180" s="21"/>
      <c r="H180" s="21"/>
      <c r="I180" s="20"/>
      <c r="J180" s="20"/>
      <c r="K180" s="20"/>
      <c r="L180" s="67">
        <f t="shared" si="9"/>
        <v>0</v>
      </c>
      <c r="M180" s="76"/>
      <c r="N180" s="67">
        <f t="shared" si="8"/>
        <v>0</v>
      </c>
      <c r="O180" s="20"/>
      <c r="P180" s="67"/>
    </row>
    <row r="181" spans="1:16" x14ac:dyDescent="0.25">
      <c r="A181" s="22" t="s">
        <v>77</v>
      </c>
      <c r="B181" s="33" t="s">
        <v>246</v>
      </c>
      <c r="C181" s="34"/>
      <c r="D181" s="67">
        <f>VLOOKUP(B181,'29.06'!B181:P439,15,0)</f>
        <v>0</v>
      </c>
      <c r="E181" s="21"/>
      <c r="F181" s="21"/>
      <c r="G181" s="21"/>
      <c r="H181" s="21"/>
      <c r="I181" s="20"/>
      <c r="J181" s="20"/>
      <c r="K181" s="20"/>
      <c r="L181" s="67">
        <f t="shared" si="9"/>
        <v>0</v>
      </c>
      <c r="M181" s="76"/>
      <c r="N181" s="67">
        <f t="shared" si="8"/>
        <v>0</v>
      </c>
      <c r="O181" s="20"/>
      <c r="P181" s="67"/>
    </row>
    <row r="182" spans="1:16" x14ac:dyDescent="0.25">
      <c r="A182" s="22" t="s">
        <v>79</v>
      </c>
      <c r="B182" s="33" t="s">
        <v>349</v>
      </c>
      <c r="C182" s="34"/>
      <c r="D182" s="67">
        <f>VLOOKUP(B182,'29.06'!B182:P440,15,0)</f>
        <v>0</v>
      </c>
      <c r="E182" s="21"/>
      <c r="F182" s="21"/>
      <c r="G182" s="21"/>
      <c r="H182" s="21"/>
      <c r="I182" s="20"/>
      <c r="J182" s="20"/>
      <c r="K182" s="20"/>
      <c r="L182" s="67">
        <f t="shared" si="9"/>
        <v>0</v>
      </c>
      <c r="M182" s="76"/>
      <c r="N182" s="67">
        <f t="shared" si="8"/>
        <v>0</v>
      </c>
      <c r="O182" s="20"/>
      <c r="P182" s="67"/>
    </row>
    <row r="183" spans="1:16" x14ac:dyDescent="0.25">
      <c r="A183" s="22" t="s">
        <v>81</v>
      </c>
      <c r="B183" s="33" t="s">
        <v>347</v>
      </c>
      <c r="C183" s="34"/>
      <c r="D183" s="67">
        <f>VLOOKUP(B183,'29.06'!B183:P441,15,0)</f>
        <v>1</v>
      </c>
      <c r="E183" s="21"/>
      <c r="F183" s="21"/>
      <c r="G183" s="21"/>
      <c r="H183" s="21"/>
      <c r="I183" s="20"/>
      <c r="J183" s="20"/>
      <c r="K183" s="20"/>
      <c r="L183" s="67">
        <f t="shared" si="9"/>
        <v>1</v>
      </c>
      <c r="M183" s="76"/>
      <c r="N183" s="67">
        <f t="shared" si="8"/>
        <v>0</v>
      </c>
      <c r="O183" s="20"/>
      <c r="P183" s="67">
        <v>1</v>
      </c>
    </row>
    <row r="184" spans="1:16" x14ac:dyDescent="0.25">
      <c r="A184" s="17"/>
      <c r="B184" s="48" t="s">
        <v>247</v>
      </c>
      <c r="C184" s="19"/>
      <c r="D184" s="67">
        <f>VLOOKUP(B184,'29.06'!B184:P442,15,0)</f>
        <v>0</v>
      </c>
      <c r="E184" s="20"/>
      <c r="F184" s="20"/>
      <c r="G184" s="20"/>
      <c r="H184" s="20"/>
      <c r="I184" s="20"/>
      <c r="J184" s="20"/>
      <c r="K184" s="20"/>
      <c r="L184" s="67"/>
      <c r="M184" s="76"/>
      <c r="N184" s="67"/>
      <c r="O184" s="20"/>
      <c r="P184" s="67"/>
    </row>
    <row r="185" spans="1:16" x14ac:dyDescent="0.25">
      <c r="A185" s="22" t="s">
        <v>17</v>
      </c>
      <c r="B185" s="23" t="s">
        <v>248</v>
      </c>
      <c r="C185" s="24">
        <v>42000</v>
      </c>
      <c r="D185" s="67">
        <f>VLOOKUP(B185,'29.06'!B185:P443,15,0)</f>
        <v>0</v>
      </c>
      <c r="E185" s="21"/>
      <c r="F185" s="21"/>
      <c r="G185" s="21"/>
      <c r="H185" s="21"/>
      <c r="I185" s="20"/>
      <c r="J185" s="20"/>
      <c r="K185" s="20"/>
      <c r="L185" s="67">
        <f>D185+G185+H185-I185-J185-K185-M185</f>
        <v>0</v>
      </c>
      <c r="M185" s="76"/>
      <c r="N185" s="67">
        <f t="shared" si="8"/>
        <v>0</v>
      </c>
      <c r="O185" s="20"/>
      <c r="P185" s="67"/>
    </row>
    <row r="186" spans="1:16" x14ac:dyDescent="0.25">
      <c r="A186" s="22" t="s">
        <v>19</v>
      </c>
      <c r="B186" s="27" t="s">
        <v>249</v>
      </c>
      <c r="C186" s="28">
        <v>36000</v>
      </c>
      <c r="D186" s="67">
        <f>VLOOKUP(B186,'29.06'!B186:P444,15,0)</f>
        <v>0</v>
      </c>
      <c r="E186" s="21"/>
      <c r="F186" s="21"/>
      <c r="G186" s="21"/>
      <c r="H186" s="21"/>
      <c r="I186" s="20"/>
      <c r="J186" s="20"/>
      <c r="K186" s="20"/>
      <c r="L186" s="67">
        <f t="shared" ref="L186:L197" si="10">D186+G186+H186-I186-J186-K186-M186</f>
        <v>0</v>
      </c>
      <c r="M186" s="76"/>
      <c r="N186" s="67">
        <f t="shared" si="8"/>
        <v>0</v>
      </c>
      <c r="O186" s="20"/>
      <c r="P186" s="67"/>
    </row>
    <row r="187" spans="1:16" x14ac:dyDescent="0.25">
      <c r="A187" s="22" t="s">
        <v>21</v>
      </c>
      <c r="B187" s="27" t="s">
        <v>250</v>
      </c>
      <c r="C187" s="28">
        <v>43000</v>
      </c>
      <c r="D187" s="67">
        <f>VLOOKUP(B187,'29.06'!B187:P445,15,0)</f>
        <v>1</v>
      </c>
      <c r="E187" s="21"/>
      <c r="F187" s="21"/>
      <c r="G187" s="21">
        <v>12</v>
      </c>
      <c r="H187" s="21"/>
      <c r="I187" s="20"/>
      <c r="J187" s="20"/>
      <c r="K187" s="20"/>
      <c r="L187" s="67">
        <f t="shared" si="10"/>
        <v>8</v>
      </c>
      <c r="M187" s="76">
        <v>5</v>
      </c>
      <c r="N187" s="67">
        <f t="shared" si="8"/>
        <v>0</v>
      </c>
      <c r="O187" s="20"/>
      <c r="P187" s="67">
        <v>8</v>
      </c>
    </row>
    <row r="188" spans="1:16" x14ac:dyDescent="0.25">
      <c r="A188" s="22" t="s">
        <v>23</v>
      </c>
      <c r="B188" s="27" t="s">
        <v>251</v>
      </c>
      <c r="C188" s="28">
        <v>12000</v>
      </c>
      <c r="D188" s="67">
        <f>VLOOKUP(B188,'29.06'!B188:P446,15,0)</f>
        <v>0</v>
      </c>
      <c r="E188" s="21"/>
      <c r="F188" s="21"/>
      <c r="G188" s="21"/>
      <c r="H188" s="21"/>
      <c r="I188" s="20"/>
      <c r="J188" s="20"/>
      <c r="K188" s="20"/>
      <c r="L188" s="67">
        <f t="shared" si="10"/>
        <v>0</v>
      </c>
      <c r="M188" s="76"/>
      <c r="N188" s="67">
        <f t="shared" si="8"/>
        <v>0</v>
      </c>
      <c r="O188" s="20"/>
      <c r="P188" s="67"/>
    </row>
    <row r="189" spans="1:16" x14ac:dyDescent="0.25">
      <c r="A189" s="22" t="s">
        <v>27</v>
      </c>
      <c r="B189" s="27" t="s">
        <v>252</v>
      </c>
      <c r="C189" s="28">
        <v>44000</v>
      </c>
      <c r="D189" s="67">
        <f>VLOOKUP(B189,'29.06'!B189:P447,15,0)</f>
        <v>7</v>
      </c>
      <c r="E189" s="21"/>
      <c r="F189" s="21"/>
      <c r="G189" s="21"/>
      <c r="H189" s="21"/>
      <c r="I189" s="20"/>
      <c r="J189" s="20"/>
      <c r="K189" s="20"/>
      <c r="L189" s="67">
        <f t="shared" si="10"/>
        <v>4</v>
      </c>
      <c r="M189" s="76">
        <v>3</v>
      </c>
      <c r="N189" s="67">
        <f t="shared" si="8"/>
        <v>0</v>
      </c>
      <c r="O189" s="20"/>
      <c r="P189" s="67">
        <v>4</v>
      </c>
    </row>
    <row r="190" spans="1:16" x14ac:dyDescent="0.25">
      <c r="A190" s="22" t="s">
        <v>29</v>
      </c>
      <c r="B190" s="27" t="s">
        <v>253</v>
      </c>
      <c r="C190" s="28">
        <v>42000</v>
      </c>
      <c r="D190" s="67">
        <f>VLOOKUP(B190,'29.06'!B190:P448,15,0)</f>
        <v>0</v>
      </c>
      <c r="E190" s="21"/>
      <c r="F190" s="21"/>
      <c r="G190" s="21"/>
      <c r="H190" s="21"/>
      <c r="I190" s="20"/>
      <c r="J190" s="20"/>
      <c r="K190" s="20"/>
      <c r="L190" s="67">
        <f t="shared" si="10"/>
        <v>0</v>
      </c>
      <c r="M190" s="76"/>
      <c r="N190" s="67">
        <f t="shared" si="8"/>
        <v>0</v>
      </c>
      <c r="O190" s="20"/>
      <c r="P190" s="67"/>
    </row>
    <row r="191" spans="1:16" x14ac:dyDescent="0.25">
      <c r="A191" s="22" t="s">
        <v>31</v>
      </c>
      <c r="B191" s="27" t="s">
        <v>254</v>
      </c>
      <c r="C191" s="28">
        <v>12000</v>
      </c>
      <c r="D191" s="67">
        <f>VLOOKUP(B191,'29.06'!B191:P449,15,0)</f>
        <v>0</v>
      </c>
      <c r="E191" s="21"/>
      <c r="F191" s="21"/>
      <c r="G191" s="21"/>
      <c r="H191" s="21"/>
      <c r="I191" s="20"/>
      <c r="J191" s="20"/>
      <c r="K191" s="20"/>
      <c r="L191" s="67">
        <f t="shared" si="10"/>
        <v>0</v>
      </c>
      <c r="M191" s="76"/>
      <c r="N191" s="67">
        <f t="shared" si="8"/>
        <v>0</v>
      </c>
      <c r="O191" s="20"/>
      <c r="P191" s="67"/>
    </row>
    <row r="192" spans="1:16" x14ac:dyDescent="0.25">
      <c r="A192" s="22" t="s">
        <v>33</v>
      </c>
      <c r="B192" s="27" t="s">
        <v>255</v>
      </c>
      <c r="C192" s="28">
        <v>43000</v>
      </c>
      <c r="D192" s="67">
        <f>VLOOKUP(B192,'29.06'!B192:P450,15,0)</f>
        <v>5</v>
      </c>
      <c r="E192" s="21"/>
      <c r="F192" s="21"/>
      <c r="G192" s="21"/>
      <c r="H192" s="21"/>
      <c r="I192" s="20"/>
      <c r="J192" s="20"/>
      <c r="K192" s="20"/>
      <c r="L192" s="67">
        <f t="shared" si="10"/>
        <v>3</v>
      </c>
      <c r="M192" s="76">
        <v>2</v>
      </c>
      <c r="N192" s="67">
        <f t="shared" si="8"/>
        <v>0</v>
      </c>
      <c r="O192" s="20"/>
      <c r="P192" s="67">
        <v>3</v>
      </c>
    </row>
    <row r="193" spans="1:16" x14ac:dyDescent="0.25">
      <c r="A193" s="22" t="s">
        <v>35</v>
      </c>
      <c r="B193" s="27" t="s">
        <v>256</v>
      </c>
      <c r="C193" s="28">
        <v>12000</v>
      </c>
      <c r="D193" s="67">
        <f>VLOOKUP(B193,'29.06'!B193:P451,15,0)</f>
        <v>0</v>
      </c>
      <c r="E193" s="21"/>
      <c r="F193" s="21"/>
      <c r="G193" s="21"/>
      <c r="H193" s="21"/>
      <c r="I193" s="20"/>
      <c r="J193" s="20"/>
      <c r="K193" s="20"/>
      <c r="L193" s="67">
        <f t="shared" si="10"/>
        <v>0</v>
      </c>
      <c r="M193" s="76"/>
      <c r="N193" s="67">
        <f t="shared" si="8"/>
        <v>0</v>
      </c>
      <c r="O193" s="20"/>
      <c r="P193" s="67"/>
    </row>
    <row r="194" spans="1:16" x14ac:dyDescent="0.25">
      <c r="A194" s="22" t="s">
        <v>37</v>
      </c>
      <c r="B194" s="27" t="s">
        <v>257</v>
      </c>
      <c r="C194" s="28">
        <v>43000</v>
      </c>
      <c r="D194" s="67">
        <f>VLOOKUP(B194,'29.06'!B194:P452,15,0)</f>
        <v>9</v>
      </c>
      <c r="E194" s="21"/>
      <c r="F194" s="21"/>
      <c r="G194" s="21"/>
      <c r="H194" s="21"/>
      <c r="I194" s="20"/>
      <c r="J194" s="20"/>
      <c r="K194" s="20"/>
      <c r="L194" s="67">
        <f t="shared" si="10"/>
        <v>6</v>
      </c>
      <c r="M194" s="76">
        <v>3</v>
      </c>
      <c r="N194" s="67">
        <f t="shared" si="8"/>
        <v>0</v>
      </c>
      <c r="O194" s="20"/>
      <c r="P194" s="67">
        <v>6</v>
      </c>
    </row>
    <row r="195" spans="1:16" x14ac:dyDescent="0.25">
      <c r="A195" s="22" t="s">
        <v>39</v>
      </c>
      <c r="B195" s="27" t="s">
        <v>258</v>
      </c>
      <c r="C195" s="28">
        <v>45000</v>
      </c>
      <c r="D195" s="67">
        <f>VLOOKUP(B195,'29.06'!B195:P453,15,0)</f>
        <v>8</v>
      </c>
      <c r="E195" s="21"/>
      <c r="F195" s="21"/>
      <c r="G195" s="21"/>
      <c r="H195" s="21"/>
      <c r="I195" s="20"/>
      <c r="J195" s="20"/>
      <c r="K195" s="20"/>
      <c r="L195" s="67">
        <f t="shared" si="10"/>
        <v>7</v>
      </c>
      <c r="M195" s="76">
        <v>1</v>
      </c>
      <c r="N195" s="67">
        <f t="shared" si="8"/>
        <v>0</v>
      </c>
      <c r="O195" s="20"/>
      <c r="P195" s="67">
        <v>7</v>
      </c>
    </row>
    <row r="196" spans="1:16" x14ac:dyDescent="0.25">
      <c r="A196" s="22" t="s">
        <v>41</v>
      </c>
      <c r="B196" s="33" t="s">
        <v>259</v>
      </c>
      <c r="C196" s="34">
        <v>45000</v>
      </c>
      <c r="D196" s="67">
        <f>VLOOKUP(B196,'29.06'!B196:P454,15,0)</f>
        <v>0</v>
      </c>
      <c r="E196" s="21"/>
      <c r="F196" s="21"/>
      <c r="G196" s="21"/>
      <c r="H196" s="21"/>
      <c r="I196" s="20"/>
      <c r="J196" s="20"/>
      <c r="K196" s="20"/>
      <c r="L196" s="67">
        <f t="shared" si="10"/>
        <v>0</v>
      </c>
      <c r="M196" s="76"/>
      <c r="N196" s="67">
        <f t="shared" si="8"/>
        <v>0</v>
      </c>
      <c r="O196" s="20"/>
      <c r="P196" s="67"/>
    </row>
    <row r="197" spans="1:16" x14ac:dyDescent="0.25">
      <c r="A197" s="35" t="s">
        <v>43</v>
      </c>
      <c r="B197" s="27" t="s">
        <v>260</v>
      </c>
      <c r="C197" s="28">
        <v>45000</v>
      </c>
      <c r="D197" s="67">
        <f>VLOOKUP(B197,'29.06'!B197:P455,15,0)</f>
        <v>0</v>
      </c>
      <c r="E197" s="21"/>
      <c r="F197" s="21"/>
      <c r="G197" s="21"/>
      <c r="H197" s="21"/>
      <c r="I197" s="20"/>
      <c r="J197" s="20"/>
      <c r="K197" s="20"/>
      <c r="L197" s="67">
        <f t="shared" si="10"/>
        <v>0</v>
      </c>
      <c r="M197" s="76"/>
      <c r="N197" s="67">
        <f t="shared" si="8"/>
        <v>0</v>
      </c>
      <c r="O197" s="20"/>
      <c r="P197" s="67"/>
    </row>
    <row r="198" spans="1:16" x14ac:dyDescent="0.25">
      <c r="A198" s="49"/>
      <c r="B198" s="50" t="s">
        <v>261</v>
      </c>
      <c r="C198" s="51"/>
      <c r="D198" s="67">
        <f>VLOOKUP(B198,'29.06'!B198:P456,15,0)</f>
        <v>0</v>
      </c>
      <c r="E198" s="20"/>
      <c r="F198" s="20"/>
      <c r="G198" s="20"/>
      <c r="H198" s="21"/>
      <c r="I198" s="20"/>
      <c r="J198" s="20"/>
      <c r="K198" s="20"/>
      <c r="L198" s="67"/>
      <c r="M198" s="76"/>
      <c r="N198" s="67"/>
      <c r="O198" s="20"/>
      <c r="P198" s="67"/>
    </row>
    <row r="199" spans="1:16" x14ac:dyDescent="0.25">
      <c r="A199" s="35" t="s">
        <v>17</v>
      </c>
      <c r="B199" s="27" t="s">
        <v>262</v>
      </c>
      <c r="C199" s="28">
        <v>20000</v>
      </c>
      <c r="D199" s="67">
        <f>VLOOKUP(B199,'29.06'!B199:P457,15,0)</f>
        <v>60</v>
      </c>
      <c r="E199" s="20"/>
      <c r="F199" s="20"/>
      <c r="G199" s="20"/>
      <c r="H199" s="20"/>
      <c r="I199" s="20"/>
      <c r="J199" s="20"/>
      <c r="K199" s="20"/>
      <c r="L199" s="67">
        <f>D199+G199+H199-I199-J199-K199-M199</f>
        <v>54</v>
      </c>
      <c r="M199" s="76">
        <v>6</v>
      </c>
      <c r="N199" s="67">
        <f t="shared" si="8"/>
        <v>-11</v>
      </c>
      <c r="O199" s="20"/>
      <c r="P199" s="67">
        <v>43</v>
      </c>
    </row>
    <row r="200" spans="1:16" x14ac:dyDescent="0.25">
      <c r="A200" s="35" t="s">
        <v>19</v>
      </c>
      <c r="B200" s="27" t="s">
        <v>263</v>
      </c>
      <c r="C200" s="28">
        <v>108000</v>
      </c>
      <c r="D200" s="67">
        <f>VLOOKUP(B200,'29.06'!B200:P458,15,0)</f>
        <v>15</v>
      </c>
      <c r="E200" s="20"/>
      <c r="F200" s="20"/>
      <c r="G200" s="20"/>
      <c r="H200" s="20"/>
      <c r="I200" s="20"/>
      <c r="J200" s="20"/>
      <c r="K200" s="20"/>
      <c r="L200" s="67">
        <f t="shared" ref="L200:L222" si="11">D200+G200+H200-I200-J200-K200-M200</f>
        <v>9</v>
      </c>
      <c r="M200" s="76">
        <v>6</v>
      </c>
      <c r="N200" s="67">
        <f t="shared" si="8"/>
        <v>0</v>
      </c>
      <c r="O200" s="20"/>
      <c r="P200" s="67">
        <v>9</v>
      </c>
    </row>
    <row r="201" spans="1:16" hidden="1" x14ac:dyDescent="0.25">
      <c r="A201" s="35" t="s">
        <v>21</v>
      </c>
      <c r="B201" s="27" t="s">
        <v>264</v>
      </c>
      <c r="C201" s="28">
        <v>50000</v>
      </c>
      <c r="D201" s="67">
        <f>VLOOKUP(B201,'29.06'!B201:P459,15,0)</f>
        <v>0</v>
      </c>
      <c r="E201" s="20"/>
      <c r="F201" s="20"/>
      <c r="G201" s="20"/>
      <c r="H201" s="20"/>
      <c r="I201" s="20"/>
      <c r="J201" s="20"/>
      <c r="K201" s="20"/>
      <c r="L201" s="67">
        <f t="shared" si="11"/>
        <v>0</v>
      </c>
      <c r="M201" s="76"/>
      <c r="N201" s="67">
        <f t="shared" si="8"/>
        <v>0</v>
      </c>
      <c r="O201" s="20"/>
      <c r="P201" s="67"/>
    </row>
    <row r="202" spans="1:16" x14ac:dyDescent="0.25">
      <c r="A202" s="35" t="s">
        <v>23</v>
      </c>
      <c r="B202" s="27" t="s">
        <v>265</v>
      </c>
      <c r="C202" s="28">
        <v>20000</v>
      </c>
      <c r="D202" s="67">
        <f>VLOOKUP(B202,'29.06'!B202:P460,15,0)</f>
        <v>0</v>
      </c>
      <c r="E202" s="20"/>
      <c r="F202" s="20"/>
      <c r="G202" s="20"/>
      <c r="H202" s="20"/>
      <c r="I202" s="20"/>
      <c r="J202" s="20"/>
      <c r="K202" s="20"/>
      <c r="L202" s="67">
        <f t="shared" si="11"/>
        <v>0</v>
      </c>
      <c r="M202" s="76"/>
      <c r="N202" s="67">
        <f t="shared" si="8"/>
        <v>0</v>
      </c>
      <c r="O202" s="20"/>
      <c r="P202" s="67"/>
    </row>
    <row r="203" spans="1:16" x14ac:dyDescent="0.25">
      <c r="A203" s="35" t="s">
        <v>25</v>
      </c>
      <c r="B203" s="27" t="s">
        <v>266</v>
      </c>
      <c r="C203" s="28">
        <v>20000</v>
      </c>
      <c r="D203" s="67">
        <f>VLOOKUP(B203,'29.06'!B203:P461,15,0)</f>
        <v>0</v>
      </c>
      <c r="E203" s="20"/>
      <c r="F203" s="20"/>
      <c r="G203" s="20"/>
      <c r="H203" s="20"/>
      <c r="I203" s="20"/>
      <c r="J203" s="20"/>
      <c r="K203" s="20"/>
      <c r="L203" s="67">
        <f t="shared" si="11"/>
        <v>0</v>
      </c>
      <c r="M203" s="76"/>
      <c r="N203" s="67">
        <f t="shared" si="8"/>
        <v>0</v>
      </c>
      <c r="O203" s="20"/>
      <c r="P203" s="67"/>
    </row>
    <row r="204" spans="1:16" x14ac:dyDescent="0.25">
      <c r="A204" s="35" t="s">
        <v>27</v>
      </c>
      <c r="B204" s="27" t="s">
        <v>267</v>
      </c>
      <c r="C204" s="28">
        <v>20000</v>
      </c>
      <c r="D204" s="67">
        <f>VLOOKUP(B204,'29.06'!B204:P462,15,0)</f>
        <v>0</v>
      </c>
      <c r="E204" s="20"/>
      <c r="F204" s="20"/>
      <c r="G204" s="20"/>
      <c r="H204" s="20"/>
      <c r="I204" s="20"/>
      <c r="J204" s="20"/>
      <c r="K204" s="20"/>
      <c r="L204" s="67">
        <f t="shared" si="11"/>
        <v>0</v>
      </c>
      <c r="M204" s="76"/>
      <c r="N204" s="67">
        <f t="shared" si="8"/>
        <v>0</v>
      </c>
      <c r="O204" s="20"/>
      <c r="P204" s="67"/>
    </row>
    <row r="205" spans="1:16" hidden="1" x14ac:dyDescent="0.25">
      <c r="A205" s="35" t="s">
        <v>29</v>
      </c>
      <c r="B205" s="27" t="s">
        <v>268</v>
      </c>
      <c r="C205" s="28">
        <v>50000</v>
      </c>
      <c r="D205" s="67">
        <f>VLOOKUP(B205,'29.06'!B205:P463,15,0)</f>
        <v>0</v>
      </c>
      <c r="E205" s="20"/>
      <c r="F205" s="20"/>
      <c r="G205" s="20"/>
      <c r="H205" s="20"/>
      <c r="I205" s="20"/>
      <c r="J205" s="20"/>
      <c r="K205" s="20"/>
      <c r="L205" s="67">
        <f t="shared" si="11"/>
        <v>0</v>
      </c>
      <c r="M205" s="76"/>
      <c r="N205" s="67">
        <f t="shared" si="8"/>
        <v>0</v>
      </c>
      <c r="O205" s="20"/>
      <c r="P205" s="67"/>
    </row>
    <row r="206" spans="1:16" x14ac:dyDescent="0.25">
      <c r="A206" s="35" t="s">
        <v>31</v>
      </c>
      <c r="B206" s="27" t="s">
        <v>269</v>
      </c>
      <c r="C206" s="28">
        <v>22000</v>
      </c>
      <c r="D206" s="67">
        <f>VLOOKUP(B206,'29.06'!B206:P464,15,0)</f>
        <v>0</v>
      </c>
      <c r="E206" s="20"/>
      <c r="F206" s="20"/>
      <c r="G206" s="20"/>
      <c r="H206" s="20"/>
      <c r="I206" s="20"/>
      <c r="J206" s="20"/>
      <c r="K206" s="20"/>
      <c r="L206" s="67">
        <f t="shared" si="11"/>
        <v>0</v>
      </c>
      <c r="M206" s="76"/>
      <c r="N206" s="67">
        <f t="shared" si="8"/>
        <v>0</v>
      </c>
      <c r="O206" s="20"/>
      <c r="P206" s="67"/>
    </row>
    <row r="207" spans="1:16" x14ac:dyDescent="0.25">
      <c r="A207" s="35" t="s">
        <v>33</v>
      </c>
      <c r="B207" s="27" t="s">
        <v>270</v>
      </c>
      <c r="C207" s="28">
        <v>99000</v>
      </c>
      <c r="D207" s="67">
        <f>VLOOKUP(B207,'29.06'!B207:P465,15,0)</f>
        <v>0</v>
      </c>
      <c r="E207" s="20"/>
      <c r="F207" s="20"/>
      <c r="G207" s="20"/>
      <c r="H207" s="20"/>
      <c r="I207" s="20"/>
      <c r="J207" s="20"/>
      <c r="K207" s="20"/>
      <c r="L207" s="67">
        <f t="shared" si="11"/>
        <v>0</v>
      </c>
      <c r="M207" s="76"/>
      <c r="N207" s="67">
        <f t="shared" si="8"/>
        <v>0</v>
      </c>
      <c r="O207" s="20"/>
      <c r="P207" s="67"/>
    </row>
    <row r="208" spans="1:16" x14ac:dyDescent="0.25">
      <c r="A208" s="35" t="s">
        <v>35</v>
      </c>
      <c r="B208" s="27" t="s">
        <v>271</v>
      </c>
      <c r="C208" s="28">
        <v>22000</v>
      </c>
      <c r="D208" s="67">
        <f>VLOOKUP(B208,'29.06'!B208:P466,15,0)</f>
        <v>47</v>
      </c>
      <c r="E208" s="20"/>
      <c r="F208" s="20"/>
      <c r="G208" s="20"/>
      <c r="H208" s="20"/>
      <c r="I208" s="20"/>
      <c r="J208" s="20"/>
      <c r="K208" s="20"/>
      <c r="L208" s="67">
        <f t="shared" si="11"/>
        <v>32</v>
      </c>
      <c r="M208" s="76">
        <v>15</v>
      </c>
      <c r="N208" s="67">
        <f t="shared" si="8"/>
        <v>-1</v>
      </c>
      <c r="O208" s="20"/>
      <c r="P208" s="67">
        <v>31</v>
      </c>
    </row>
    <row r="209" spans="1:16" hidden="1" x14ac:dyDescent="0.25">
      <c r="A209" s="35" t="s">
        <v>37</v>
      </c>
      <c r="B209" s="31" t="s">
        <v>272</v>
      </c>
      <c r="C209" s="28">
        <v>13000</v>
      </c>
      <c r="D209" s="67">
        <f>VLOOKUP(B209,'29.06'!B209:P467,15,0)</f>
        <v>0</v>
      </c>
      <c r="E209" s="20"/>
      <c r="F209" s="20"/>
      <c r="G209" s="20"/>
      <c r="H209" s="20"/>
      <c r="I209" s="20"/>
      <c r="J209" s="20"/>
      <c r="K209" s="20"/>
      <c r="L209" s="67">
        <f t="shared" si="11"/>
        <v>0</v>
      </c>
      <c r="M209" s="76"/>
      <c r="N209" s="67">
        <f t="shared" si="8"/>
        <v>0</v>
      </c>
      <c r="O209" s="20"/>
      <c r="P209" s="67"/>
    </row>
    <row r="210" spans="1:16" hidden="1" x14ac:dyDescent="0.25">
      <c r="A210" s="35" t="s">
        <v>39</v>
      </c>
      <c r="B210" s="27" t="s">
        <v>273</v>
      </c>
      <c r="C210" s="28">
        <v>22000</v>
      </c>
      <c r="D210" s="67">
        <f>VLOOKUP(B210,'29.06'!B210:P468,15,0)</f>
        <v>0</v>
      </c>
      <c r="E210" s="20"/>
      <c r="F210" s="20"/>
      <c r="G210" s="20"/>
      <c r="H210" s="20"/>
      <c r="I210" s="20"/>
      <c r="J210" s="20"/>
      <c r="K210" s="20"/>
      <c r="L210" s="67">
        <f t="shared" si="11"/>
        <v>0</v>
      </c>
      <c r="M210" s="76"/>
      <c r="N210" s="67">
        <f t="shared" si="8"/>
        <v>0</v>
      </c>
      <c r="O210" s="20"/>
      <c r="P210" s="67"/>
    </row>
    <row r="211" spans="1:16" hidden="1" x14ac:dyDescent="0.25">
      <c r="A211" s="35" t="s">
        <v>41</v>
      </c>
      <c r="B211" s="27" t="s">
        <v>274</v>
      </c>
      <c r="C211" s="28">
        <v>32000</v>
      </c>
      <c r="D211" s="67">
        <f>VLOOKUP(B211,'29.06'!B211:P469,15,0)</f>
        <v>0</v>
      </c>
      <c r="E211" s="20"/>
      <c r="F211" s="20"/>
      <c r="G211" s="20"/>
      <c r="H211" s="20"/>
      <c r="I211" s="20"/>
      <c r="J211" s="20"/>
      <c r="K211" s="20"/>
      <c r="L211" s="67">
        <f t="shared" si="11"/>
        <v>0</v>
      </c>
      <c r="M211" s="76"/>
      <c r="N211" s="67">
        <f t="shared" si="8"/>
        <v>0</v>
      </c>
      <c r="O211" s="20"/>
      <c r="P211" s="67"/>
    </row>
    <row r="212" spans="1:16" hidden="1" x14ac:dyDescent="0.25">
      <c r="A212" s="35" t="s">
        <v>43</v>
      </c>
      <c r="B212" s="27" t="s">
        <v>275</v>
      </c>
      <c r="C212" s="28">
        <v>20000</v>
      </c>
      <c r="D212" s="67">
        <f>VLOOKUP(B212,'29.06'!B212:P470,15,0)</f>
        <v>0</v>
      </c>
      <c r="E212" s="20"/>
      <c r="F212" s="20"/>
      <c r="G212" s="20"/>
      <c r="H212" s="20"/>
      <c r="I212" s="20"/>
      <c r="J212" s="20"/>
      <c r="K212" s="20"/>
      <c r="L212" s="67">
        <f t="shared" si="11"/>
        <v>0</v>
      </c>
      <c r="M212" s="76"/>
      <c r="N212" s="67">
        <f t="shared" si="8"/>
        <v>0</v>
      </c>
      <c r="O212" s="20"/>
      <c r="P212" s="67"/>
    </row>
    <row r="213" spans="1:16" hidden="1" x14ac:dyDescent="0.25">
      <c r="A213" s="35" t="s">
        <v>45</v>
      </c>
      <c r="B213" s="27" t="s">
        <v>276</v>
      </c>
      <c r="C213" s="28">
        <v>20000</v>
      </c>
      <c r="D213" s="67">
        <f>VLOOKUP(B213,'29.06'!B213:P471,15,0)</f>
        <v>0</v>
      </c>
      <c r="E213" s="20"/>
      <c r="F213" s="20"/>
      <c r="G213" s="20"/>
      <c r="H213" s="20"/>
      <c r="I213" s="20"/>
      <c r="J213" s="20"/>
      <c r="K213" s="20"/>
      <c r="L213" s="67">
        <f t="shared" si="11"/>
        <v>0</v>
      </c>
      <c r="M213" s="76"/>
      <c r="N213" s="67">
        <f t="shared" si="8"/>
        <v>0</v>
      </c>
      <c r="O213" s="20"/>
      <c r="P213" s="67"/>
    </row>
    <row r="214" spans="1:16" hidden="1" x14ac:dyDescent="0.25">
      <c r="A214" s="35" t="s">
        <v>47</v>
      </c>
      <c r="B214" s="27" t="s">
        <v>277</v>
      </c>
      <c r="C214" s="28">
        <v>20000</v>
      </c>
      <c r="D214" s="67">
        <f>VLOOKUP(B214,'29.06'!B214:P472,15,0)</f>
        <v>0</v>
      </c>
      <c r="E214" s="20"/>
      <c r="F214" s="20"/>
      <c r="G214" s="20"/>
      <c r="H214" s="20"/>
      <c r="I214" s="20"/>
      <c r="J214" s="20"/>
      <c r="K214" s="20"/>
      <c r="L214" s="67">
        <f t="shared" si="11"/>
        <v>0</v>
      </c>
      <c r="M214" s="76"/>
      <c r="N214" s="67">
        <f t="shared" ref="N214:N264" si="12">P214-L214</f>
        <v>0</v>
      </c>
      <c r="O214" s="20"/>
      <c r="P214" s="67"/>
    </row>
    <row r="215" spans="1:16" hidden="1" x14ac:dyDescent="0.25">
      <c r="A215" s="35" t="s">
        <v>49</v>
      </c>
      <c r="B215" s="27" t="s">
        <v>278</v>
      </c>
      <c r="C215" s="28">
        <v>88000</v>
      </c>
      <c r="D215" s="67">
        <f>VLOOKUP(B215,'29.06'!B215:P473,15,0)</f>
        <v>0</v>
      </c>
      <c r="E215" s="20"/>
      <c r="F215" s="20"/>
      <c r="G215" s="20"/>
      <c r="H215" s="20"/>
      <c r="I215" s="20"/>
      <c r="J215" s="20"/>
      <c r="K215" s="20"/>
      <c r="L215" s="67">
        <f t="shared" si="11"/>
        <v>0</v>
      </c>
      <c r="M215" s="76"/>
      <c r="N215" s="67">
        <f t="shared" si="12"/>
        <v>0</v>
      </c>
      <c r="O215" s="20"/>
      <c r="P215" s="67"/>
    </row>
    <row r="216" spans="1:16" x14ac:dyDescent="0.25">
      <c r="A216" s="35" t="s">
        <v>51</v>
      </c>
      <c r="B216" s="27" t="s">
        <v>279</v>
      </c>
      <c r="C216" s="28">
        <v>20000</v>
      </c>
      <c r="D216" s="67">
        <f>VLOOKUP(B216,'29.06'!B216:P474,15,0)</f>
        <v>20</v>
      </c>
      <c r="E216" s="20"/>
      <c r="F216" s="20"/>
      <c r="G216" s="20">
        <v>14</v>
      </c>
      <c r="H216" s="20"/>
      <c r="I216" s="20"/>
      <c r="J216" s="20"/>
      <c r="K216" s="20"/>
      <c r="L216" s="67">
        <f t="shared" si="11"/>
        <v>32</v>
      </c>
      <c r="M216" s="76">
        <v>2</v>
      </c>
      <c r="N216" s="67">
        <f t="shared" si="12"/>
        <v>-10</v>
      </c>
      <c r="O216" s="20"/>
      <c r="P216" s="67">
        <v>22</v>
      </c>
    </row>
    <row r="217" spans="1:16" hidden="1" x14ac:dyDescent="0.25">
      <c r="A217" s="35" t="s">
        <v>53</v>
      </c>
      <c r="B217" s="27" t="s">
        <v>280</v>
      </c>
      <c r="C217" s="28">
        <v>88000</v>
      </c>
      <c r="D217" s="67">
        <f>VLOOKUP(B217,'29.06'!B217:P475,15,0)</f>
        <v>0</v>
      </c>
      <c r="E217" s="20"/>
      <c r="F217" s="20"/>
      <c r="G217" s="20"/>
      <c r="H217" s="20"/>
      <c r="I217" s="20"/>
      <c r="J217" s="20"/>
      <c r="K217" s="20"/>
      <c r="L217" s="67">
        <f t="shared" si="11"/>
        <v>0</v>
      </c>
      <c r="M217" s="76"/>
      <c r="N217" s="67">
        <f t="shared" si="12"/>
        <v>0</v>
      </c>
      <c r="O217" s="20"/>
      <c r="P217" s="67"/>
    </row>
    <row r="218" spans="1:16" x14ac:dyDescent="0.25">
      <c r="A218" s="35" t="s">
        <v>55</v>
      </c>
      <c r="B218" s="27" t="s">
        <v>281</v>
      </c>
      <c r="C218" s="28">
        <v>20000</v>
      </c>
      <c r="D218" s="67">
        <f>VLOOKUP(B218,'29.06'!B218:P476,15,0)</f>
        <v>18</v>
      </c>
      <c r="E218" s="20"/>
      <c r="F218" s="20"/>
      <c r="G218" s="20"/>
      <c r="H218" s="20"/>
      <c r="I218" s="20"/>
      <c r="J218" s="20"/>
      <c r="K218" s="20"/>
      <c r="L218" s="67">
        <f t="shared" si="11"/>
        <v>11</v>
      </c>
      <c r="M218" s="76">
        <v>7</v>
      </c>
      <c r="N218" s="67">
        <f t="shared" si="12"/>
        <v>-8</v>
      </c>
      <c r="O218" s="20"/>
      <c r="P218" s="67">
        <v>3</v>
      </c>
    </row>
    <row r="219" spans="1:16" x14ac:dyDescent="0.25">
      <c r="A219" s="35" t="s">
        <v>57</v>
      </c>
      <c r="B219" s="27" t="s">
        <v>282</v>
      </c>
      <c r="C219" s="28">
        <v>20000</v>
      </c>
      <c r="D219" s="67">
        <f>VLOOKUP(B219,'29.06'!B219:P477,15,0)</f>
        <v>20</v>
      </c>
      <c r="E219" s="20"/>
      <c r="F219" s="20"/>
      <c r="G219" s="20">
        <v>14</v>
      </c>
      <c r="H219" s="20"/>
      <c r="I219" s="20"/>
      <c r="J219" s="20"/>
      <c r="K219" s="20"/>
      <c r="L219" s="67">
        <f t="shared" si="11"/>
        <v>29</v>
      </c>
      <c r="M219" s="76">
        <v>5</v>
      </c>
      <c r="N219" s="67">
        <f t="shared" si="12"/>
        <v>-8</v>
      </c>
      <c r="O219" s="20"/>
      <c r="P219" s="67">
        <v>21</v>
      </c>
    </row>
    <row r="220" spans="1:16" x14ac:dyDescent="0.25">
      <c r="A220" s="35" t="s">
        <v>59</v>
      </c>
      <c r="B220" s="27" t="s">
        <v>283</v>
      </c>
      <c r="C220" s="28">
        <v>20000</v>
      </c>
      <c r="D220" s="67">
        <f>VLOOKUP(B220,'29.06'!B220:P478,15,0)</f>
        <v>0</v>
      </c>
      <c r="E220" s="20"/>
      <c r="F220" s="20"/>
      <c r="G220" s="20"/>
      <c r="H220" s="20"/>
      <c r="I220" s="20"/>
      <c r="J220" s="20"/>
      <c r="K220" s="20"/>
      <c r="L220" s="67">
        <f t="shared" si="11"/>
        <v>0</v>
      </c>
      <c r="M220" s="76"/>
      <c r="N220" s="67">
        <f t="shared" si="12"/>
        <v>0</v>
      </c>
      <c r="O220" s="20"/>
      <c r="P220" s="67"/>
    </row>
    <row r="221" spans="1:16" hidden="1" x14ac:dyDescent="0.25">
      <c r="A221" s="35" t="s">
        <v>61</v>
      </c>
      <c r="B221" s="27" t="s">
        <v>284</v>
      </c>
      <c r="C221" s="28">
        <v>20000</v>
      </c>
      <c r="D221" s="67">
        <f>VLOOKUP(B221,'29.06'!B221:P479,15,0)</f>
        <v>0</v>
      </c>
      <c r="E221" s="20"/>
      <c r="F221" s="20"/>
      <c r="G221" s="20"/>
      <c r="H221" s="20"/>
      <c r="I221" s="20"/>
      <c r="J221" s="20"/>
      <c r="K221" s="20"/>
      <c r="L221" s="67">
        <f t="shared" si="11"/>
        <v>0</v>
      </c>
      <c r="M221" s="76"/>
      <c r="N221" s="67">
        <f t="shared" si="12"/>
        <v>0</v>
      </c>
      <c r="O221" s="20"/>
      <c r="P221" s="67"/>
    </row>
    <row r="222" spans="1:16" x14ac:dyDescent="0.25">
      <c r="A222" s="35" t="s">
        <v>63</v>
      </c>
      <c r="B222" s="27" t="s">
        <v>285</v>
      </c>
      <c r="C222" s="28">
        <v>28000</v>
      </c>
      <c r="D222" s="67">
        <f>VLOOKUP(B222,'29.06'!B222:P480,15,0)</f>
        <v>0</v>
      </c>
      <c r="E222" s="20"/>
      <c r="F222" s="20"/>
      <c r="G222" s="20"/>
      <c r="H222" s="20"/>
      <c r="I222" s="20"/>
      <c r="J222" s="20"/>
      <c r="K222" s="20"/>
      <c r="L222" s="67">
        <f t="shared" si="11"/>
        <v>0</v>
      </c>
      <c r="M222" s="76"/>
      <c r="N222" s="67">
        <f t="shared" si="12"/>
        <v>0</v>
      </c>
      <c r="O222" s="20"/>
      <c r="P222" s="67"/>
    </row>
    <row r="223" spans="1:16" x14ac:dyDescent="0.25">
      <c r="A223" s="35" t="s">
        <v>65</v>
      </c>
      <c r="B223" s="54" t="s">
        <v>286</v>
      </c>
      <c r="C223" s="55">
        <v>50000</v>
      </c>
      <c r="D223" s="67">
        <f>VLOOKUP(B223,'29.06'!B223:P481,15,0)</f>
        <v>0</v>
      </c>
      <c r="E223" s="20"/>
      <c r="F223" s="20"/>
      <c r="G223" s="20"/>
      <c r="H223" s="20"/>
      <c r="I223" s="20"/>
      <c r="J223" s="20"/>
      <c r="K223" s="20"/>
      <c r="L223" s="67"/>
      <c r="M223" s="76">
        <v>7</v>
      </c>
      <c r="N223" s="67"/>
      <c r="O223" s="20"/>
      <c r="P223" s="67"/>
    </row>
    <row r="224" spans="1:16" x14ac:dyDescent="0.25">
      <c r="A224" s="35" t="s">
        <v>67</v>
      </c>
      <c r="B224" s="54" t="s">
        <v>287</v>
      </c>
      <c r="C224" s="55">
        <v>80000</v>
      </c>
      <c r="D224" s="67">
        <f>VLOOKUP(B224,'29.06'!B224:P482,15,0)</f>
        <v>0</v>
      </c>
      <c r="E224" s="20"/>
      <c r="F224" s="20"/>
      <c r="G224" s="20"/>
      <c r="H224" s="20"/>
      <c r="I224" s="20"/>
      <c r="J224" s="20"/>
      <c r="K224" s="20"/>
      <c r="L224" s="67"/>
      <c r="M224" s="76">
        <v>3</v>
      </c>
      <c r="N224" s="67"/>
      <c r="O224" s="20"/>
      <c r="P224" s="67"/>
    </row>
    <row r="225" spans="1:16" x14ac:dyDescent="0.25">
      <c r="A225" s="17"/>
      <c r="B225" s="18" t="s">
        <v>288</v>
      </c>
      <c r="C225" s="19"/>
      <c r="D225" s="67">
        <f>VLOOKUP(B225,'29.06'!B225:P483,15,0)</f>
        <v>0</v>
      </c>
      <c r="E225" s="20"/>
      <c r="F225" s="20"/>
      <c r="G225" s="20"/>
      <c r="H225" s="20"/>
      <c r="I225" s="20"/>
      <c r="J225" s="20"/>
      <c r="K225" s="20"/>
      <c r="L225" s="67"/>
      <c r="M225" s="76"/>
      <c r="N225" s="67"/>
      <c r="O225" s="20"/>
      <c r="P225" s="67"/>
    </row>
    <row r="226" spans="1:16" x14ac:dyDescent="0.25">
      <c r="A226" s="39">
        <v>1</v>
      </c>
      <c r="B226" s="23" t="s">
        <v>289</v>
      </c>
      <c r="C226" s="24">
        <v>38000</v>
      </c>
      <c r="D226" s="67">
        <f>VLOOKUP(B226,'29.06'!B226:P484,15,0)</f>
        <v>0</v>
      </c>
      <c r="E226" s="20"/>
      <c r="F226" s="20"/>
      <c r="G226" s="20"/>
      <c r="H226" s="20"/>
      <c r="I226" s="20"/>
      <c r="J226" s="20"/>
      <c r="K226" s="20"/>
      <c r="L226" s="67">
        <f>D226+G226+H226-I226-J226-K226-M226</f>
        <v>0</v>
      </c>
      <c r="M226" s="76"/>
      <c r="N226" s="67">
        <f t="shared" si="12"/>
        <v>0</v>
      </c>
      <c r="O226" s="20"/>
      <c r="P226" s="67"/>
    </row>
    <row r="227" spans="1:16" x14ac:dyDescent="0.25">
      <c r="A227" s="40">
        <v>2</v>
      </c>
      <c r="B227" s="27" t="s">
        <v>290</v>
      </c>
      <c r="C227" s="28">
        <v>38000</v>
      </c>
      <c r="D227" s="67">
        <f>VLOOKUP(B227,'29.06'!B227:P485,15,0)</f>
        <v>0</v>
      </c>
      <c r="E227" s="20"/>
      <c r="F227" s="20"/>
      <c r="G227" s="20"/>
      <c r="H227" s="20"/>
      <c r="I227" s="20"/>
      <c r="J227" s="20"/>
      <c r="K227" s="20"/>
      <c r="L227" s="67">
        <f>D227+G227+H227-I227-J227-K227-M227</f>
        <v>0</v>
      </c>
      <c r="M227" s="76"/>
      <c r="N227" s="67">
        <f t="shared" si="12"/>
        <v>0</v>
      </c>
      <c r="O227" s="20"/>
      <c r="P227" s="67"/>
    </row>
    <row r="228" spans="1:16" x14ac:dyDescent="0.25">
      <c r="A228" s="32">
        <v>3</v>
      </c>
      <c r="B228" s="33" t="s">
        <v>291</v>
      </c>
      <c r="C228" s="34">
        <v>38000</v>
      </c>
      <c r="D228" s="67">
        <f>VLOOKUP(B228,'29.06'!B228:P486,15,0)</f>
        <v>0</v>
      </c>
      <c r="E228" s="20"/>
      <c r="F228" s="20"/>
      <c r="G228" s="20"/>
      <c r="H228" s="20"/>
      <c r="I228" s="20"/>
      <c r="J228" s="20"/>
      <c r="K228" s="20"/>
      <c r="L228" s="67">
        <f>D228+G228+H228-I228-J228-K228-M228</f>
        <v>0</v>
      </c>
      <c r="M228" s="76"/>
      <c r="N228" s="67">
        <f t="shared" si="12"/>
        <v>0</v>
      </c>
      <c r="O228" s="20"/>
      <c r="P228" s="67"/>
    </row>
    <row r="229" spans="1:16" x14ac:dyDescent="0.25">
      <c r="A229" s="44"/>
      <c r="B229" s="56" t="s">
        <v>292</v>
      </c>
      <c r="C229" s="46"/>
      <c r="D229" s="67">
        <f>VLOOKUP(B229,'29.06'!B229:P487,15,0)</f>
        <v>0</v>
      </c>
      <c r="E229" s="20"/>
      <c r="F229" s="20"/>
      <c r="G229" s="20"/>
      <c r="H229" s="20"/>
      <c r="I229" s="20"/>
      <c r="J229" s="20"/>
      <c r="K229" s="20"/>
      <c r="L229" s="67"/>
      <c r="M229" s="76"/>
      <c r="N229" s="67"/>
      <c r="O229" s="20"/>
      <c r="P229" s="67"/>
    </row>
    <row r="230" spans="1:16" x14ac:dyDescent="0.25">
      <c r="A230" s="39">
        <v>1</v>
      </c>
      <c r="B230" s="23" t="s">
        <v>293</v>
      </c>
      <c r="C230" s="24">
        <v>32000</v>
      </c>
      <c r="D230" s="67">
        <f>VLOOKUP(B230,'29.06'!B230:P488,15,0)</f>
        <v>0</v>
      </c>
      <c r="E230" s="20"/>
      <c r="F230" s="20"/>
      <c r="G230" s="20"/>
      <c r="H230" s="20"/>
      <c r="I230" s="20"/>
      <c r="J230" s="20"/>
      <c r="K230" s="20"/>
      <c r="L230" s="67">
        <f>D230+G230+H230-I230-J230-K230-M230</f>
        <v>0</v>
      </c>
      <c r="M230" s="76"/>
      <c r="N230" s="67">
        <f t="shared" si="12"/>
        <v>0</v>
      </c>
      <c r="O230" s="20"/>
      <c r="P230" s="67"/>
    </row>
    <row r="231" spans="1:16" x14ac:dyDescent="0.25">
      <c r="A231" s="40">
        <v>2</v>
      </c>
      <c r="B231" s="27" t="s">
        <v>294</v>
      </c>
      <c r="C231" s="28">
        <v>32000</v>
      </c>
      <c r="D231" s="67">
        <f>VLOOKUP(B231,'29.06'!B231:P489,15,0)</f>
        <v>0</v>
      </c>
      <c r="E231" s="20"/>
      <c r="F231" s="20"/>
      <c r="G231" s="20"/>
      <c r="H231" s="20"/>
      <c r="I231" s="20"/>
      <c r="J231" s="20"/>
      <c r="K231" s="20"/>
      <c r="L231" s="67">
        <f t="shared" ref="L231:L237" si="13">D231+G231+H231-I231-J231-K231-M231</f>
        <v>0</v>
      </c>
      <c r="M231" s="76"/>
      <c r="N231" s="67">
        <f t="shared" si="12"/>
        <v>0</v>
      </c>
      <c r="O231" s="20"/>
      <c r="P231" s="67"/>
    </row>
    <row r="232" spans="1:16" x14ac:dyDescent="0.25">
      <c r="A232" s="41">
        <v>3</v>
      </c>
      <c r="B232" s="42" t="s">
        <v>295</v>
      </c>
      <c r="C232" s="43">
        <v>32000</v>
      </c>
      <c r="D232" s="67">
        <f>VLOOKUP(B232,'29.06'!B232:P490,15,0)</f>
        <v>0</v>
      </c>
      <c r="E232" s="20"/>
      <c r="F232" s="20"/>
      <c r="G232" s="20"/>
      <c r="H232" s="20"/>
      <c r="I232" s="20"/>
      <c r="J232" s="20"/>
      <c r="K232" s="20"/>
      <c r="L232" s="67">
        <f t="shared" si="13"/>
        <v>0</v>
      </c>
      <c r="M232" s="76"/>
      <c r="N232" s="67">
        <f t="shared" si="12"/>
        <v>0</v>
      </c>
      <c r="O232" s="20"/>
      <c r="P232" s="67"/>
    </row>
    <row r="233" spans="1:16" x14ac:dyDescent="0.25">
      <c r="A233" s="41">
        <v>4</v>
      </c>
      <c r="B233" s="42" t="s">
        <v>296</v>
      </c>
      <c r="C233" s="43">
        <v>32000</v>
      </c>
      <c r="D233" s="67">
        <f>VLOOKUP(B233,'29.06'!B233:P491,15,0)</f>
        <v>0</v>
      </c>
      <c r="E233" s="20"/>
      <c r="F233" s="20"/>
      <c r="G233" s="20"/>
      <c r="H233" s="20"/>
      <c r="I233" s="20"/>
      <c r="J233" s="20"/>
      <c r="K233" s="20"/>
      <c r="L233" s="67">
        <f t="shared" si="13"/>
        <v>0</v>
      </c>
      <c r="M233" s="76"/>
      <c r="N233" s="67">
        <f t="shared" si="12"/>
        <v>0</v>
      </c>
      <c r="O233" s="20"/>
      <c r="P233" s="67"/>
    </row>
    <row r="234" spans="1:16" x14ac:dyDescent="0.25">
      <c r="A234" s="41">
        <v>5</v>
      </c>
      <c r="B234" s="42" t="s">
        <v>297</v>
      </c>
      <c r="C234" s="43">
        <v>32000</v>
      </c>
      <c r="D234" s="67">
        <f>VLOOKUP(B234,'29.06'!B234:P492,15,0)</f>
        <v>0</v>
      </c>
      <c r="E234" s="20"/>
      <c r="F234" s="20"/>
      <c r="G234" s="20"/>
      <c r="H234" s="20"/>
      <c r="I234" s="20"/>
      <c r="J234" s="20"/>
      <c r="K234" s="20"/>
      <c r="L234" s="67">
        <f t="shared" si="13"/>
        <v>0</v>
      </c>
      <c r="M234" s="76"/>
      <c r="N234" s="67">
        <f t="shared" si="12"/>
        <v>0</v>
      </c>
      <c r="O234" s="20"/>
      <c r="P234" s="67"/>
    </row>
    <row r="235" spans="1:16" x14ac:dyDescent="0.25">
      <c r="A235" s="41">
        <v>6</v>
      </c>
      <c r="B235" s="42" t="s">
        <v>298</v>
      </c>
      <c r="C235" s="43">
        <v>32000</v>
      </c>
      <c r="D235" s="67">
        <f>VLOOKUP(B235,'29.06'!B235:P493,15,0)</f>
        <v>0</v>
      </c>
      <c r="E235" s="20"/>
      <c r="F235" s="20"/>
      <c r="G235" s="20"/>
      <c r="H235" s="20"/>
      <c r="I235" s="20"/>
      <c r="J235" s="20"/>
      <c r="K235" s="20"/>
      <c r="L235" s="67">
        <f t="shared" si="13"/>
        <v>0</v>
      </c>
      <c r="M235" s="76"/>
      <c r="N235" s="67">
        <f t="shared" si="12"/>
        <v>0</v>
      </c>
      <c r="O235" s="20"/>
      <c r="P235" s="67"/>
    </row>
    <row r="236" spans="1:16" x14ac:dyDescent="0.25">
      <c r="A236" s="41">
        <v>7</v>
      </c>
      <c r="B236" s="42" t="s">
        <v>299</v>
      </c>
      <c r="C236" s="43">
        <v>32000</v>
      </c>
      <c r="D236" s="67">
        <f>VLOOKUP(B236,'29.06'!B236:P494,15,0)</f>
        <v>0</v>
      </c>
      <c r="E236" s="20"/>
      <c r="F236" s="20"/>
      <c r="G236" s="20"/>
      <c r="H236" s="20"/>
      <c r="I236" s="20"/>
      <c r="J236" s="20"/>
      <c r="K236" s="20"/>
      <c r="L236" s="67">
        <f t="shared" si="13"/>
        <v>0</v>
      </c>
      <c r="M236" s="76"/>
      <c r="N236" s="67">
        <f t="shared" si="12"/>
        <v>0</v>
      </c>
      <c r="O236" s="20"/>
      <c r="P236" s="67"/>
    </row>
    <row r="237" spans="1:16" x14ac:dyDescent="0.25">
      <c r="A237" s="40">
        <v>8</v>
      </c>
      <c r="B237" s="27" t="s">
        <v>300</v>
      </c>
      <c r="C237" s="28">
        <v>32000</v>
      </c>
      <c r="D237" s="67">
        <f>VLOOKUP(B237,'29.06'!B237:P495,15,0)</f>
        <v>0</v>
      </c>
      <c r="E237" s="20"/>
      <c r="F237" s="20"/>
      <c r="G237" s="20"/>
      <c r="H237" s="20"/>
      <c r="I237" s="20"/>
      <c r="J237" s="20"/>
      <c r="K237" s="20"/>
      <c r="L237" s="67">
        <f t="shared" si="13"/>
        <v>0</v>
      </c>
      <c r="M237" s="76"/>
      <c r="N237" s="67">
        <f t="shared" si="12"/>
        <v>0</v>
      </c>
      <c r="O237" s="20"/>
      <c r="P237" s="67"/>
    </row>
    <row r="238" spans="1:16" x14ac:dyDescent="0.25">
      <c r="A238" s="17"/>
      <c r="B238" s="18" t="s">
        <v>301</v>
      </c>
      <c r="C238" s="19"/>
      <c r="D238" s="67">
        <f>VLOOKUP(B238,'29.06'!B238:P496,15,0)</f>
        <v>0</v>
      </c>
      <c r="E238" s="20"/>
      <c r="F238" s="20"/>
      <c r="G238" s="20"/>
      <c r="H238" s="20"/>
      <c r="I238" s="20"/>
      <c r="J238" s="20"/>
      <c r="K238" s="20"/>
      <c r="L238" s="67"/>
      <c r="M238" s="76"/>
      <c r="N238" s="67">
        <f t="shared" si="12"/>
        <v>0</v>
      </c>
      <c r="O238" s="20"/>
      <c r="P238" s="67"/>
    </row>
    <row r="239" spans="1:16" x14ac:dyDescent="0.25">
      <c r="A239" s="39">
        <v>1</v>
      </c>
      <c r="B239" s="23" t="s">
        <v>302</v>
      </c>
      <c r="C239" s="24">
        <v>18000</v>
      </c>
      <c r="D239" s="67">
        <f>VLOOKUP(B239,'29.06'!B239:P497,15,0)</f>
        <v>0</v>
      </c>
      <c r="E239" s="20"/>
      <c r="F239" s="20"/>
      <c r="G239" s="20"/>
      <c r="H239" s="20"/>
      <c r="I239" s="20"/>
      <c r="J239" s="20"/>
      <c r="K239" s="20"/>
      <c r="L239" s="67">
        <f>D239+G239+H239-I239-J239-K239-M239</f>
        <v>0</v>
      </c>
      <c r="M239" s="76"/>
      <c r="N239" s="67">
        <f t="shared" si="12"/>
        <v>0</v>
      </c>
      <c r="O239" s="20"/>
      <c r="P239" s="67"/>
    </row>
    <row r="240" spans="1:16" x14ac:dyDescent="0.25">
      <c r="A240" s="40">
        <v>2</v>
      </c>
      <c r="B240" s="27" t="s">
        <v>303</v>
      </c>
      <c r="C240" s="28">
        <v>20000</v>
      </c>
      <c r="D240" s="67">
        <f>VLOOKUP(B240,'29.06'!B240:P498,15,0)</f>
        <v>0</v>
      </c>
      <c r="E240" s="20"/>
      <c r="F240" s="20"/>
      <c r="G240" s="20"/>
      <c r="H240" s="20"/>
      <c r="I240" s="20"/>
      <c r="J240" s="20"/>
      <c r="K240" s="20"/>
      <c r="L240" s="67">
        <f t="shared" ref="L240:L249" si="14">D240+G240+H240-I240-J240-K240-M240</f>
        <v>0</v>
      </c>
      <c r="M240" s="76"/>
      <c r="N240" s="67">
        <f t="shared" si="12"/>
        <v>0</v>
      </c>
      <c r="O240" s="20"/>
      <c r="P240" s="67"/>
    </row>
    <row r="241" spans="1:16" x14ac:dyDescent="0.25">
      <c r="A241" s="40">
        <v>3</v>
      </c>
      <c r="B241" s="27" t="s">
        <v>304</v>
      </c>
      <c r="C241" s="28">
        <v>20000</v>
      </c>
      <c r="D241" s="67">
        <f>VLOOKUP(B241,'29.06'!B241:P499,15,0)</f>
        <v>1</v>
      </c>
      <c r="E241" s="20"/>
      <c r="F241" s="20"/>
      <c r="G241" s="20"/>
      <c r="H241" s="20"/>
      <c r="I241" s="20"/>
      <c r="J241" s="20"/>
      <c r="K241" s="20"/>
      <c r="L241" s="67">
        <f t="shared" si="14"/>
        <v>1</v>
      </c>
      <c r="M241" s="76"/>
      <c r="N241" s="67">
        <f t="shared" si="12"/>
        <v>0</v>
      </c>
      <c r="O241" s="20"/>
      <c r="P241" s="67">
        <v>1</v>
      </c>
    </row>
    <row r="242" spans="1:16" x14ac:dyDescent="0.25">
      <c r="A242" s="40">
        <v>4</v>
      </c>
      <c r="B242" s="27" t="s">
        <v>305</v>
      </c>
      <c r="C242" s="28">
        <v>20000</v>
      </c>
      <c r="D242" s="67">
        <f>VLOOKUP(B242,'29.06'!B242:P500,15,0)</f>
        <v>0</v>
      </c>
      <c r="E242" s="20"/>
      <c r="F242" s="20"/>
      <c r="G242" s="20"/>
      <c r="H242" s="20"/>
      <c r="I242" s="20"/>
      <c r="J242" s="20"/>
      <c r="K242" s="20"/>
      <c r="L242" s="67">
        <f t="shared" si="14"/>
        <v>0</v>
      </c>
      <c r="M242" s="76"/>
      <c r="N242" s="67">
        <f t="shared" si="12"/>
        <v>0</v>
      </c>
      <c r="O242" s="20"/>
      <c r="P242" s="67"/>
    </row>
    <row r="243" spans="1:16" x14ac:dyDescent="0.25">
      <c r="A243" s="40">
        <v>5</v>
      </c>
      <c r="B243" s="27" t="s">
        <v>306</v>
      </c>
      <c r="C243" s="43">
        <v>18000</v>
      </c>
      <c r="D243" s="67">
        <f>VLOOKUP(B243,'29.06'!B243:P501,15,0)</f>
        <v>0</v>
      </c>
      <c r="E243" s="20"/>
      <c r="F243" s="20"/>
      <c r="G243" s="20"/>
      <c r="H243" s="20"/>
      <c r="I243" s="20"/>
      <c r="J243" s="20"/>
      <c r="K243" s="20"/>
      <c r="L243" s="67">
        <f t="shared" si="14"/>
        <v>0</v>
      </c>
      <c r="M243" s="76"/>
      <c r="N243" s="67">
        <f t="shared" si="12"/>
        <v>0</v>
      </c>
      <c r="O243" s="20"/>
      <c r="P243" s="67"/>
    </row>
    <row r="244" spans="1:16" x14ac:dyDescent="0.25">
      <c r="A244" s="40">
        <v>6</v>
      </c>
      <c r="B244" s="27" t="s">
        <v>307</v>
      </c>
      <c r="C244" s="43">
        <v>16000</v>
      </c>
      <c r="D244" s="67">
        <f>VLOOKUP(B244,'29.06'!B244:P502,15,0)</f>
        <v>112</v>
      </c>
      <c r="E244" s="20"/>
      <c r="F244" s="20"/>
      <c r="G244" s="20"/>
      <c r="H244" s="20"/>
      <c r="I244" s="20"/>
      <c r="J244" s="20"/>
      <c r="K244" s="20"/>
      <c r="L244" s="67">
        <f t="shared" si="14"/>
        <v>107</v>
      </c>
      <c r="M244" s="76">
        <v>5</v>
      </c>
      <c r="N244" s="67">
        <f t="shared" si="12"/>
        <v>0</v>
      </c>
      <c r="O244" s="20"/>
      <c r="P244" s="67">
        <v>107</v>
      </c>
    </row>
    <row r="245" spans="1:16" x14ac:dyDescent="0.25">
      <c r="A245" s="40">
        <v>7</v>
      </c>
      <c r="B245" s="27" t="s">
        <v>308</v>
      </c>
      <c r="C245" s="43">
        <v>9000</v>
      </c>
      <c r="D245" s="67">
        <f>VLOOKUP(B245,'29.06'!B245:P503,15,0)</f>
        <v>0</v>
      </c>
      <c r="E245" s="20"/>
      <c r="F245" s="20"/>
      <c r="G245" s="20"/>
      <c r="H245" s="20"/>
      <c r="I245" s="20"/>
      <c r="J245" s="20"/>
      <c r="K245" s="20"/>
      <c r="L245" s="67">
        <f t="shared" si="14"/>
        <v>0</v>
      </c>
      <c r="M245" s="76"/>
      <c r="N245" s="67">
        <f t="shared" si="12"/>
        <v>0</v>
      </c>
      <c r="O245" s="20"/>
      <c r="P245" s="67"/>
    </row>
    <row r="246" spans="1:16" x14ac:dyDescent="0.25">
      <c r="A246" s="40">
        <v>8</v>
      </c>
      <c r="B246" s="27" t="s">
        <v>309</v>
      </c>
      <c r="C246" s="28">
        <v>22000</v>
      </c>
      <c r="D246" s="67">
        <f>VLOOKUP(B246,'29.06'!B246:P504,15,0)</f>
        <v>51</v>
      </c>
      <c r="E246" s="20"/>
      <c r="F246" s="20"/>
      <c r="G246" s="20"/>
      <c r="H246" s="20"/>
      <c r="I246" s="20"/>
      <c r="J246" s="20"/>
      <c r="K246" s="20"/>
      <c r="L246" s="67">
        <f t="shared" si="14"/>
        <v>51</v>
      </c>
      <c r="M246" s="76"/>
      <c r="N246" s="67">
        <f t="shared" si="12"/>
        <v>0</v>
      </c>
      <c r="O246" s="20"/>
      <c r="P246" s="67">
        <v>51</v>
      </c>
    </row>
    <row r="247" spans="1:16" x14ac:dyDescent="0.25">
      <c r="A247" s="40">
        <v>9</v>
      </c>
      <c r="B247" s="27" t="s">
        <v>310</v>
      </c>
      <c r="C247" s="28">
        <v>22000</v>
      </c>
      <c r="D247" s="67">
        <f>VLOOKUP(B247,'29.06'!B247:P505,15,0)</f>
        <v>42</v>
      </c>
      <c r="E247" s="20"/>
      <c r="F247" s="20"/>
      <c r="G247" s="20"/>
      <c r="H247" s="20"/>
      <c r="I247" s="20"/>
      <c r="J247" s="20"/>
      <c r="K247" s="20"/>
      <c r="L247" s="67">
        <f t="shared" si="14"/>
        <v>42</v>
      </c>
      <c r="M247" s="76"/>
      <c r="N247" s="67">
        <f t="shared" si="12"/>
        <v>0</v>
      </c>
      <c r="O247" s="20"/>
      <c r="P247" s="67">
        <v>42</v>
      </c>
    </row>
    <row r="248" spans="1:16" x14ac:dyDescent="0.25">
      <c r="A248" s="40">
        <v>10</v>
      </c>
      <c r="B248" s="27" t="s">
        <v>311</v>
      </c>
      <c r="C248" s="28">
        <v>20000</v>
      </c>
      <c r="D248" s="67">
        <f>VLOOKUP(B248,'29.06'!B248:P506,15,0)</f>
        <v>15</v>
      </c>
      <c r="E248" s="20"/>
      <c r="F248" s="20"/>
      <c r="G248" s="20"/>
      <c r="H248" s="20"/>
      <c r="I248" s="20"/>
      <c r="J248" s="20"/>
      <c r="K248" s="20"/>
      <c r="L248" s="67">
        <f t="shared" si="14"/>
        <v>14</v>
      </c>
      <c r="M248" s="76">
        <v>1</v>
      </c>
      <c r="N248" s="67">
        <f t="shared" si="12"/>
        <v>0</v>
      </c>
      <c r="O248" s="20"/>
      <c r="P248" s="67">
        <v>14</v>
      </c>
    </row>
    <row r="249" spans="1:16" x14ac:dyDescent="0.25">
      <c r="A249" s="40">
        <v>11</v>
      </c>
      <c r="B249" s="27" t="s">
        <v>312</v>
      </c>
      <c r="C249" s="28">
        <v>18000</v>
      </c>
      <c r="D249" s="67">
        <f>VLOOKUP(B249,'29.06'!B249:P507,15,0)</f>
        <v>41</v>
      </c>
      <c r="E249" s="20"/>
      <c r="F249" s="20"/>
      <c r="G249" s="20"/>
      <c r="H249" s="20"/>
      <c r="I249" s="20"/>
      <c r="J249" s="20"/>
      <c r="K249" s="20"/>
      <c r="L249" s="67">
        <f t="shared" si="14"/>
        <v>39</v>
      </c>
      <c r="M249" s="76">
        <v>2</v>
      </c>
      <c r="N249" s="67">
        <f t="shared" si="12"/>
        <v>0</v>
      </c>
      <c r="O249" s="20"/>
      <c r="P249" s="67">
        <v>39</v>
      </c>
    </row>
    <row r="250" spans="1:16" x14ac:dyDescent="0.25">
      <c r="A250" s="17"/>
      <c r="B250" s="18" t="s">
        <v>313</v>
      </c>
      <c r="C250" s="19"/>
      <c r="D250" s="67">
        <f>VLOOKUP(B250,'29.06'!B250:P508,15,0)</f>
        <v>0</v>
      </c>
      <c r="E250" s="20"/>
      <c r="F250" s="20"/>
      <c r="G250" s="20"/>
      <c r="H250" s="20"/>
      <c r="I250" s="20"/>
      <c r="J250" s="20"/>
      <c r="K250" s="20"/>
      <c r="L250" s="67"/>
      <c r="M250" s="76"/>
      <c r="N250" s="67">
        <f t="shared" si="12"/>
        <v>0</v>
      </c>
      <c r="O250" s="20"/>
      <c r="P250" s="67"/>
    </row>
    <row r="251" spans="1:16" x14ac:dyDescent="0.25">
      <c r="A251" s="39">
        <v>1</v>
      </c>
      <c r="B251" s="23" t="s">
        <v>314</v>
      </c>
      <c r="C251" s="24">
        <v>80000</v>
      </c>
      <c r="D251" s="67">
        <f>VLOOKUP(B251,'29.06'!B251:P509,15,0)</f>
        <v>13</v>
      </c>
      <c r="E251" s="20"/>
      <c r="F251" s="20"/>
      <c r="G251" s="20"/>
      <c r="H251" s="20"/>
      <c r="I251" s="20"/>
      <c r="J251" s="20"/>
      <c r="K251" s="20"/>
      <c r="L251" s="67">
        <f>D251+G251+H251-I251-J251-K251-M251</f>
        <v>13</v>
      </c>
      <c r="M251" s="76"/>
      <c r="N251" s="67">
        <f t="shared" si="12"/>
        <v>0</v>
      </c>
      <c r="O251" s="20"/>
      <c r="P251" s="67">
        <v>13</v>
      </c>
    </row>
    <row r="252" spans="1:16" x14ac:dyDescent="0.25">
      <c r="A252" s="40">
        <v>2</v>
      </c>
      <c r="B252" s="27" t="s">
        <v>315</v>
      </c>
      <c r="C252" s="28">
        <v>19000</v>
      </c>
      <c r="D252" s="67">
        <f>VLOOKUP(B252,'29.06'!B252:P510,15,0)</f>
        <v>7</v>
      </c>
      <c r="E252" s="20"/>
      <c r="F252" s="20"/>
      <c r="G252" s="20">
        <v>15</v>
      </c>
      <c r="H252" s="20"/>
      <c r="I252" s="20"/>
      <c r="J252" s="20"/>
      <c r="K252" s="20"/>
      <c r="L252" s="67">
        <f>D252+G252+H252-I252-J252-K252-M252</f>
        <v>22</v>
      </c>
      <c r="M252" s="76"/>
      <c r="N252" s="67">
        <f t="shared" si="12"/>
        <v>0</v>
      </c>
      <c r="O252" s="20"/>
      <c r="P252" s="67">
        <v>22</v>
      </c>
    </row>
    <row r="253" spans="1:16" x14ac:dyDescent="0.25">
      <c r="A253" s="17"/>
      <c r="B253" s="18" t="s">
        <v>316</v>
      </c>
      <c r="C253" s="19"/>
      <c r="D253" s="67">
        <f>VLOOKUP(B253,'29.06'!B253:P511,15,0)</f>
        <v>0</v>
      </c>
      <c r="E253" s="20"/>
      <c r="F253" s="20"/>
      <c r="G253" s="20"/>
      <c r="H253" s="20"/>
      <c r="I253" s="20"/>
      <c r="J253" s="20"/>
      <c r="K253" s="20"/>
      <c r="L253" s="67"/>
      <c r="M253" s="76"/>
      <c r="N253" s="67">
        <f t="shared" si="12"/>
        <v>0</v>
      </c>
      <c r="O253" s="20"/>
      <c r="P253" s="67"/>
    </row>
    <row r="254" spans="1:16" x14ac:dyDescent="0.25">
      <c r="A254" s="22" t="s">
        <v>17</v>
      </c>
      <c r="B254" s="23" t="s">
        <v>317</v>
      </c>
      <c r="C254" s="24">
        <v>16000</v>
      </c>
      <c r="D254" s="67">
        <f>VLOOKUP(B254,'29.06'!B254:P512,15,0)</f>
        <v>5</v>
      </c>
      <c r="E254" s="20"/>
      <c r="F254" s="20"/>
      <c r="G254" s="20"/>
      <c r="H254" s="20"/>
      <c r="I254" s="20"/>
      <c r="J254" s="20"/>
      <c r="K254" s="20"/>
      <c r="L254" s="67">
        <f>D254+G254+H254-I254-J254-K254-M254</f>
        <v>5</v>
      </c>
      <c r="M254" s="76"/>
      <c r="N254" s="67">
        <f t="shared" si="12"/>
        <v>0</v>
      </c>
      <c r="O254" s="20"/>
      <c r="P254" s="67">
        <v>5</v>
      </c>
    </row>
    <row r="255" spans="1:16" x14ac:dyDescent="0.25">
      <c r="A255" s="35" t="s">
        <v>19</v>
      </c>
      <c r="B255" s="27" t="s">
        <v>318</v>
      </c>
      <c r="C255" s="28">
        <v>14000</v>
      </c>
      <c r="D255" s="67">
        <f>VLOOKUP(B255,'29.06'!B255:P513,15,0)</f>
        <v>0</v>
      </c>
      <c r="E255" s="20"/>
      <c r="F255" s="20"/>
      <c r="G255" s="20">
        <v>50</v>
      </c>
      <c r="H255" s="20"/>
      <c r="I255" s="20"/>
      <c r="J255" s="20"/>
      <c r="K255" s="20"/>
      <c r="L255" s="67">
        <f t="shared" ref="L255:L263" si="15">D255+G255+H255-I255-J255-K255-M255</f>
        <v>42</v>
      </c>
      <c r="M255" s="76">
        <v>8</v>
      </c>
      <c r="N255" s="67">
        <f t="shared" si="12"/>
        <v>0</v>
      </c>
      <c r="O255" s="20"/>
      <c r="P255" s="67">
        <v>42</v>
      </c>
    </row>
    <row r="256" spans="1:16" x14ac:dyDescent="0.25">
      <c r="A256" s="35" t="s">
        <v>21</v>
      </c>
      <c r="B256" s="27" t="s">
        <v>319</v>
      </c>
      <c r="C256" s="28">
        <v>26000</v>
      </c>
      <c r="D256" s="67">
        <f>VLOOKUP(B256,'29.06'!B256:P514,15,0)</f>
        <v>0</v>
      </c>
      <c r="E256" s="20"/>
      <c r="F256" s="20"/>
      <c r="G256" s="20">
        <v>30</v>
      </c>
      <c r="H256" s="20"/>
      <c r="I256" s="20"/>
      <c r="J256" s="20"/>
      <c r="K256" s="20"/>
      <c r="L256" s="67">
        <f t="shared" si="15"/>
        <v>23</v>
      </c>
      <c r="M256" s="76">
        <v>7</v>
      </c>
      <c r="N256" s="67">
        <f t="shared" si="12"/>
        <v>0</v>
      </c>
      <c r="O256" s="20"/>
      <c r="P256" s="67">
        <v>23</v>
      </c>
    </row>
    <row r="257" spans="1:16" x14ac:dyDescent="0.25">
      <c r="A257" s="35" t="s">
        <v>23</v>
      </c>
      <c r="B257" s="27" t="s">
        <v>320</v>
      </c>
      <c r="C257" s="28">
        <v>12000</v>
      </c>
      <c r="D257" s="67">
        <f>VLOOKUP(B257,'29.06'!B257:P515,15,0)</f>
        <v>0</v>
      </c>
      <c r="E257" s="20"/>
      <c r="F257" s="20"/>
      <c r="G257" s="20">
        <v>10</v>
      </c>
      <c r="H257" s="20"/>
      <c r="I257" s="20"/>
      <c r="J257" s="20"/>
      <c r="K257" s="20"/>
      <c r="L257" s="67">
        <f t="shared" si="15"/>
        <v>10</v>
      </c>
      <c r="M257" s="76"/>
      <c r="N257" s="67">
        <f t="shared" si="12"/>
        <v>0</v>
      </c>
      <c r="O257" s="20"/>
      <c r="P257" s="67">
        <v>10</v>
      </c>
    </row>
    <row r="258" spans="1:16" x14ac:dyDescent="0.25">
      <c r="A258" s="35" t="s">
        <v>25</v>
      </c>
      <c r="B258" s="27" t="s">
        <v>321</v>
      </c>
      <c r="C258" s="28">
        <v>9000</v>
      </c>
      <c r="D258" s="67">
        <f>VLOOKUP(B258,'29.06'!B258:P516,15,0)</f>
        <v>0</v>
      </c>
      <c r="E258" s="20"/>
      <c r="F258" s="20"/>
      <c r="G258" s="20">
        <v>10</v>
      </c>
      <c r="H258" s="20"/>
      <c r="I258" s="20"/>
      <c r="J258" s="20"/>
      <c r="K258" s="20"/>
      <c r="L258" s="67">
        <f t="shared" si="15"/>
        <v>10</v>
      </c>
      <c r="M258" s="76"/>
      <c r="N258" s="67">
        <f t="shared" si="12"/>
        <v>0</v>
      </c>
      <c r="O258" s="20"/>
      <c r="P258" s="67">
        <v>10</v>
      </c>
    </row>
    <row r="259" spans="1:16" x14ac:dyDescent="0.25">
      <c r="A259" s="35" t="s">
        <v>27</v>
      </c>
      <c r="B259" s="27" t="s">
        <v>322</v>
      </c>
      <c r="C259" s="28">
        <v>21000</v>
      </c>
      <c r="D259" s="67">
        <f>VLOOKUP(B259,'29.06'!B259:P517,15,0)</f>
        <v>0</v>
      </c>
      <c r="E259" s="20"/>
      <c r="F259" s="20"/>
      <c r="G259" s="20"/>
      <c r="H259" s="20"/>
      <c r="I259" s="20"/>
      <c r="J259" s="20"/>
      <c r="K259" s="20"/>
      <c r="L259" s="67">
        <f t="shared" si="15"/>
        <v>0</v>
      </c>
      <c r="M259" s="76"/>
      <c r="N259" s="67">
        <f t="shared" si="12"/>
        <v>0</v>
      </c>
      <c r="O259" s="20"/>
      <c r="P259" s="67"/>
    </row>
    <row r="260" spans="1:16" x14ac:dyDescent="0.25">
      <c r="A260" s="35" t="s">
        <v>29</v>
      </c>
      <c r="B260" s="27" t="s">
        <v>323</v>
      </c>
      <c r="C260" s="28">
        <v>14000</v>
      </c>
      <c r="D260" s="67">
        <f>VLOOKUP(B260,'29.06'!B260:P518,15,0)</f>
        <v>6</v>
      </c>
      <c r="E260" s="20"/>
      <c r="F260" s="20"/>
      <c r="G260" s="20"/>
      <c r="H260" s="20"/>
      <c r="I260" s="20"/>
      <c r="J260" s="20"/>
      <c r="K260" s="20"/>
      <c r="L260" s="67">
        <f t="shared" si="15"/>
        <v>6</v>
      </c>
      <c r="M260" s="76"/>
      <c r="N260" s="67">
        <f t="shared" si="12"/>
        <v>0</v>
      </c>
      <c r="O260" s="20"/>
      <c r="P260" s="67">
        <v>6</v>
      </c>
    </row>
    <row r="261" spans="1:16" x14ac:dyDescent="0.25">
      <c r="A261" s="35" t="s">
        <v>31</v>
      </c>
      <c r="B261" s="27" t="s">
        <v>324</v>
      </c>
      <c r="C261" s="28">
        <v>14000</v>
      </c>
      <c r="D261" s="67">
        <f>VLOOKUP(B261,'29.06'!B261:P519,15,0)</f>
        <v>2</v>
      </c>
      <c r="E261" s="20"/>
      <c r="F261" s="20"/>
      <c r="G261" s="20">
        <v>10</v>
      </c>
      <c r="H261" s="20"/>
      <c r="I261" s="20"/>
      <c r="J261" s="20"/>
      <c r="K261" s="20"/>
      <c r="L261" s="67">
        <f t="shared" si="15"/>
        <v>12</v>
      </c>
      <c r="M261" s="76"/>
      <c r="N261" s="67">
        <f t="shared" si="12"/>
        <v>0</v>
      </c>
      <c r="O261" s="20"/>
      <c r="P261" s="67">
        <v>12</v>
      </c>
    </row>
    <row r="262" spans="1:16" x14ac:dyDescent="0.25">
      <c r="A262" s="35" t="s">
        <v>33</v>
      </c>
      <c r="B262" s="27" t="s">
        <v>325</v>
      </c>
      <c r="C262" s="28">
        <v>19000</v>
      </c>
      <c r="D262" s="67">
        <f>VLOOKUP(B262,'29.06'!B262:P520,15,0)</f>
        <v>0</v>
      </c>
      <c r="E262" s="20"/>
      <c r="F262" s="20"/>
      <c r="G262" s="20"/>
      <c r="H262" s="20"/>
      <c r="I262" s="20"/>
      <c r="J262" s="20"/>
      <c r="K262" s="20"/>
      <c r="L262" s="67">
        <f t="shared" si="15"/>
        <v>0</v>
      </c>
      <c r="M262" s="76"/>
      <c r="N262" s="67">
        <f t="shared" si="12"/>
        <v>0</v>
      </c>
      <c r="O262" s="20"/>
      <c r="P262" s="67"/>
    </row>
    <row r="263" spans="1:16" x14ac:dyDescent="0.25">
      <c r="A263" s="35" t="s">
        <v>35</v>
      </c>
      <c r="B263" s="27" t="s">
        <v>326</v>
      </c>
      <c r="C263" s="28">
        <v>14000</v>
      </c>
      <c r="D263" s="67">
        <f>VLOOKUP(B263,'29.06'!B263:P521,15,0)</f>
        <v>0</v>
      </c>
      <c r="E263" s="20"/>
      <c r="F263" s="20"/>
      <c r="G263" s="20"/>
      <c r="H263" s="20"/>
      <c r="I263" s="20"/>
      <c r="J263" s="20"/>
      <c r="K263" s="20"/>
      <c r="L263" s="67">
        <f t="shared" si="15"/>
        <v>0</v>
      </c>
      <c r="M263" s="76"/>
      <c r="N263" s="67">
        <f t="shared" si="12"/>
        <v>0</v>
      </c>
      <c r="O263" s="20"/>
      <c r="P263" s="67"/>
    </row>
    <row r="264" spans="1:16" x14ac:dyDescent="0.25">
      <c r="A264" s="57"/>
      <c r="B264" s="58"/>
      <c r="C264" s="59"/>
      <c r="D264" s="67"/>
      <c r="E264" s="52"/>
      <c r="F264" s="52"/>
      <c r="G264" s="52"/>
      <c r="H264" s="52"/>
      <c r="I264" s="52"/>
      <c r="J264" s="52"/>
      <c r="K264" s="52"/>
      <c r="L264" s="52"/>
      <c r="M264" s="78"/>
      <c r="N264" s="25">
        <f t="shared" si="12"/>
        <v>0</v>
      </c>
      <c r="O264" s="52"/>
      <c r="P264" s="52"/>
    </row>
    <row r="265" spans="1:16" ht="18" x14ac:dyDescent="0.4">
      <c r="A265" s="3"/>
      <c r="B265" s="61" t="s">
        <v>327</v>
      </c>
    </row>
  </sheetData>
  <mergeCells count="14">
    <mergeCell ref="O4:O5"/>
    <mergeCell ref="P4:P5"/>
    <mergeCell ref="I4:I5"/>
    <mergeCell ref="J4:J5"/>
    <mergeCell ref="K4:K5"/>
    <mergeCell ref="L4:L5"/>
    <mergeCell ref="M4:M5"/>
    <mergeCell ref="N4:N5"/>
    <mergeCell ref="A4:A5"/>
    <mergeCell ref="B4:B5"/>
    <mergeCell ref="C4:C5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30</vt:i4>
      </vt:variant>
    </vt:vector>
  </HeadingPairs>
  <TitlesOfParts>
    <vt:vector size="60" baseType="lpstr">
      <vt:lpstr>01.06</vt:lpstr>
      <vt:lpstr>02.06</vt:lpstr>
      <vt:lpstr>03.06</vt:lpstr>
      <vt:lpstr>04.06</vt:lpstr>
      <vt:lpstr>05.06</vt:lpstr>
      <vt:lpstr>06.06</vt:lpstr>
      <vt:lpstr>07.06</vt:lpstr>
      <vt:lpstr>08.06</vt:lpstr>
      <vt:lpstr>09.06</vt:lpstr>
      <vt:lpstr>10.06</vt:lpstr>
      <vt:lpstr>11.06</vt:lpstr>
      <vt:lpstr>12.06</vt:lpstr>
      <vt:lpstr>13.06</vt:lpstr>
      <vt:lpstr>14.06</vt:lpstr>
      <vt:lpstr>15.06</vt:lpstr>
      <vt:lpstr>16.06</vt:lpstr>
      <vt:lpstr>17.06</vt:lpstr>
      <vt:lpstr>18.06</vt:lpstr>
      <vt:lpstr>19.06</vt:lpstr>
      <vt:lpstr>20.06</vt:lpstr>
      <vt:lpstr>21.06</vt:lpstr>
      <vt:lpstr>22.06</vt:lpstr>
      <vt:lpstr>23.06</vt:lpstr>
      <vt:lpstr>24.06</vt:lpstr>
      <vt:lpstr>25.06</vt:lpstr>
      <vt:lpstr>26.06</vt:lpstr>
      <vt:lpstr>27.06</vt:lpstr>
      <vt:lpstr>28.06</vt:lpstr>
      <vt:lpstr>29.06</vt:lpstr>
      <vt:lpstr>30.06</vt:lpstr>
      <vt:lpstr>'01.06'!Print_Titles</vt:lpstr>
      <vt:lpstr>'02.06'!Print_Titles</vt:lpstr>
      <vt:lpstr>'03.06'!Print_Titles</vt:lpstr>
      <vt:lpstr>'04.06'!Print_Titles</vt:lpstr>
      <vt:lpstr>'05.06'!Print_Titles</vt:lpstr>
      <vt:lpstr>'06.06'!Print_Titles</vt:lpstr>
      <vt:lpstr>'07.06'!Print_Titles</vt:lpstr>
      <vt:lpstr>'08.06'!Print_Titles</vt:lpstr>
      <vt:lpstr>'09.06'!Print_Titles</vt:lpstr>
      <vt:lpstr>'10.06'!Print_Titles</vt:lpstr>
      <vt:lpstr>'11.06'!Print_Titles</vt:lpstr>
      <vt:lpstr>'12.06'!Print_Titles</vt:lpstr>
      <vt:lpstr>'13.06'!Print_Titles</vt:lpstr>
      <vt:lpstr>'14.06'!Print_Titles</vt:lpstr>
      <vt:lpstr>'15.06'!Print_Titles</vt:lpstr>
      <vt:lpstr>'16.06'!Print_Titles</vt:lpstr>
      <vt:lpstr>'17.06'!Print_Titles</vt:lpstr>
      <vt:lpstr>'18.06'!Print_Titles</vt:lpstr>
      <vt:lpstr>'19.06'!Print_Titles</vt:lpstr>
      <vt:lpstr>'20.06'!Print_Titles</vt:lpstr>
      <vt:lpstr>'21.06'!Print_Titles</vt:lpstr>
      <vt:lpstr>'22.06'!Print_Titles</vt:lpstr>
      <vt:lpstr>'23.06'!Print_Titles</vt:lpstr>
      <vt:lpstr>'24.06'!Print_Titles</vt:lpstr>
      <vt:lpstr>'25.06'!Print_Titles</vt:lpstr>
      <vt:lpstr>'26.06'!Print_Titles</vt:lpstr>
      <vt:lpstr>'27.06'!Print_Titles</vt:lpstr>
      <vt:lpstr>'28.06'!Print_Titles</vt:lpstr>
      <vt:lpstr>'29.06'!Print_Titles</vt:lpstr>
      <vt:lpstr>'30.06'!Print_Titles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bienhoa</cp:lastModifiedBy>
  <cp:lastPrinted>2017-06-19T06:57:00Z</cp:lastPrinted>
  <dcterms:created xsi:type="dcterms:W3CDTF">2017-05-15T08:37:46Z</dcterms:created>
  <dcterms:modified xsi:type="dcterms:W3CDTF">2017-07-01T10:12:57Z</dcterms:modified>
</cp:coreProperties>
</file>