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<sst xmlns="http://schemas.openxmlformats.org/spreadsheetml/2006/main" count="1206" uniqueCount="540">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</sst>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2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35" activePane="bottomRight" state="frozen"/>
      <selection pane="topRight" activeCell="H1" sqref="H1"/>
      <selection pane="bottomLeft" activeCell="A5" sqref="A5"/>
      <selection pane="bottomRight" activeCell="BZ35" sqref="BZ35:CF140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/>
      <c r="CA5" s="182"/>
      <c r="CB5" s="183"/>
      <c r="CC5" s="184"/>
      <c r="CD5" s="184"/>
      <c r="CE5" s="184"/>
      <c r="CF5" s="184"/>
    </row>
    <row r="6" spans="1:224" x14ac:dyDescent="0.2">
      <c r="BZ6" s="181"/>
      <c r="CA6" s="182"/>
      <c r="CB6" s="183"/>
      <c r="CC6" s="184"/>
      <c r="CD6" s="184"/>
      <c r="CE6" s="184"/>
      <c r="CF6" s="184"/>
    </row>
    <row r="7" spans="1:224" x14ac:dyDescent="0.2">
      <c r="BZ7" s="181"/>
      <c r="CA7" s="182"/>
      <c r="CB7" s="183"/>
      <c r="CC7" s="184"/>
      <c r="CD7" s="184"/>
      <c r="CE7" s="184"/>
      <c r="CF7" s="184"/>
    </row>
    <row r="8" spans="1:224" x14ac:dyDescent="0.2">
      <c r="BZ8" s="181"/>
      <c r="CA8" s="182"/>
      <c r="CB8" s="183"/>
      <c r="CC8" s="184"/>
      <c r="CD8" s="184"/>
      <c r="CE8" s="184"/>
      <c r="CF8" s="184"/>
    </row>
    <row r="9" spans="1:224" x14ac:dyDescent="0.2">
      <c r="BZ9" s="181"/>
      <c r="CA9" s="182"/>
      <c r="CB9" s="183"/>
      <c r="CC9" s="184"/>
      <c r="CD9" s="184"/>
      <c r="CE9" s="184"/>
      <c r="CF9" s="184"/>
    </row>
    <row r="10" spans="1:224" x14ac:dyDescent="0.2">
      <c r="BZ10" s="181"/>
      <c r="CA10" s="182"/>
      <c r="CB10" s="183"/>
      <c r="CC10" s="184"/>
      <c r="CD10" s="184"/>
      <c r="CE10" s="184"/>
      <c r="CF10" s="184"/>
    </row>
    <row r="11" spans="1:224" x14ac:dyDescent="0.2">
      <c r="BZ11" s="181"/>
      <c r="CA11" s="182"/>
      <c r="CB11" s="183"/>
      <c r="CC11" s="184"/>
      <c r="CD11" s="184"/>
      <c r="CE11" s="184"/>
      <c r="CF11" s="184"/>
    </row>
    <row r="12" spans="1:224" x14ac:dyDescent="0.2">
      <c r="BZ12" s="181"/>
      <c r="CA12" s="182"/>
      <c r="CB12" s="183"/>
      <c r="CC12" s="184"/>
      <c r="CD12" s="184"/>
      <c r="CE12" s="184"/>
      <c r="CF12" s="184"/>
    </row>
    <row r="13" spans="1:224" x14ac:dyDescent="0.2">
      <c r="BZ13" s="181"/>
      <c r="CA13" s="182"/>
      <c r="CB13" s="183"/>
      <c r="CC13" s="184"/>
      <c r="CD13" s="184"/>
      <c r="CE13" s="184"/>
      <c r="CF13" s="184"/>
    </row>
    <row r="14" spans="1:224" x14ac:dyDescent="0.2">
      <c r="BZ14" s="181"/>
      <c r="CA14" s="182"/>
      <c r="CB14" s="183"/>
      <c r="CC14" s="184"/>
      <c r="CD14" s="184"/>
      <c r="CE14" s="184"/>
      <c r="CF14" s="184"/>
    </row>
    <row r="15" spans="1:224" x14ac:dyDescent="0.2">
      <c r="BZ15" s="181"/>
      <c r="CA15" s="182"/>
      <c r="CB15" s="183"/>
      <c r="CC15" s="184"/>
      <c r="CD15" s="184"/>
      <c r="CE15" s="184"/>
      <c r="CF15" s="184"/>
    </row>
    <row r="16" spans="1:224" x14ac:dyDescent="0.2">
      <c r="BZ16" s="181"/>
      <c r="CA16" s="182"/>
      <c r="CB16" s="183"/>
      <c r="CC16" s="184"/>
      <c r="CD16" s="184"/>
      <c r="CE16" s="184"/>
      <c r="CF16" s="184"/>
    </row>
    <row r="17" spans="78:224" x14ac:dyDescent="0.2">
      <c r="BZ17" s="181"/>
      <c r="CA17" s="182"/>
      <c r="CB17" s="183"/>
      <c r="CC17" s="184"/>
      <c r="CD17" s="184"/>
      <c r="CE17" s="184"/>
      <c r="CF17" s="184"/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/>
      <c r="CA18" s="182"/>
      <c r="CB18" s="183"/>
      <c r="CC18" s="184"/>
      <c r="CD18" s="184"/>
      <c r="CE18" s="184"/>
      <c r="CF18" s="184"/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/>
      <c r="CA19" s="182"/>
      <c r="CB19" s="183"/>
      <c r="CC19" s="184"/>
      <c r="CD19" s="184"/>
      <c r="CE19" s="184"/>
      <c r="CF19" s="184"/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/>
      <c r="CA20" s="182"/>
      <c r="CB20" s="183"/>
      <c r="CC20" s="184"/>
      <c r="CD20" s="184"/>
      <c r="CE20" s="184"/>
      <c r="CF20" s="184"/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/>
      <c r="CA21" s="182"/>
      <c r="CB21" s="183"/>
      <c r="CC21" s="184"/>
      <c r="CD21" s="184"/>
      <c r="CE21" s="184"/>
      <c r="CF21" s="184"/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/>
      <c r="CA22" s="182"/>
      <c r="CB22" s="183"/>
      <c r="CC22" s="184"/>
      <c r="CD22" s="184"/>
      <c r="CE22" s="184"/>
      <c r="CF22" s="184"/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/>
      <c r="CA23" s="182"/>
      <c r="CB23" s="183"/>
      <c r="CC23" s="184"/>
      <c r="CD23" s="184"/>
      <c r="CE23" s="184"/>
      <c r="CF23" s="184"/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/>
      <c r="CA24" s="182"/>
      <c r="CB24" s="183"/>
      <c r="CC24" s="184"/>
      <c r="CD24" s="184"/>
      <c r="CE24" s="184"/>
      <c r="CF24" s="184"/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/>
      <c r="CA25" s="182"/>
      <c r="CB25" s="183"/>
      <c r="CC25" s="184"/>
      <c r="CD25" s="184"/>
      <c r="CE25" s="184"/>
      <c r="CF25" s="184"/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/>
      <c r="CA26" s="182"/>
      <c r="CB26" s="183"/>
      <c r="CC26" s="184"/>
      <c r="CD26" s="184"/>
      <c r="CE26" s="184"/>
      <c r="CF26" s="184"/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/>
      <c r="CA27" s="182"/>
      <c r="CB27" s="183"/>
      <c r="CC27" s="184"/>
      <c r="CD27" s="184"/>
      <c r="CE27" s="184"/>
      <c r="CF27" s="184"/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/>
      <c r="CA28" s="182"/>
      <c r="CB28" s="183"/>
      <c r="CC28" s="184"/>
      <c r="CD28" s="184"/>
      <c r="CE28" s="184"/>
      <c r="CF28" s="184"/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/>
      <c r="CA29" s="182"/>
      <c r="CB29" s="183"/>
      <c r="CC29" s="184"/>
      <c r="CD29" s="184"/>
      <c r="CE29" s="184"/>
      <c r="CF29" s="184"/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/>
      <c r="CA30" s="182"/>
      <c r="CB30" s="183"/>
      <c r="CC30" s="184"/>
      <c r="CD30" s="184"/>
      <c r="CE30" s="184"/>
      <c r="CF30" s="184"/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/>
      <c r="CA31" s="182"/>
      <c r="CB31" s="183"/>
      <c r="CC31" s="184"/>
      <c r="CD31" s="184"/>
      <c r="CE31" s="184"/>
      <c r="CF31" s="184"/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/>
      <c r="CA32" s="182"/>
      <c r="CB32" s="183"/>
      <c r="CC32" s="184"/>
      <c r="CD32" s="184"/>
      <c r="CE32" s="184"/>
      <c r="CF32" s="184"/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/>
      <c r="CA33" s="182"/>
      <c r="CB33" s="183"/>
      <c r="CC33" s="184"/>
      <c r="CD33" s="184"/>
      <c r="CE33" s="184"/>
      <c r="CF33" s="184"/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/>
      <c r="CA34" s="182"/>
      <c r="CB34" s="183"/>
      <c r="CC34" s="184"/>
      <c r="CD34" s="184"/>
      <c r="CE34" s="184"/>
      <c r="CF34" s="184"/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/>
      <c r="CA35" s="182"/>
      <c r="CB35" s="183"/>
      <c r="CC35" s="184"/>
      <c r="CD35" s="184"/>
      <c r="CE35" s="184"/>
      <c r="CF35" s="184"/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/>
      <c r="CA36" s="182"/>
      <c r="CB36" s="183"/>
      <c r="CC36" s="184"/>
      <c r="CD36" s="184"/>
      <c r="CE36" s="184"/>
      <c r="CF36" s="184"/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/>
      <c r="CA37" s="182"/>
      <c r="CB37" s="183"/>
      <c r="CC37" s="184"/>
      <c r="CD37" s="184"/>
      <c r="CE37" s="184"/>
      <c r="CF37" s="184"/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/>
      <c r="CA38" s="182"/>
      <c r="CB38" s="183"/>
      <c r="CC38" s="184"/>
      <c r="CD38" s="184"/>
      <c r="CE38" s="184"/>
      <c r="CF38" s="184"/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/>
      <c r="CA39" s="182"/>
      <c r="CB39" s="183"/>
      <c r="CC39" s="184"/>
      <c r="CD39" s="184"/>
      <c r="CE39" s="184"/>
      <c r="CF39" s="184"/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/>
      <c r="CA40" s="182"/>
      <c r="CB40" s="183"/>
      <c r="CC40" s="184"/>
      <c r="CD40" s="184"/>
      <c r="CE40" s="184"/>
      <c r="CF40" s="184"/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/>
      <c r="CA41" s="182"/>
      <c r="CB41" s="183"/>
      <c r="CC41" s="184"/>
      <c r="CD41" s="184"/>
      <c r="CE41" s="184"/>
      <c r="CF41" s="184"/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/>
      <c r="CA42" s="182"/>
      <c r="CB42" s="183"/>
      <c r="CC42" s="184"/>
      <c r="CD42" s="184"/>
      <c r="CE42" s="184"/>
      <c r="CF42" s="184"/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/>
      <c r="CA43" s="182"/>
      <c r="CB43" s="183"/>
      <c r="CC43" s="184"/>
      <c r="CD43" s="184"/>
      <c r="CE43" s="184"/>
      <c r="CF43" s="184"/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/>
      <c r="CA44" s="182"/>
      <c r="CB44" s="183"/>
      <c r="CC44" s="184"/>
      <c r="CD44" s="184"/>
      <c r="CE44" s="184"/>
      <c r="CF44" s="184"/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/>
      <c r="CA45" s="182"/>
      <c r="CB45" s="183"/>
      <c r="CC45" s="184"/>
      <c r="CD45" s="184"/>
      <c r="CE45" s="184"/>
      <c r="CF45" s="184"/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/>
      <c r="CA46" s="182"/>
      <c r="CB46" s="183"/>
      <c r="CC46" s="184"/>
      <c r="CD46" s="184"/>
      <c r="CE46" s="184"/>
      <c r="CF46" s="184"/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/>
      <c r="CA47" s="182"/>
      <c r="CB47" s="183"/>
      <c r="CC47" s="184"/>
      <c r="CD47" s="184"/>
      <c r="CE47" s="184"/>
      <c r="CF47" s="184"/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/>
      <c r="CA48" s="182"/>
      <c r="CB48" s="183"/>
      <c r="CC48" s="184"/>
      <c r="CD48" s="184"/>
      <c r="CE48" s="184"/>
      <c r="CF48" s="184"/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/>
      <c r="CA49" s="182"/>
      <c r="CB49" s="183"/>
      <c r="CC49" s="184"/>
      <c r="CD49" s="184"/>
      <c r="CE49" s="184"/>
      <c r="CF49" s="184"/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/>
      <c r="CA50" s="182"/>
      <c r="CB50" s="183"/>
      <c r="CC50" s="184"/>
      <c r="CD50" s="184"/>
      <c r="CE50" s="184"/>
      <c r="CF50" s="184"/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/>
      <c r="CA51" s="182"/>
      <c r="CB51" s="183"/>
      <c r="CC51" s="184"/>
      <c r="CD51" s="184"/>
      <c r="CE51" s="184"/>
      <c r="CF51" s="184"/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/>
      <c r="CA52" s="182"/>
      <c r="CB52" s="183"/>
      <c r="CC52" s="184"/>
      <c r="CD52" s="184"/>
      <c r="CE52" s="184"/>
      <c r="CF52" s="184"/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/>
      <c r="CA53" s="182"/>
      <c r="CB53" s="183"/>
      <c r="CC53" s="184"/>
      <c r="CD53" s="184"/>
      <c r="CE53" s="184"/>
      <c r="CF53" s="184"/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/>
      <c r="CA54" s="182"/>
      <c r="CB54" s="183"/>
      <c r="CC54" s="184"/>
      <c r="CD54" s="184"/>
      <c r="CE54" s="184"/>
      <c r="CF54" s="184"/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/>
      <c r="CA55" s="182"/>
      <c r="CB55" s="183"/>
      <c r="CC55" s="184"/>
      <c r="CD55" s="184"/>
      <c r="CE55" s="184"/>
      <c r="CF55" s="184"/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/>
      <c r="CA56" s="182"/>
      <c r="CB56" s="183"/>
      <c r="CC56" s="184"/>
      <c r="CD56" s="184"/>
      <c r="CE56" s="184"/>
      <c r="CF56" s="184"/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/>
      <c r="CA57" s="182"/>
      <c r="CB57" s="183"/>
      <c r="CC57" s="184"/>
      <c r="CD57" s="184"/>
      <c r="CE57" s="184"/>
      <c r="CF57" s="184"/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/>
      <c r="CA58" s="182"/>
      <c r="CB58" s="183"/>
      <c r="CC58" s="184"/>
      <c r="CD58" s="184"/>
      <c r="CE58" s="184"/>
      <c r="CF58" s="184"/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/>
      <c r="CA59" s="182"/>
      <c r="CB59" s="183"/>
      <c r="CC59" s="184"/>
      <c r="CD59" s="184"/>
      <c r="CE59" s="184"/>
      <c r="CF59" s="184"/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/>
      <c r="CA60" s="182"/>
      <c r="CB60" s="183"/>
      <c r="CC60" s="184"/>
      <c r="CD60" s="184"/>
      <c r="CE60" s="184"/>
      <c r="CF60" s="184"/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/>
      <c r="CA61" s="182"/>
      <c r="CB61" s="183"/>
      <c r="CC61" s="184"/>
      <c r="CD61" s="184"/>
      <c r="CE61" s="184"/>
      <c r="CF61" s="184"/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/>
      <c r="CA62" s="182"/>
      <c r="CB62" s="183"/>
      <c r="CC62" s="184"/>
      <c r="CD62" s="184"/>
      <c r="CE62" s="184"/>
      <c r="CF62" s="184"/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/>
      <c r="CA63" s="182"/>
      <c r="CB63" s="183"/>
      <c r="CC63" s="184"/>
      <c r="CD63" s="184"/>
      <c r="CE63" s="184"/>
      <c r="CF63" s="184"/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/>
      <c r="CA64" s="182"/>
      <c r="CB64" s="183"/>
      <c r="CC64" s="184"/>
      <c r="CD64" s="184"/>
      <c r="CE64" s="184"/>
      <c r="CF64" s="184"/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/>
      <c r="CA65" s="182"/>
      <c r="CB65" s="183"/>
      <c r="CC65" s="184"/>
      <c r="CD65" s="184"/>
      <c r="CE65" s="184"/>
      <c r="CF65" s="184"/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/>
      <c r="CA66" s="182"/>
      <c r="CB66" s="183"/>
      <c r="CC66" s="184"/>
      <c r="CD66" s="184"/>
      <c r="CE66" s="184"/>
      <c r="CF66" s="184"/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/>
      <c r="CA67" s="182"/>
      <c r="CB67" s="183"/>
      <c r="CC67" s="184"/>
      <c r="CD67" s="184"/>
      <c r="CE67" s="184"/>
      <c r="CF67" s="184"/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/>
      <c r="CA68" s="182"/>
      <c r="CB68" s="183"/>
      <c r="CC68" s="184"/>
      <c r="CD68" s="184"/>
      <c r="CE68" s="184"/>
      <c r="CF68" s="184"/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/>
      <c r="CA69" s="182"/>
      <c r="CB69" s="183"/>
      <c r="CC69" s="184"/>
      <c r="CD69" s="184"/>
      <c r="CE69" s="184"/>
      <c r="CF69" s="184"/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/>
      <c r="CA70" s="182"/>
      <c r="CB70" s="183"/>
      <c r="CC70" s="184"/>
      <c r="CD70" s="184"/>
      <c r="CE70" s="184"/>
      <c r="CF70" s="184"/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/>
      <c r="CA71" s="182"/>
      <c r="CB71" s="183"/>
      <c r="CC71" s="184"/>
      <c r="CD71" s="184"/>
      <c r="CE71" s="184"/>
      <c r="CF71" s="184"/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/>
      <c r="CA72" s="182"/>
      <c r="CB72" s="183"/>
      <c r="CC72" s="184"/>
      <c r="CD72" s="184"/>
      <c r="CE72" s="184"/>
      <c r="CF72" s="184"/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/>
      <c r="CA73" s="182"/>
      <c r="CB73" s="183"/>
      <c r="CC73" s="184"/>
      <c r="CD73" s="184"/>
      <c r="CE73" s="184"/>
      <c r="CF73" s="184"/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/>
      <c r="CA74" s="182"/>
      <c r="CB74" s="183"/>
      <c r="CC74" s="184"/>
      <c r="CD74" s="184"/>
      <c r="CE74" s="184"/>
      <c r="CF74" s="184"/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/>
      <c r="CA75" s="182"/>
      <c r="CB75" s="183"/>
      <c r="CC75" s="184"/>
      <c r="CD75" s="184"/>
      <c r="CE75" s="184"/>
      <c r="CF75" s="184"/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/>
      <c r="CA76" s="182"/>
      <c r="CB76" s="183"/>
      <c r="CC76" s="184"/>
      <c r="CD76" s="184"/>
      <c r="CE76" s="184"/>
      <c r="CF76" s="184"/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/>
      <c r="CA77" s="182"/>
      <c r="CB77" s="183"/>
      <c r="CC77" s="184"/>
      <c r="CD77" s="184"/>
      <c r="CE77" s="184"/>
      <c r="CF77" s="184"/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/>
      <c r="CA78" s="182"/>
      <c r="CB78" s="183"/>
      <c r="CC78" s="184"/>
      <c r="CD78" s="184"/>
      <c r="CE78" s="184"/>
      <c r="CF78" s="184"/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/>
      <c r="CA79" s="182"/>
      <c r="CB79" s="183"/>
      <c r="CC79" s="184"/>
      <c r="CD79" s="184"/>
      <c r="CE79" s="184"/>
      <c r="CF79" s="184"/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/>
      <c r="CA80" s="182"/>
      <c r="CB80" s="183"/>
      <c r="CC80" s="184"/>
      <c r="CD80" s="184"/>
      <c r="CE80" s="184"/>
      <c r="CF80" s="184"/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/>
      <c r="CA81" s="182"/>
      <c r="CB81" s="183"/>
      <c r="CC81" s="184"/>
      <c r="CD81" s="184"/>
      <c r="CE81" s="184"/>
      <c r="CF81" s="184"/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/>
      <c r="CA82" s="182"/>
      <c r="CB82" s="183"/>
      <c r="CC82" s="184"/>
      <c r="CD82" s="184"/>
      <c r="CE82" s="184"/>
      <c r="CF82" s="184"/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/>
      <c r="CA83" s="182"/>
      <c r="CB83" s="183"/>
      <c r="CC83" s="184"/>
      <c r="CD83" s="184"/>
      <c r="CE83" s="184"/>
      <c r="CF83" s="184"/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/>
      <c r="CA84" s="182"/>
      <c r="CB84" s="183"/>
      <c r="CC84" s="184"/>
      <c r="CD84" s="184"/>
      <c r="CE84" s="184"/>
      <c r="CF84" s="184"/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/>
      <c r="CA85" s="182"/>
      <c r="CB85" s="183"/>
      <c r="CC85" s="184"/>
      <c r="CD85" s="184"/>
      <c r="CE85" s="184"/>
      <c r="CF85" s="184"/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/>
      <c r="CA86" s="182"/>
      <c r="CB86" s="183"/>
      <c r="CC86" s="184"/>
      <c r="CD86" s="184"/>
      <c r="CE86" s="184"/>
      <c r="CF86" s="184"/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/>
      <c r="CA87" s="182"/>
      <c r="CB87" s="183"/>
      <c r="CC87" s="184"/>
      <c r="CD87" s="184"/>
      <c r="CE87" s="184"/>
      <c r="CF87" s="184"/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/>
      <c r="CA88" s="182"/>
      <c r="CB88" s="183"/>
      <c r="CC88" s="184"/>
      <c r="CD88" s="184"/>
      <c r="CE88" s="184"/>
      <c r="CF88" s="184"/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/>
      <c r="CA89" s="182"/>
      <c r="CB89" s="183"/>
      <c r="CC89" s="184"/>
      <c r="CD89" s="184"/>
      <c r="CE89" s="184"/>
      <c r="CF89" s="184"/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/>
      <c r="CA90" s="182"/>
      <c r="CB90" s="183"/>
      <c r="CC90" s="184"/>
      <c r="CD90" s="184"/>
      <c r="CE90" s="184"/>
      <c r="CF90" s="184"/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/>
      <c r="CA91" s="182"/>
      <c r="CB91" s="183"/>
      <c r="CC91" s="184"/>
      <c r="CD91" s="184"/>
      <c r="CE91" s="184"/>
      <c r="CF91" s="184"/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/>
      <c r="CA92" s="182"/>
      <c r="CB92" s="183"/>
      <c r="CC92" s="184"/>
      <c r="CD92" s="184"/>
      <c r="CE92" s="184"/>
      <c r="CF92" s="184"/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/>
      <c r="CA93" s="182"/>
      <c r="CB93" s="183"/>
      <c r="CC93" s="184"/>
      <c r="CD93" s="184"/>
      <c r="CE93" s="184"/>
      <c r="CF93" s="184"/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/>
      <c r="CA94" s="182"/>
      <c r="CB94" s="183"/>
      <c r="CC94" s="184"/>
      <c r="CD94" s="184"/>
      <c r="CE94" s="184"/>
      <c r="CF94" s="184"/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/>
      <c r="CA95" s="182"/>
      <c r="CB95" s="183"/>
      <c r="CC95" s="184"/>
      <c r="CD95" s="184"/>
      <c r="CE95" s="184"/>
      <c r="CF95" s="184"/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/>
      <c r="CA96" s="182"/>
      <c r="CB96" s="183"/>
      <c r="CC96" s="184"/>
      <c r="CD96" s="184"/>
      <c r="CE96" s="184"/>
      <c r="CF96" s="184"/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/>
      <c r="CA97" s="182"/>
      <c r="CB97" s="183"/>
      <c r="CC97" s="184"/>
      <c r="CD97" s="184"/>
      <c r="CE97" s="184"/>
      <c r="CF97" s="184"/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/>
      <c r="CA98" s="182"/>
      <c r="CB98" s="183"/>
      <c r="CC98" s="184"/>
      <c r="CD98" s="184"/>
      <c r="CE98" s="184"/>
      <c r="CF98" s="184"/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/>
      <c r="CA99" s="182"/>
      <c r="CB99" s="183"/>
      <c r="CC99" s="184"/>
      <c r="CD99" s="184"/>
      <c r="CE99" s="184"/>
      <c r="CF99" s="184"/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/>
      <c r="CA100" s="182"/>
      <c r="CB100" s="183"/>
      <c r="CC100" s="184"/>
      <c r="CD100" s="184"/>
      <c r="CE100" s="184"/>
      <c r="CF100" s="184"/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36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/>
      <c r="CA5" s="182"/>
      <c r="CB5" s="183"/>
      <c r="CC5" s="184"/>
      <c r="CD5" s="184"/>
    </row>
    <row r="6" spans="1:224" x14ac:dyDescent="0.2">
      <c r="BZ6" s="181"/>
      <c r="CA6" s="182"/>
      <c r="CB6" s="183"/>
      <c r="CC6" s="184"/>
      <c r="CD6" s="184"/>
    </row>
    <row r="7" spans="1:224" x14ac:dyDescent="0.2">
      <c r="BZ7" s="181"/>
      <c r="CA7" s="182"/>
      <c r="CB7" s="183"/>
      <c r="CC7" s="184"/>
      <c r="CD7" s="184"/>
    </row>
    <row r="8" spans="1:224" x14ac:dyDescent="0.2">
      <c r="BZ8" s="181"/>
      <c r="CA8" s="182"/>
      <c r="CB8" s="183"/>
      <c r="CC8" s="184"/>
      <c r="CD8" s="184"/>
    </row>
    <row r="9" spans="1:224" x14ac:dyDescent="0.2">
      <c r="BZ9" s="181"/>
      <c r="CA9" s="182"/>
      <c r="CB9" s="183"/>
      <c r="CC9" s="184"/>
      <c r="CD9" s="184"/>
    </row>
    <row r="10" spans="1:224" x14ac:dyDescent="0.2">
      <c r="BZ10" s="181"/>
      <c r="CA10" s="182"/>
      <c r="CB10" s="183"/>
      <c r="CC10" s="184"/>
      <c r="CD10" s="184"/>
    </row>
    <row r="11" spans="1:224" x14ac:dyDescent="0.2">
      <c r="BZ11" s="181"/>
      <c r="CA11" s="182"/>
      <c r="CB11" s="183"/>
      <c r="CC11" s="184"/>
      <c r="CD11" s="184"/>
    </row>
    <row r="12" spans="1:224" x14ac:dyDescent="0.2">
      <c r="BZ12" s="181"/>
      <c r="CA12" s="182"/>
      <c r="CB12" s="183"/>
      <c r="CC12" s="184"/>
      <c r="CD12" s="184"/>
    </row>
    <row r="13" spans="1:224" x14ac:dyDescent="0.2">
      <c r="BZ13" s="181"/>
      <c r="CA13" s="182"/>
      <c r="CB13" s="183"/>
      <c r="CC13" s="184"/>
      <c r="CD13" s="184"/>
    </row>
    <row r="14" spans="1:224" x14ac:dyDescent="0.2">
      <c r="BZ14" s="181"/>
      <c r="CA14" s="182"/>
      <c r="CB14" s="183"/>
      <c r="CC14" s="184"/>
      <c r="CD14" s="184"/>
    </row>
    <row r="15" spans="1:224" x14ac:dyDescent="0.2">
      <c r="BZ15" s="181"/>
      <c r="CA15" s="182"/>
      <c r="CB15" s="183"/>
      <c r="CC15" s="184"/>
      <c r="CD15" s="184"/>
    </row>
    <row r="16" spans="1:224" x14ac:dyDescent="0.2">
      <c r="BZ16" s="181"/>
      <c r="CA16" s="182"/>
      <c r="CB16" s="183"/>
      <c r="CC16" s="184"/>
      <c r="CD16" s="184"/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/>
      <c r="CA17" s="182"/>
      <c r="CB17" s="183"/>
      <c r="CC17" s="184"/>
      <c r="CD17" s="184"/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/>
      <c r="CA18" s="182"/>
      <c r="CB18" s="183"/>
      <c r="CC18" s="184"/>
      <c r="CD18" s="184"/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113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0</v>
      </c>
      <c r="K7" s="60">
        <f>+K8+K108+K134+K144</f>
        <v>0</v>
      </c>
      <c r="L7" s="60">
        <f>+L8+L108+L134+L144</f>
        <v>0</v>
      </c>
      <c r="M7" s="123" t="e">
        <f t="shared" ref="M7:M8" si="0">L7/K7</f>
        <v>#DIV/0!</v>
      </c>
      <c r="N7" s="95">
        <f>+N8+N108+N134+N144</f>
        <v>0</v>
      </c>
      <c r="O7" s="60">
        <f>+O8+O108+O134+O144</f>
        <v>0</v>
      </c>
      <c r="P7" s="60">
        <f>+P8+P108+P134+P144</f>
        <v>0</v>
      </c>
      <c r="Q7" s="96" t="e">
        <f t="shared" ref="Q7:Q8" si="1">P7/O7</f>
        <v>#DIV/0!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0</v>
      </c>
      <c r="BG7" s="60">
        <f>+BG8+BG108+BG134+BG144</f>
        <v>0</v>
      </c>
      <c r="BH7" s="60">
        <f>+BH8+BH108+BH134+BH144</f>
        <v>0</v>
      </c>
      <c r="BI7" s="49" t="e">
        <f t="shared" ref="BI7:BI8" si="12">BH7/BG7</f>
        <v>#DIV/0!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0</v>
      </c>
      <c r="EN7" s="60">
        <f t="shared" si="33"/>
        <v>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0</v>
      </c>
      <c r="FV7" s="60">
        <f t="shared" si="34"/>
        <v>0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0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0</v>
      </c>
      <c r="HD7" s="60">
        <f t="shared" si="35"/>
        <v>0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0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0</v>
      </c>
      <c r="IL7" s="60">
        <f t="shared" si="36"/>
        <v>0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0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0</v>
      </c>
      <c r="K8" s="61">
        <f>SUM(K9:K107)</f>
        <v>0</v>
      </c>
      <c r="L8" s="61">
        <f>SUM(L9:L107)</f>
        <v>0</v>
      </c>
      <c r="M8" s="124" t="e">
        <f t="shared" si="0"/>
        <v>#DIV/0!</v>
      </c>
      <c r="N8" s="97">
        <f>SUM(N9:N107)</f>
        <v>0</v>
      </c>
      <c r="O8" s="61">
        <f>SUM(O9:O107)</f>
        <v>0</v>
      </c>
      <c r="P8" s="61">
        <f>SUM(P9:P107)</f>
        <v>0</v>
      </c>
      <c r="Q8" s="98" t="e">
        <f t="shared" si="1"/>
        <v>#DIV/0!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0</v>
      </c>
      <c r="BG8" s="61">
        <f>SUM(BG9:BG107)</f>
        <v>0</v>
      </c>
      <c r="BH8" s="61">
        <f>SUM(BH9:BH107)</f>
        <v>0</v>
      </c>
      <c r="BI8" s="34" t="e">
        <f t="shared" si="12"/>
        <v>#DIV/0!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0</v>
      </c>
      <c r="EN8" s="61">
        <f t="shared" si="38"/>
        <v>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0</v>
      </c>
      <c r="FV8" s="61">
        <f t="shared" si="39"/>
        <v>0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0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0</v>
      </c>
      <c r="HD8" s="61">
        <f t="shared" si="40"/>
        <v>0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0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0</v>
      </c>
      <c r="IL8" s="61">
        <f t="shared" si="41"/>
        <v>0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0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0</v>
      </c>
      <c r="K10" s="62">
        <f t="shared" ref="K10:K84" si="78">+S10+W10+AA10+AE10+AI10+AM10+AQ10+AU10+AY10+BC10+BG10+BK10+BO10+BS10+BW10+CA10+CE10+CI10+CM10+CQ10+CU10+CY10+DC10+DG10+DK10+DO10+DS10+DW10+EA10+EE10+EI10</f>
        <v>0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 t="e">
        <f t="shared" ref="M10:M84" si="80">L10/K10</f>
        <v>#DIV/0!</v>
      </c>
      <c r="N10" s="115">
        <f t="shared" ref="N10:N84" si="81">J10/$N$4</f>
        <v>0</v>
      </c>
      <c r="O10" s="64">
        <f t="shared" ref="O10:O84" si="82">K10/$N$4</f>
        <v>0</v>
      </c>
      <c r="P10" s="64">
        <f t="shared" ref="P10:P84" si="83">L10/$N$4</f>
        <v>0</v>
      </c>
      <c r="Q10" s="127" t="e">
        <f t="shared" ref="Q10:Q84" si="84">M10</f>
        <v>#DIV/0!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0</v>
      </c>
      <c r="BG10" s="62">
        <f>IFERROR(VLOOKUP($C10,Sales!$BZ$5:$CF$300,3,0),0)</f>
        <v>0</v>
      </c>
      <c r="BH10" s="62">
        <f>IFERROR(VLOOKUP($C10,Waste!$BZ$5:$CF$200,3,0),0)</f>
        <v>0</v>
      </c>
      <c r="BI10" s="63" t="e">
        <f t="shared" ref="BI10:BI84" si="95">BH10/BG10</f>
        <v>#DIV/0!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0</v>
      </c>
      <c r="EN10" s="64">
        <f t="shared" ref="EN10:EN84" si="118">N10</f>
        <v>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0</v>
      </c>
      <c r="FV10" s="64">
        <f t="shared" ref="FV10:FV84" si="152">O10</f>
        <v>0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0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0</v>
      </c>
      <c r="IL10" s="64">
        <f t="shared" ref="IL10:IL84" si="220">+FV10+HD10</f>
        <v>0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0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0</v>
      </c>
      <c r="K12" s="62">
        <f t="shared" si="78"/>
        <v>0</v>
      </c>
      <c r="L12" s="62">
        <f t="shared" si="79"/>
        <v>0</v>
      </c>
      <c r="M12" s="57" t="e">
        <f t="shared" si="80"/>
        <v>#DIV/0!</v>
      </c>
      <c r="N12" s="115">
        <f t="shared" si="81"/>
        <v>0</v>
      </c>
      <c r="O12" s="64">
        <f t="shared" si="82"/>
        <v>0</v>
      </c>
      <c r="P12" s="64">
        <f t="shared" si="83"/>
        <v>0</v>
      </c>
      <c r="Q12" s="127" t="e">
        <f t="shared" si="84"/>
        <v>#DIV/0!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0</v>
      </c>
      <c r="BG12" s="62">
        <f>IFERROR(VLOOKUP($C12,Sales!$BZ$5:$CF$300,3,0),0)</f>
        <v>0</v>
      </c>
      <c r="BH12" s="62">
        <f>IFERROR(VLOOKUP($C12,Waste!$BZ$5:$CF$200,3,0),0)</f>
        <v>0</v>
      </c>
      <c r="BI12" s="63" t="e">
        <f t="shared" si="95"/>
        <v>#DIV/0!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0</v>
      </c>
      <c r="EN12" s="64">
        <f t="shared" si="118"/>
        <v>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0</v>
      </c>
      <c r="FV12" s="64">
        <f t="shared" si="152"/>
        <v>0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0</v>
      </c>
      <c r="IL12" s="64">
        <f t="shared" si="220"/>
        <v>0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0</v>
      </c>
      <c r="K13" s="62">
        <f t="shared" si="78"/>
        <v>0</v>
      </c>
      <c r="L13" s="62">
        <f t="shared" si="79"/>
        <v>0</v>
      </c>
      <c r="M13" s="57" t="e">
        <f t="shared" si="80"/>
        <v>#DIV/0!</v>
      </c>
      <c r="N13" s="115">
        <f t="shared" si="81"/>
        <v>0</v>
      </c>
      <c r="O13" s="64">
        <f t="shared" si="82"/>
        <v>0</v>
      </c>
      <c r="P13" s="64">
        <f t="shared" si="83"/>
        <v>0</v>
      </c>
      <c r="Q13" s="127" t="e">
        <f t="shared" si="84"/>
        <v>#DIV/0!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0</v>
      </c>
      <c r="BG13" s="62">
        <f>IFERROR(VLOOKUP($C13,Sales!$BZ$5:$CF$300,3,0),0)</f>
        <v>0</v>
      </c>
      <c r="BH13" s="62">
        <f>IFERROR(VLOOKUP($C13,Waste!$BZ$5:$CF$200,3,0),0)</f>
        <v>0</v>
      </c>
      <c r="BI13" s="63" t="e">
        <f t="shared" si="95"/>
        <v>#DIV/0!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0</v>
      </c>
      <c r="EN13" s="64">
        <f t="shared" si="118"/>
        <v>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0</v>
      </c>
      <c r="FV13" s="64">
        <f t="shared" si="152"/>
        <v>0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0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0</v>
      </c>
      <c r="IL13" s="64">
        <f t="shared" si="220"/>
        <v>0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0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0</v>
      </c>
      <c r="K14" s="62">
        <f t="shared" si="78"/>
        <v>0</v>
      </c>
      <c r="L14" s="62">
        <f t="shared" si="79"/>
        <v>0</v>
      </c>
      <c r="M14" s="57" t="e">
        <f t="shared" si="80"/>
        <v>#DIV/0!</v>
      </c>
      <c r="N14" s="115">
        <f t="shared" si="81"/>
        <v>0</v>
      </c>
      <c r="O14" s="64">
        <f t="shared" si="82"/>
        <v>0</v>
      </c>
      <c r="P14" s="64">
        <f t="shared" si="83"/>
        <v>0</v>
      </c>
      <c r="Q14" s="127" t="e">
        <f t="shared" si="84"/>
        <v>#DIV/0!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0</v>
      </c>
      <c r="BG14" s="62">
        <f>IFERROR(VLOOKUP($C14,Sales!$BZ$5:$CF$300,3,0),0)</f>
        <v>0</v>
      </c>
      <c r="BH14" s="62">
        <f>IFERROR(VLOOKUP($C14,Waste!$BZ$5:$CF$200,3,0),0)</f>
        <v>0</v>
      </c>
      <c r="BI14" s="63" t="e">
        <f t="shared" si="95"/>
        <v>#DIV/0!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0</v>
      </c>
      <c r="EN14" s="64">
        <f t="shared" si="118"/>
        <v>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0</v>
      </c>
      <c r="FV14" s="64">
        <f t="shared" si="152"/>
        <v>0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0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0</v>
      </c>
      <c r="IL14" s="64">
        <f t="shared" si="220"/>
        <v>0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0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0</v>
      </c>
      <c r="K16" s="62">
        <f t="shared" si="78"/>
        <v>0</v>
      </c>
      <c r="L16" s="62">
        <f t="shared" si="79"/>
        <v>0</v>
      </c>
      <c r="M16" s="57" t="e">
        <f t="shared" si="80"/>
        <v>#DIV/0!</v>
      </c>
      <c r="N16" s="115">
        <f t="shared" si="81"/>
        <v>0</v>
      </c>
      <c r="O16" s="64">
        <f t="shared" si="82"/>
        <v>0</v>
      </c>
      <c r="P16" s="64">
        <f t="shared" si="83"/>
        <v>0</v>
      </c>
      <c r="Q16" s="127" t="e">
        <f t="shared" si="84"/>
        <v>#DIV/0!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0</v>
      </c>
      <c r="BG16" s="62">
        <f>IFERROR(VLOOKUP($C16,Sales!$BZ$5:$CF$300,3,0),0)</f>
        <v>0</v>
      </c>
      <c r="BH16" s="62">
        <f>IFERROR(VLOOKUP($C16,Waste!$BZ$5:$CF$200,3,0),0)</f>
        <v>0</v>
      </c>
      <c r="BI16" s="63" t="e">
        <f t="shared" si="95"/>
        <v>#DIV/0!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0</v>
      </c>
      <c r="EN16" s="64">
        <f t="shared" si="118"/>
        <v>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0</v>
      </c>
      <c r="FV16" s="64">
        <f t="shared" si="152"/>
        <v>0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0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0</v>
      </c>
      <c r="IL16" s="64">
        <f t="shared" si="220"/>
        <v>0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0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0</v>
      </c>
      <c r="K17" s="62">
        <f t="shared" si="78"/>
        <v>0</v>
      </c>
      <c r="L17" s="62">
        <f t="shared" si="79"/>
        <v>0</v>
      </c>
      <c r="M17" s="57" t="e">
        <f t="shared" si="80"/>
        <v>#DIV/0!</v>
      </c>
      <c r="N17" s="115">
        <f t="shared" si="81"/>
        <v>0</v>
      </c>
      <c r="O17" s="64">
        <f t="shared" si="82"/>
        <v>0</v>
      </c>
      <c r="P17" s="64">
        <f t="shared" si="83"/>
        <v>0</v>
      </c>
      <c r="Q17" s="127" t="e">
        <f t="shared" si="84"/>
        <v>#DIV/0!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0</v>
      </c>
      <c r="BG17" s="62">
        <f>IFERROR(VLOOKUP($C17,Sales!$BZ$5:$CF$300,3,0),0)</f>
        <v>0</v>
      </c>
      <c r="BH17" s="62">
        <f>IFERROR(VLOOKUP($C17,Waste!$BZ$5:$CF$200,3,0),0)</f>
        <v>0</v>
      </c>
      <c r="BI17" s="63" t="e">
        <f t="shared" si="95"/>
        <v>#DIV/0!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0</v>
      </c>
      <c r="EN17" s="64">
        <f t="shared" si="118"/>
        <v>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0</v>
      </c>
      <c r="FV17" s="64">
        <f t="shared" si="152"/>
        <v>0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0</v>
      </c>
      <c r="IL17" s="64">
        <f t="shared" si="220"/>
        <v>0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0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0</v>
      </c>
      <c r="K19" s="62">
        <f t="shared" si="78"/>
        <v>0</v>
      </c>
      <c r="L19" s="62">
        <f t="shared" si="79"/>
        <v>0</v>
      </c>
      <c r="M19" s="57" t="e">
        <f t="shared" si="80"/>
        <v>#DIV/0!</v>
      </c>
      <c r="N19" s="115">
        <f t="shared" si="81"/>
        <v>0</v>
      </c>
      <c r="O19" s="64">
        <f t="shared" si="82"/>
        <v>0</v>
      </c>
      <c r="P19" s="64">
        <f t="shared" si="83"/>
        <v>0</v>
      </c>
      <c r="Q19" s="127" t="e">
        <f t="shared" si="84"/>
        <v>#DIV/0!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0</v>
      </c>
      <c r="EN19" s="64">
        <f t="shared" si="118"/>
        <v>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0</v>
      </c>
      <c r="FV19" s="64">
        <f t="shared" si="152"/>
        <v>0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0</v>
      </c>
      <c r="IL19" s="64">
        <f t="shared" si="220"/>
        <v>0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0</v>
      </c>
      <c r="K21" s="62">
        <f t="shared" si="78"/>
        <v>0</v>
      </c>
      <c r="L21" s="62">
        <f t="shared" si="79"/>
        <v>0</v>
      </c>
      <c r="M21" s="57" t="e">
        <f t="shared" si="80"/>
        <v>#DIV/0!</v>
      </c>
      <c r="N21" s="115">
        <f t="shared" si="81"/>
        <v>0</v>
      </c>
      <c r="O21" s="64">
        <f t="shared" si="82"/>
        <v>0</v>
      </c>
      <c r="P21" s="64">
        <f t="shared" si="83"/>
        <v>0</v>
      </c>
      <c r="Q21" s="127" t="e">
        <f t="shared" si="84"/>
        <v>#DIV/0!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0</v>
      </c>
      <c r="BG21" s="62">
        <f>IFERROR(VLOOKUP($C21,Sales!$BZ$5:$CF$300,3,0),0)</f>
        <v>0</v>
      </c>
      <c r="BH21" s="62">
        <f>IFERROR(VLOOKUP($C21,Waste!$BZ$5:$CF$200,3,0),0)</f>
        <v>0</v>
      </c>
      <c r="BI21" s="63" t="e">
        <f t="shared" si="95"/>
        <v>#DIV/0!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0</v>
      </c>
      <c r="EN21" s="64">
        <f t="shared" si="118"/>
        <v>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0</v>
      </c>
      <c r="FV21" s="64">
        <f t="shared" si="152"/>
        <v>0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0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0</v>
      </c>
      <c r="IL21" s="64">
        <f t="shared" si="220"/>
        <v>0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0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0</v>
      </c>
      <c r="K27" s="62">
        <f t="shared" si="78"/>
        <v>0</v>
      </c>
      <c r="L27" s="62">
        <f t="shared" si="79"/>
        <v>0</v>
      </c>
      <c r="M27" s="57" t="e">
        <f t="shared" si="80"/>
        <v>#DIV/0!</v>
      </c>
      <c r="N27" s="115">
        <f t="shared" si="81"/>
        <v>0</v>
      </c>
      <c r="O27" s="64">
        <f t="shared" si="82"/>
        <v>0</v>
      </c>
      <c r="P27" s="64">
        <f t="shared" si="83"/>
        <v>0</v>
      </c>
      <c r="Q27" s="127" t="e">
        <f t="shared" si="84"/>
        <v>#DIV/0!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0</v>
      </c>
      <c r="BG27" s="62">
        <f>IFERROR(VLOOKUP($C27,Sales!$BZ$5:$CF$300,3,0),0)</f>
        <v>0</v>
      </c>
      <c r="BH27" s="62">
        <f>IFERROR(VLOOKUP($C27,Waste!$BZ$5:$CF$200,3,0),0)</f>
        <v>0</v>
      </c>
      <c r="BI27" s="63" t="e">
        <f t="shared" si="95"/>
        <v>#DIV/0!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0</v>
      </c>
      <c r="EN27" s="64">
        <f t="shared" si="118"/>
        <v>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0</v>
      </c>
      <c r="FV27" s="64">
        <f t="shared" si="152"/>
        <v>0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0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0</v>
      </c>
      <c r="IL27" s="64">
        <f t="shared" si="220"/>
        <v>0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0</v>
      </c>
      <c r="K30" s="62">
        <f t="shared" si="78"/>
        <v>0</v>
      </c>
      <c r="L30" s="62">
        <f t="shared" si="79"/>
        <v>0</v>
      </c>
      <c r="M30" s="57" t="e">
        <f t="shared" si="80"/>
        <v>#DIV/0!</v>
      </c>
      <c r="N30" s="115">
        <f t="shared" si="81"/>
        <v>0</v>
      </c>
      <c r="O30" s="64">
        <f t="shared" si="82"/>
        <v>0</v>
      </c>
      <c r="P30" s="64">
        <f t="shared" si="83"/>
        <v>0</v>
      </c>
      <c r="Q30" s="127" t="e">
        <f t="shared" si="84"/>
        <v>#DIV/0!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0</v>
      </c>
      <c r="BG30" s="62">
        <f>IFERROR(VLOOKUP($C30,Sales!$BZ$5:$CF$300,3,0),0)</f>
        <v>0</v>
      </c>
      <c r="BH30" s="62">
        <f>IFERROR(VLOOKUP($C30,Waste!$BZ$5:$CF$200,3,0),0)</f>
        <v>0</v>
      </c>
      <c r="BI30" s="63" t="e">
        <f t="shared" si="95"/>
        <v>#DIV/0!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0</v>
      </c>
      <c r="EN30" s="64">
        <f t="shared" si="118"/>
        <v>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0</v>
      </c>
      <c r="FV30" s="64">
        <f t="shared" si="152"/>
        <v>0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0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0</v>
      </c>
      <c r="IL30" s="64">
        <f t="shared" si="220"/>
        <v>0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0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0</v>
      </c>
      <c r="K31" s="62">
        <f t="shared" si="78"/>
        <v>0</v>
      </c>
      <c r="L31" s="62">
        <f t="shared" si="79"/>
        <v>0</v>
      </c>
      <c r="M31" s="57" t="e">
        <f t="shared" si="80"/>
        <v>#DIV/0!</v>
      </c>
      <c r="N31" s="115">
        <f t="shared" si="81"/>
        <v>0</v>
      </c>
      <c r="O31" s="64">
        <f t="shared" si="82"/>
        <v>0</v>
      </c>
      <c r="P31" s="64">
        <f t="shared" si="83"/>
        <v>0</v>
      </c>
      <c r="Q31" s="127" t="e">
        <f t="shared" si="84"/>
        <v>#DIV/0!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0</v>
      </c>
      <c r="BG31" s="62">
        <f>IFERROR(VLOOKUP($C31,Sales!$BZ$5:$CF$300,3,0),0)</f>
        <v>0</v>
      </c>
      <c r="BH31" s="62">
        <f>IFERROR(VLOOKUP($C31,Waste!$BZ$5:$CF$200,3,0),0)</f>
        <v>0</v>
      </c>
      <c r="BI31" s="63" t="e">
        <f t="shared" si="95"/>
        <v>#DIV/0!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0</v>
      </c>
      <c r="EN31" s="64">
        <f t="shared" si="118"/>
        <v>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0</v>
      </c>
      <c r="FV31" s="64">
        <f t="shared" si="152"/>
        <v>0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0</v>
      </c>
      <c r="IL31" s="64">
        <f t="shared" si="220"/>
        <v>0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0</v>
      </c>
      <c r="K34" s="62">
        <f t="shared" si="78"/>
        <v>0</v>
      </c>
      <c r="L34" s="62">
        <f t="shared" si="79"/>
        <v>0</v>
      </c>
      <c r="M34" s="57" t="e">
        <f t="shared" si="80"/>
        <v>#DIV/0!</v>
      </c>
      <c r="N34" s="115">
        <f t="shared" si="81"/>
        <v>0</v>
      </c>
      <c r="O34" s="64">
        <f t="shared" si="82"/>
        <v>0</v>
      </c>
      <c r="P34" s="64">
        <f t="shared" si="83"/>
        <v>0</v>
      </c>
      <c r="Q34" s="127" t="e">
        <f t="shared" si="84"/>
        <v>#DIV/0!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0</v>
      </c>
      <c r="BG34" s="62">
        <f>IFERROR(VLOOKUP($C34,Sales!$BZ$5:$CF$300,3,0),0)</f>
        <v>0</v>
      </c>
      <c r="BH34" s="62">
        <f>IFERROR(VLOOKUP($C34,Waste!$BZ$5:$CF$200,3,0),0)</f>
        <v>0</v>
      </c>
      <c r="BI34" s="63" t="e">
        <f t="shared" si="95"/>
        <v>#DIV/0!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0</v>
      </c>
      <c r="EN34" s="64">
        <f t="shared" si="118"/>
        <v>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0</v>
      </c>
      <c r="FV34" s="64">
        <f t="shared" si="152"/>
        <v>0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0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0</v>
      </c>
      <c r="IL34" s="64">
        <f t="shared" si="220"/>
        <v>0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0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0</v>
      </c>
      <c r="K35" s="62">
        <f t="shared" ref="K35:K41" si="606">+S35+W35+AA35+AE35+AI35+AM35+AQ35+AU35+AY35+BC35+BG35+BK35+BO35+BS35+BW35+CA35+CE35+CI35+CM35+CQ35+CU35+CY35+DC35+DG35+DK35+DO35+DS35+DW35+EA35+EE35+EI35</f>
        <v>0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 t="e">
        <f t="shared" ref="M35:M41" si="608">L35/K35</f>
        <v>#DIV/0!</v>
      </c>
      <c r="N35" s="115">
        <f t="shared" ref="N35:N41" si="609">J35/$N$4</f>
        <v>0</v>
      </c>
      <c r="O35" s="64">
        <f t="shared" ref="O35:O41" si="610">K35/$N$4</f>
        <v>0</v>
      </c>
      <c r="P35" s="64">
        <f t="shared" ref="P35:P41" si="611">L35/$N$4</f>
        <v>0</v>
      </c>
      <c r="Q35" s="127" t="e">
        <f t="shared" ref="Q35:Q41" si="612">M35</f>
        <v>#DIV/0!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0</v>
      </c>
      <c r="BG35" s="62">
        <f>IFERROR(VLOOKUP($C35,Sales!$BZ$5:$CF$300,3,0),0)</f>
        <v>0</v>
      </c>
      <c r="BH35" s="62">
        <f>IFERROR(VLOOKUP($C35,Waste!$BZ$5:$CF$200,3,0),0)</f>
        <v>0</v>
      </c>
      <c r="BI35" s="63" t="e">
        <f t="shared" ref="BI35:BI41" si="623">BH35/BG35</f>
        <v>#DIV/0!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0</v>
      </c>
      <c r="EN35" s="64">
        <f t="shared" ref="EN35:EN41" si="646">N35</f>
        <v>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0</v>
      </c>
      <c r="FV35" s="64">
        <f t="shared" ref="FV35:FV41" si="680">O35</f>
        <v>0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0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0</v>
      </c>
      <c r="IL35" s="64">
        <f t="shared" ref="IL35:IL41" si="748">+FV35+HD35</f>
        <v>0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0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0</v>
      </c>
      <c r="K36" s="62">
        <f t="shared" si="606"/>
        <v>0</v>
      </c>
      <c r="L36" s="62">
        <f t="shared" si="607"/>
        <v>0</v>
      </c>
      <c r="M36" s="57" t="e">
        <f t="shared" si="608"/>
        <v>#DIV/0!</v>
      </c>
      <c r="N36" s="115">
        <f t="shared" si="609"/>
        <v>0</v>
      </c>
      <c r="O36" s="64">
        <f t="shared" si="610"/>
        <v>0</v>
      </c>
      <c r="P36" s="64">
        <f t="shared" si="611"/>
        <v>0</v>
      </c>
      <c r="Q36" s="127" t="e">
        <f t="shared" si="612"/>
        <v>#DIV/0!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0</v>
      </c>
      <c r="BG36" s="62">
        <f>IFERROR(VLOOKUP($C36,Sales!$BZ$5:$CF$300,3,0),0)</f>
        <v>0</v>
      </c>
      <c r="BH36" s="62">
        <f>IFERROR(VLOOKUP($C36,Waste!$BZ$5:$CF$200,3,0),0)</f>
        <v>0</v>
      </c>
      <c r="BI36" s="63" t="e">
        <f t="shared" si="623"/>
        <v>#DIV/0!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0</v>
      </c>
      <c r="EN36" s="64">
        <f t="shared" si="646"/>
        <v>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0</v>
      </c>
      <c r="FV36" s="64">
        <f t="shared" si="680"/>
        <v>0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0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0</v>
      </c>
      <c r="IL36" s="64">
        <f t="shared" si="748"/>
        <v>0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0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0</v>
      </c>
      <c r="K37" s="62">
        <f t="shared" si="606"/>
        <v>0</v>
      </c>
      <c r="L37" s="62">
        <f t="shared" si="607"/>
        <v>0</v>
      </c>
      <c r="M37" s="57" t="e">
        <f t="shared" si="608"/>
        <v>#DIV/0!</v>
      </c>
      <c r="N37" s="115">
        <f t="shared" si="609"/>
        <v>0</v>
      </c>
      <c r="O37" s="64">
        <f t="shared" si="610"/>
        <v>0</v>
      </c>
      <c r="P37" s="64">
        <f t="shared" si="611"/>
        <v>0</v>
      </c>
      <c r="Q37" s="127" t="e">
        <f t="shared" si="612"/>
        <v>#DIV/0!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0</v>
      </c>
      <c r="BG37" s="62">
        <f>IFERROR(VLOOKUP($C37,Sales!$BZ$5:$CF$300,3,0),0)</f>
        <v>0</v>
      </c>
      <c r="BH37" s="62">
        <f>IFERROR(VLOOKUP($C37,Waste!$BZ$5:$CF$200,3,0),0)</f>
        <v>0</v>
      </c>
      <c r="BI37" s="63" t="e">
        <f t="shared" si="623"/>
        <v>#DIV/0!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0</v>
      </c>
      <c r="EN37" s="64">
        <f t="shared" si="646"/>
        <v>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0</v>
      </c>
      <c r="FV37" s="64">
        <f t="shared" si="680"/>
        <v>0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0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0</v>
      </c>
      <c r="IL37" s="64">
        <f t="shared" si="748"/>
        <v>0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0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0</v>
      </c>
      <c r="K38" s="62">
        <f t="shared" si="606"/>
        <v>0</v>
      </c>
      <c r="L38" s="62">
        <f t="shared" si="607"/>
        <v>0</v>
      </c>
      <c r="M38" s="57" t="e">
        <f t="shared" si="608"/>
        <v>#DIV/0!</v>
      </c>
      <c r="N38" s="115">
        <f t="shared" si="609"/>
        <v>0</v>
      </c>
      <c r="O38" s="64">
        <f t="shared" si="610"/>
        <v>0</v>
      </c>
      <c r="P38" s="64">
        <f t="shared" si="611"/>
        <v>0</v>
      </c>
      <c r="Q38" s="127" t="e">
        <f t="shared" si="612"/>
        <v>#DIV/0!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0</v>
      </c>
      <c r="BG38" s="62">
        <f>IFERROR(VLOOKUP($C38,Sales!$BZ$5:$CF$300,3,0),0)</f>
        <v>0</v>
      </c>
      <c r="BH38" s="62">
        <f>IFERROR(VLOOKUP($C38,Waste!$BZ$5:$CF$200,3,0),0)</f>
        <v>0</v>
      </c>
      <c r="BI38" s="63" t="e">
        <f t="shared" si="623"/>
        <v>#DIV/0!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0</v>
      </c>
      <c r="EN38" s="64">
        <f t="shared" si="646"/>
        <v>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0</v>
      </c>
      <c r="FV38" s="64">
        <f t="shared" si="680"/>
        <v>0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0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0</v>
      </c>
      <c r="IL38" s="64">
        <f t="shared" si="748"/>
        <v>0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0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0</v>
      </c>
      <c r="K39" s="62">
        <f t="shared" si="606"/>
        <v>0</v>
      </c>
      <c r="L39" s="62">
        <f t="shared" si="607"/>
        <v>0</v>
      </c>
      <c r="M39" s="57" t="e">
        <f t="shared" si="608"/>
        <v>#DIV/0!</v>
      </c>
      <c r="N39" s="115">
        <f t="shared" si="609"/>
        <v>0</v>
      </c>
      <c r="O39" s="64">
        <f t="shared" si="610"/>
        <v>0</v>
      </c>
      <c r="P39" s="64">
        <f t="shared" si="611"/>
        <v>0</v>
      </c>
      <c r="Q39" s="127" t="e">
        <f t="shared" si="612"/>
        <v>#DIV/0!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0</v>
      </c>
      <c r="BG39" s="62">
        <f>IFERROR(VLOOKUP($C39,Sales!$BZ$5:$CF$300,3,0),0)</f>
        <v>0</v>
      </c>
      <c r="BH39" s="62">
        <f>IFERROR(VLOOKUP($C39,Waste!$BZ$5:$CF$200,3,0),0)</f>
        <v>0</v>
      </c>
      <c r="BI39" s="63" t="e">
        <f t="shared" si="623"/>
        <v>#DIV/0!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0</v>
      </c>
      <c r="EN39" s="64">
        <f t="shared" si="646"/>
        <v>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0</v>
      </c>
      <c r="FV39" s="64">
        <f t="shared" si="680"/>
        <v>0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0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0</v>
      </c>
      <c r="IL39" s="64">
        <f t="shared" si="748"/>
        <v>0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0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0</v>
      </c>
      <c r="K40" s="62">
        <f t="shared" si="606"/>
        <v>0</v>
      </c>
      <c r="L40" s="62">
        <f t="shared" si="607"/>
        <v>0</v>
      </c>
      <c r="M40" s="57" t="e">
        <f t="shared" si="608"/>
        <v>#DIV/0!</v>
      </c>
      <c r="N40" s="115">
        <f t="shared" si="609"/>
        <v>0</v>
      </c>
      <c r="O40" s="64">
        <f t="shared" si="610"/>
        <v>0</v>
      </c>
      <c r="P40" s="64">
        <f t="shared" si="611"/>
        <v>0</v>
      </c>
      <c r="Q40" s="127" t="e">
        <f t="shared" si="612"/>
        <v>#DIV/0!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0</v>
      </c>
      <c r="BG40" s="62">
        <f>IFERROR(VLOOKUP($C40,Sales!$BZ$5:$CF$300,3,0),0)</f>
        <v>0</v>
      </c>
      <c r="BH40" s="62">
        <f>IFERROR(VLOOKUP($C40,Waste!$BZ$5:$CF$200,3,0),0)</f>
        <v>0</v>
      </c>
      <c r="BI40" s="63" t="e">
        <f t="shared" si="623"/>
        <v>#DIV/0!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0</v>
      </c>
      <c r="EN40" s="64">
        <f t="shared" si="646"/>
        <v>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0</v>
      </c>
      <c r="FV40" s="64">
        <f t="shared" si="680"/>
        <v>0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0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0</v>
      </c>
      <c r="IL40" s="64">
        <f t="shared" si="748"/>
        <v>0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0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0</v>
      </c>
      <c r="K41" s="62">
        <f t="shared" si="606"/>
        <v>0</v>
      </c>
      <c r="L41" s="62">
        <f t="shared" si="607"/>
        <v>0</v>
      </c>
      <c r="M41" s="57" t="e">
        <f t="shared" si="608"/>
        <v>#DIV/0!</v>
      </c>
      <c r="N41" s="115">
        <f t="shared" si="609"/>
        <v>0</v>
      </c>
      <c r="O41" s="64">
        <f t="shared" si="610"/>
        <v>0</v>
      </c>
      <c r="P41" s="64">
        <f t="shared" si="611"/>
        <v>0</v>
      </c>
      <c r="Q41" s="127" t="e">
        <f t="shared" si="612"/>
        <v>#DIV/0!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0</v>
      </c>
      <c r="BG41" s="62">
        <f>IFERROR(VLOOKUP($C41,Sales!$BZ$5:$CF$300,3,0),0)</f>
        <v>0</v>
      </c>
      <c r="BH41" s="62">
        <f>IFERROR(VLOOKUP($C41,Waste!$BZ$5:$CF$200,3,0),0)</f>
        <v>0</v>
      </c>
      <c r="BI41" s="63" t="e">
        <f t="shared" si="623"/>
        <v>#DIV/0!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0</v>
      </c>
      <c r="EN41" s="64">
        <f t="shared" si="646"/>
        <v>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0</v>
      </c>
      <c r="FV41" s="64">
        <f t="shared" si="680"/>
        <v>0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0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0</v>
      </c>
      <c r="IL41" s="64">
        <f t="shared" si="748"/>
        <v>0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0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0</v>
      </c>
      <c r="K42" s="62">
        <f t="shared" si="78"/>
        <v>0</v>
      </c>
      <c r="L42" s="62">
        <f t="shared" si="79"/>
        <v>0</v>
      </c>
      <c r="M42" s="57" t="e">
        <f t="shared" si="80"/>
        <v>#DIV/0!</v>
      </c>
      <c r="N42" s="115">
        <f t="shared" si="81"/>
        <v>0</v>
      </c>
      <c r="O42" s="64">
        <f t="shared" si="82"/>
        <v>0</v>
      </c>
      <c r="P42" s="64">
        <f t="shared" si="83"/>
        <v>0</v>
      </c>
      <c r="Q42" s="127" t="e">
        <f t="shared" si="84"/>
        <v>#DIV/0!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0</v>
      </c>
      <c r="BG42" s="62">
        <f>IFERROR(VLOOKUP($C42,Sales!$BZ$5:$CF$300,3,0),0)</f>
        <v>0</v>
      </c>
      <c r="BH42" s="62">
        <f>IFERROR(VLOOKUP($C42,Waste!$BZ$5:$CF$200,3,0),0)</f>
        <v>0</v>
      </c>
      <c r="BI42" s="63" t="e">
        <f t="shared" si="95"/>
        <v>#DIV/0!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0</v>
      </c>
      <c r="EN42" s="64">
        <f t="shared" si="118"/>
        <v>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0</v>
      </c>
      <c r="FV42" s="64">
        <f t="shared" si="152"/>
        <v>0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0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0</v>
      </c>
      <c r="IL42" s="64">
        <f t="shared" si="220"/>
        <v>0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0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0</v>
      </c>
      <c r="K43" s="62">
        <f t="shared" si="78"/>
        <v>0</v>
      </c>
      <c r="L43" s="62">
        <f t="shared" si="79"/>
        <v>0</v>
      </c>
      <c r="M43" s="57" t="e">
        <f t="shared" si="80"/>
        <v>#DIV/0!</v>
      </c>
      <c r="N43" s="115">
        <f t="shared" si="81"/>
        <v>0</v>
      </c>
      <c r="O43" s="64">
        <f t="shared" si="82"/>
        <v>0</v>
      </c>
      <c r="P43" s="64">
        <f t="shared" si="83"/>
        <v>0</v>
      </c>
      <c r="Q43" s="127" t="e">
        <f t="shared" si="84"/>
        <v>#DIV/0!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0</v>
      </c>
      <c r="BG43" s="62">
        <f>IFERROR(VLOOKUP($C43,Sales!$BZ$5:$CF$300,3,0),0)</f>
        <v>0</v>
      </c>
      <c r="BH43" s="62">
        <f>IFERROR(VLOOKUP($C43,Waste!$BZ$5:$CF$200,3,0),0)</f>
        <v>0</v>
      </c>
      <c r="BI43" s="63" t="e">
        <f t="shared" si="95"/>
        <v>#DIV/0!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0</v>
      </c>
      <c r="EN43" s="64">
        <f t="shared" si="118"/>
        <v>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0</v>
      </c>
      <c r="FV43" s="64">
        <f t="shared" si="152"/>
        <v>0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0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0</v>
      </c>
      <c r="IL43" s="64">
        <f t="shared" si="220"/>
        <v>0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0</v>
      </c>
      <c r="K44" s="62">
        <f t="shared" si="78"/>
        <v>0</v>
      </c>
      <c r="L44" s="62">
        <f t="shared" si="79"/>
        <v>0</v>
      </c>
      <c r="M44" s="57" t="e">
        <f t="shared" si="80"/>
        <v>#DIV/0!</v>
      </c>
      <c r="N44" s="115">
        <f t="shared" si="81"/>
        <v>0</v>
      </c>
      <c r="O44" s="64">
        <f t="shared" si="82"/>
        <v>0</v>
      </c>
      <c r="P44" s="64">
        <f t="shared" si="83"/>
        <v>0</v>
      </c>
      <c r="Q44" s="127" t="e">
        <f t="shared" si="84"/>
        <v>#DIV/0!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0</v>
      </c>
      <c r="BG44" s="62">
        <f>IFERROR(VLOOKUP($C44,Sales!$BZ$5:$CF$300,3,0),0)</f>
        <v>0</v>
      </c>
      <c r="BH44" s="62">
        <f>IFERROR(VLOOKUP($C44,Waste!$BZ$5:$CF$200,3,0),0)</f>
        <v>0</v>
      </c>
      <c r="BI44" s="63" t="e">
        <f t="shared" si="95"/>
        <v>#DIV/0!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0</v>
      </c>
      <c r="EN44" s="64">
        <f t="shared" si="118"/>
        <v>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0</v>
      </c>
      <c r="FV44" s="64">
        <f t="shared" si="152"/>
        <v>0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0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0</v>
      </c>
      <c r="IL44" s="64">
        <f t="shared" si="220"/>
        <v>0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0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0</v>
      </c>
      <c r="K45" s="62">
        <f t="shared" si="78"/>
        <v>0</v>
      </c>
      <c r="L45" s="62">
        <f t="shared" si="79"/>
        <v>0</v>
      </c>
      <c r="M45" s="57" t="e">
        <f t="shared" si="80"/>
        <v>#DIV/0!</v>
      </c>
      <c r="N45" s="115">
        <f t="shared" si="81"/>
        <v>0</v>
      </c>
      <c r="O45" s="64">
        <f t="shared" si="82"/>
        <v>0</v>
      </c>
      <c r="P45" s="64">
        <f t="shared" si="83"/>
        <v>0</v>
      </c>
      <c r="Q45" s="127" t="e">
        <f t="shared" si="84"/>
        <v>#DIV/0!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0</v>
      </c>
      <c r="BG45" s="62">
        <f>IFERROR(VLOOKUP($C45,Sales!$BZ$5:$CF$300,3,0),0)</f>
        <v>0</v>
      </c>
      <c r="BH45" s="62">
        <f>IFERROR(VLOOKUP($C45,Waste!$BZ$5:$CF$200,3,0),0)</f>
        <v>0</v>
      </c>
      <c r="BI45" s="63" t="e">
        <f t="shared" si="95"/>
        <v>#DIV/0!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0</v>
      </c>
      <c r="EN45" s="64">
        <f t="shared" si="118"/>
        <v>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0</v>
      </c>
      <c r="FV45" s="64">
        <f t="shared" si="152"/>
        <v>0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0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0</v>
      </c>
      <c r="IL45" s="64">
        <f t="shared" si="220"/>
        <v>0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0</v>
      </c>
      <c r="K59" s="62">
        <f t="shared" si="78"/>
        <v>0</v>
      </c>
      <c r="L59" s="62">
        <f t="shared" si="79"/>
        <v>0</v>
      </c>
      <c r="M59" s="57" t="e">
        <f t="shared" si="80"/>
        <v>#DIV/0!</v>
      </c>
      <c r="N59" s="115">
        <f t="shared" si="81"/>
        <v>0</v>
      </c>
      <c r="O59" s="64">
        <f t="shared" si="82"/>
        <v>0</v>
      </c>
      <c r="P59" s="64">
        <f t="shared" si="83"/>
        <v>0</v>
      </c>
      <c r="Q59" s="127" t="e">
        <f t="shared" si="84"/>
        <v>#DIV/0!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0</v>
      </c>
      <c r="BG59" s="62">
        <f>IFERROR(VLOOKUP($C59,Sales!$BZ$5:$CF$300,3,0),0)</f>
        <v>0</v>
      </c>
      <c r="BH59" s="62">
        <f>IFERROR(VLOOKUP($C59,Waste!$BZ$5:$CF$200,3,0),0)</f>
        <v>0</v>
      </c>
      <c r="BI59" s="63" t="e">
        <f t="shared" si="95"/>
        <v>#DIV/0!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0</v>
      </c>
      <c r="EN59" s="64">
        <f t="shared" si="118"/>
        <v>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0</v>
      </c>
      <c r="FV59" s="64">
        <f t="shared" si="152"/>
        <v>0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0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0</v>
      </c>
      <c r="HD59" s="64">
        <f t="shared" si="186"/>
        <v>0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0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0</v>
      </c>
      <c r="IL59" s="64">
        <f t="shared" si="220"/>
        <v>0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0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0</v>
      </c>
      <c r="K60" s="62">
        <f t="shared" si="78"/>
        <v>0</v>
      </c>
      <c r="L60" s="62">
        <f t="shared" si="79"/>
        <v>0</v>
      </c>
      <c r="M60" s="57" t="e">
        <f t="shared" si="80"/>
        <v>#DIV/0!</v>
      </c>
      <c r="N60" s="115">
        <f t="shared" si="81"/>
        <v>0</v>
      </c>
      <c r="O60" s="64">
        <f t="shared" si="82"/>
        <v>0</v>
      </c>
      <c r="P60" s="64">
        <f t="shared" si="83"/>
        <v>0</v>
      </c>
      <c r="Q60" s="127" t="e">
        <f t="shared" si="84"/>
        <v>#DIV/0!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0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0</v>
      </c>
      <c r="EN60" s="64">
        <f t="shared" si="118"/>
        <v>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0</v>
      </c>
      <c r="FV60" s="64">
        <f t="shared" si="152"/>
        <v>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0</v>
      </c>
      <c r="HD60" s="64">
        <f t="shared" si="186"/>
        <v>0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0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0</v>
      </c>
      <c r="IL60" s="64">
        <f t="shared" si="220"/>
        <v>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0</v>
      </c>
      <c r="K67" s="62">
        <f t="shared" si="78"/>
        <v>0</v>
      </c>
      <c r="L67" s="62">
        <f t="shared" si="79"/>
        <v>0</v>
      </c>
      <c r="M67" s="57" t="e">
        <f t="shared" si="80"/>
        <v>#DIV/0!</v>
      </c>
      <c r="N67" s="115">
        <f t="shared" si="81"/>
        <v>0</v>
      </c>
      <c r="O67" s="64">
        <f t="shared" si="82"/>
        <v>0</v>
      </c>
      <c r="P67" s="64">
        <f t="shared" si="83"/>
        <v>0</v>
      </c>
      <c r="Q67" s="127" t="e">
        <f t="shared" si="84"/>
        <v>#DIV/0!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0</v>
      </c>
      <c r="BG67" s="62">
        <f>IFERROR(VLOOKUP($C67,Sales!$BZ$5:$CF$300,3,0),0)</f>
        <v>0</v>
      </c>
      <c r="BH67" s="62">
        <f>IFERROR(VLOOKUP($C67,Waste!$BZ$5:$CF$200,3,0),0)</f>
        <v>0</v>
      </c>
      <c r="BI67" s="63" t="e">
        <f t="shared" si="95"/>
        <v>#DIV/0!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0</v>
      </c>
      <c r="EN67" s="64">
        <f t="shared" si="118"/>
        <v>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0</v>
      </c>
      <c r="FV67" s="64">
        <f t="shared" si="152"/>
        <v>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0</v>
      </c>
      <c r="IL67" s="64">
        <f t="shared" si="220"/>
        <v>0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0</v>
      </c>
      <c r="K68" s="62">
        <f t="shared" si="78"/>
        <v>0</v>
      </c>
      <c r="L68" s="62">
        <f t="shared" si="79"/>
        <v>0</v>
      </c>
      <c r="M68" s="57" t="e">
        <f t="shared" si="80"/>
        <v>#DIV/0!</v>
      </c>
      <c r="N68" s="115">
        <f t="shared" si="81"/>
        <v>0</v>
      </c>
      <c r="O68" s="64">
        <f t="shared" si="82"/>
        <v>0</v>
      </c>
      <c r="P68" s="64">
        <f t="shared" si="83"/>
        <v>0</v>
      </c>
      <c r="Q68" s="127" t="e">
        <f t="shared" si="84"/>
        <v>#DIV/0!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0</v>
      </c>
      <c r="BG68" s="62">
        <f>IFERROR(VLOOKUP($C68,Sales!$BZ$5:$CF$300,3,0),0)</f>
        <v>0</v>
      </c>
      <c r="BH68" s="62">
        <f>IFERROR(VLOOKUP($C68,Waste!$BZ$5:$CF$200,3,0),0)</f>
        <v>0</v>
      </c>
      <c r="BI68" s="63" t="e">
        <f t="shared" si="95"/>
        <v>#DIV/0!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0</v>
      </c>
      <c r="EN68" s="64">
        <f t="shared" si="118"/>
        <v>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0</v>
      </c>
      <c r="FV68" s="64">
        <f t="shared" si="152"/>
        <v>0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0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0</v>
      </c>
      <c r="IL68" s="64">
        <f t="shared" si="220"/>
        <v>0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0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0</v>
      </c>
      <c r="K70" s="62">
        <f t="shared" si="78"/>
        <v>0</v>
      </c>
      <c r="L70" s="62">
        <f t="shared" si="79"/>
        <v>0</v>
      </c>
      <c r="M70" s="57" t="e">
        <f t="shared" si="80"/>
        <v>#DIV/0!</v>
      </c>
      <c r="N70" s="115">
        <f t="shared" si="81"/>
        <v>0</v>
      </c>
      <c r="O70" s="64">
        <f t="shared" si="82"/>
        <v>0</v>
      </c>
      <c r="P70" s="64">
        <f t="shared" si="83"/>
        <v>0</v>
      </c>
      <c r="Q70" s="127" t="e">
        <f t="shared" si="84"/>
        <v>#DIV/0!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0</v>
      </c>
      <c r="BG70" s="62">
        <f>IFERROR(VLOOKUP($C70,Sales!$BZ$5:$CF$300,3,0),0)</f>
        <v>0</v>
      </c>
      <c r="BH70" s="62">
        <f>IFERROR(VLOOKUP($C70,Waste!$BZ$5:$CF$200,3,0),0)</f>
        <v>0</v>
      </c>
      <c r="BI70" s="63" t="e">
        <f t="shared" si="95"/>
        <v>#DIV/0!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0</v>
      </c>
      <c r="EN70" s="64">
        <f t="shared" si="118"/>
        <v>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0</v>
      </c>
      <c r="FV70" s="64">
        <f t="shared" si="152"/>
        <v>0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0</v>
      </c>
      <c r="IL70" s="64">
        <f t="shared" si="220"/>
        <v>0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0</v>
      </c>
      <c r="K74" s="62">
        <f t="shared" si="78"/>
        <v>0</v>
      </c>
      <c r="L74" s="62">
        <f t="shared" si="79"/>
        <v>0</v>
      </c>
      <c r="M74" s="57" t="e">
        <f t="shared" si="80"/>
        <v>#DIV/0!</v>
      </c>
      <c r="N74" s="115">
        <f t="shared" si="81"/>
        <v>0</v>
      </c>
      <c r="O74" s="64">
        <f t="shared" si="82"/>
        <v>0</v>
      </c>
      <c r="P74" s="64">
        <f t="shared" si="83"/>
        <v>0</v>
      </c>
      <c r="Q74" s="127" t="e">
        <f t="shared" si="84"/>
        <v>#DIV/0!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0</v>
      </c>
      <c r="BG74" s="62">
        <f>IFERROR(VLOOKUP($C74,Sales!$BZ$5:$CF$300,3,0),0)</f>
        <v>0</v>
      </c>
      <c r="BH74" s="62">
        <f>IFERROR(VLOOKUP($C74,Waste!$BZ$5:$CF$200,3,0),0)</f>
        <v>0</v>
      </c>
      <c r="BI74" s="63" t="e">
        <f t="shared" si="95"/>
        <v>#DIV/0!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0</v>
      </c>
      <c r="EN74" s="64">
        <f t="shared" si="118"/>
        <v>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0</v>
      </c>
      <c r="FV74" s="64">
        <f t="shared" si="152"/>
        <v>0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0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0</v>
      </c>
      <c r="IL74" s="64">
        <f t="shared" si="220"/>
        <v>0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0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0</v>
      </c>
      <c r="K77" s="62">
        <f t="shared" si="78"/>
        <v>0</v>
      </c>
      <c r="L77" s="62">
        <f t="shared" si="79"/>
        <v>0</v>
      </c>
      <c r="M77" s="57" t="e">
        <f t="shared" si="80"/>
        <v>#DIV/0!</v>
      </c>
      <c r="N77" s="115">
        <f t="shared" si="81"/>
        <v>0</v>
      </c>
      <c r="O77" s="64">
        <f t="shared" si="82"/>
        <v>0</v>
      </c>
      <c r="P77" s="64">
        <f t="shared" si="83"/>
        <v>0</v>
      </c>
      <c r="Q77" s="127" t="e">
        <f t="shared" si="84"/>
        <v>#DIV/0!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0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0</v>
      </c>
      <c r="EN77" s="64">
        <f t="shared" si="118"/>
        <v>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0</v>
      </c>
      <c r="FV77" s="64">
        <f t="shared" si="152"/>
        <v>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0</v>
      </c>
      <c r="IL77" s="64">
        <f t="shared" si="220"/>
        <v>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0</v>
      </c>
      <c r="K78" s="62">
        <f t="shared" si="78"/>
        <v>0</v>
      </c>
      <c r="L78" s="62">
        <f t="shared" si="79"/>
        <v>0</v>
      </c>
      <c r="M78" s="57" t="e">
        <f t="shared" si="80"/>
        <v>#DIV/0!</v>
      </c>
      <c r="N78" s="115">
        <f t="shared" si="81"/>
        <v>0</v>
      </c>
      <c r="O78" s="64">
        <f t="shared" si="82"/>
        <v>0</v>
      </c>
      <c r="P78" s="64">
        <f t="shared" si="83"/>
        <v>0</v>
      </c>
      <c r="Q78" s="127" t="e">
        <f t="shared" si="84"/>
        <v>#DIV/0!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0</v>
      </c>
      <c r="BG78" s="62">
        <f>IFERROR(VLOOKUP($C78,Sales!$BZ$5:$CF$300,3,0),0)</f>
        <v>0</v>
      </c>
      <c r="BH78" s="62">
        <f>IFERROR(VLOOKUP($C78,Waste!$BZ$5:$CF$200,3,0),0)</f>
        <v>0</v>
      </c>
      <c r="BI78" s="63" t="e">
        <f t="shared" si="95"/>
        <v>#DIV/0!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0</v>
      </c>
      <c r="EN78" s="64">
        <f t="shared" si="118"/>
        <v>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0</v>
      </c>
      <c r="FV78" s="64">
        <f t="shared" si="152"/>
        <v>0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0</v>
      </c>
      <c r="IL78" s="64">
        <f t="shared" si="220"/>
        <v>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0</v>
      </c>
      <c r="K81" s="62">
        <f t="shared" si="78"/>
        <v>0</v>
      </c>
      <c r="L81" s="62">
        <f t="shared" si="79"/>
        <v>0</v>
      </c>
      <c r="M81" s="57" t="e">
        <f t="shared" si="80"/>
        <v>#DIV/0!</v>
      </c>
      <c r="N81" s="115">
        <f t="shared" si="81"/>
        <v>0</v>
      </c>
      <c r="O81" s="64">
        <f t="shared" si="82"/>
        <v>0</v>
      </c>
      <c r="P81" s="64">
        <f t="shared" si="83"/>
        <v>0</v>
      </c>
      <c r="Q81" s="127" t="e">
        <f t="shared" si="84"/>
        <v>#DIV/0!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0</v>
      </c>
      <c r="BG81" s="62">
        <f>IFERROR(VLOOKUP($C81,Sales!$BZ$5:$CF$300,3,0),0)</f>
        <v>0</v>
      </c>
      <c r="BH81" s="62">
        <f>IFERROR(VLOOKUP($C81,Waste!$BZ$5:$CF$200,3,0),0)</f>
        <v>0</v>
      </c>
      <c r="BI81" s="63" t="e">
        <f t="shared" si="95"/>
        <v>#DIV/0!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0</v>
      </c>
      <c r="EN81" s="64">
        <f t="shared" si="118"/>
        <v>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0</v>
      </c>
      <c r="FV81" s="64">
        <f t="shared" si="152"/>
        <v>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0</v>
      </c>
      <c r="HD81" s="64">
        <f t="shared" si="186"/>
        <v>0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0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0</v>
      </c>
      <c r="IL81" s="64">
        <f t="shared" si="220"/>
        <v>0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0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0</v>
      </c>
      <c r="K85" s="62">
        <f t="shared" ref="K85:K167" si="958">+S85+W85+AA85+AE85+AI85+AM85+AQ85+AU85+AY85+BC85+BG85+BK85+BO85+BS85+BW85+CA85+CE85+CI85+CM85+CQ85+CU85+CY85+DC85+DG85+DK85+DO85+DS85+DW85+EA85+EE85+EI85</f>
        <v>0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 t="e">
        <f t="shared" ref="M85:M167" si="960">L85/K85</f>
        <v>#DIV/0!</v>
      </c>
      <c r="N85" s="115">
        <f t="shared" ref="N85:N167" si="961">J85/$N$4</f>
        <v>0</v>
      </c>
      <c r="O85" s="64">
        <f t="shared" ref="O85:O167" si="962">K85/$N$4</f>
        <v>0</v>
      </c>
      <c r="P85" s="64">
        <f t="shared" ref="P85:P167" si="963">L85/$N$4</f>
        <v>0</v>
      </c>
      <c r="Q85" s="127" t="e">
        <f t="shared" ref="Q85:Q167" si="964">M85</f>
        <v>#DIV/0!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0</v>
      </c>
      <c r="BG85" s="62">
        <f>IFERROR(VLOOKUP($C85,Sales!$BZ$5:$CF$300,3,0),0)</f>
        <v>0</v>
      </c>
      <c r="BH85" s="62">
        <f>IFERROR(VLOOKUP($C85,Waste!$BZ$5:$CF$200,3,0),0)</f>
        <v>0</v>
      </c>
      <c r="BI85" s="63" t="e">
        <f t="shared" ref="BI85:BI167" si="975">BH85/BG85</f>
        <v>#DIV/0!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0</v>
      </c>
      <c r="EN85" s="64">
        <f t="shared" ref="EN85:EN167" si="998">N85</f>
        <v>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0</v>
      </c>
      <c r="FV85" s="64">
        <f t="shared" ref="FV85:FV167" si="1032">O85</f>
        <v>0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0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0</v>
      </c>
      <c r="IL85" s="64">
        <f t="shared" ref="IL85:IL107" si="1100">+FV85+HD85</f>
        <v>0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0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 t="e">
        <f t="shared" ref="M103:M106" si="1488">L103/K103</f>
        <v>#DIV/0!</v>
      </c>
      <c r="N103" s="115">
        <f t="shared" ref="N103:N106" si="1489">J103/$N$4</f>
        <v>0</v>
      </c>
      <c r="O103" s="64">
        <f t="shared" ref="O103:O106" si="1490">K103/$N$4</f>
        <v>0</v>
      </c>
      <c r="P103" s="64">
        <f t="shared" ref="P103:P106" si="1491">L103/$N$4</f>
        <v>0</v>
      </c>
      <c r="Q103" s="127" t="e">
        <f t="shared" ref="Q103:Q106" si="1492">M103</f>
        <v>#DIV/0!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0</v>
      </c>
      <c r="BG103" s="62">
        <f>IFERROR(VLOOKUP($C103,Sales!$BZ$5:$CF$300,3,0),0)</f>
        <v>0</v>
      </c>
      <c r="BH103" s="62">
        <f>IFERROR(VLOOKUP($C103,Waste!$BZ$5:$CF$200,3,0),0)</f>
        <v>0</v>
      </c>
      <c r="BI103" s="63" t="e">
        <f t="shared" ref="BI103:BI106" si="1503">BH103/BG103</f>
        <v>#DIV/0!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0</v>
      </c>
      <c r="EN103" s="64">
        <f t="shared" ref="EN103:EN106" si="1526">N103</f>
        <v>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0</v>
      </c>
      <c r="FV103" s="64">
        <f t="shared" ref="FV103:FV106" si="1560">O103</f>
        <v>0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0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0</v>
      </c>
      <c r="IL103" s="64">
        <f t="shared" ref="IL103:IL106" si="1628">+FV103+HD103</f>
        <v>0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0</v>
      </c>
      <c r="K104" s="62">
        <f t="shared" si="1486"/>
        <v>0</v>
      </c>
      <c r="L104" s="62">
        <f t="shared" si="1487"/>
        <v>0</v>
      </c>
      <c r="M104" s="57" t="e">
        <f t="shared" si="1488"/>
        <v>#DIV/0!</v>
      </c>
      <c r="N104" s="115">
        <f t="shared" si="1489"/>
        <v>0</v>
      </c>
      <c r="O104" s="64">
        <f t="shared" si="1490"/>
        <v>0</v>
      </c>
      <c r="P104" s="64">
        <f t="shared" si="1491"/>
        <v>0</v>
      </c>
      <c r="Q104" s="127" t="e">
        <f t="shared" si="1492"/>
        <v>#DIV/0!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0</v>
      </c>
      <c r="BG104" s="62">
        <f>IFERROR(VLOOKUP($C104,Sales!$BZ$5:$CF$300,3,0),0)</f>
        <v>0</v>
      </c>
      <c r="BH104" s="62">
        <f>IFERROR(VLOOKUP($C104,Waste!$BZ$5:$CF$200,3,0),0)</f>
        <v>0</v>
      </c>
      <c r="BI104" s="63" t="e">
        <f t="shared" si="1503"/>
        <v>#DIV/0!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0</v>
      </c>
      <c r="EN104" s="64">
        <f t="shared" si="1526"/>
        <v>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0</v>
      </c>
      <c r="FV104" s="64">
        <f t="shared" si="1560"/>
        <v>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0</v>
      </c>
      <c r="HD104" s="64">
        <f t="shared" si="1594"/>
        <v>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0</v>
      </c>
      <c r="IL104" s="64">
        <f t="shared" si="1628"/>
        <v>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0</v>
      </c>
      <c r="K105" s="62">
        <f t="shared" si="1486"/>
        <v>0</v>
      </c>
      <c r="L105" s="62">
        <f t="shared" si="1487"/>
        <v>0</v>
      </c>
      <c r="M105" s="57" t="e">
        <f t="shared" si="1488"/>
        <v>#DIV/0!</v>
      </c>
      <c r="N105" s="115">
        <f t="shared" si="1489"/>
        <v>0</v>
      </c>
      <c r="O105" s="64">
        <f t="shared" si="1490"/>
        <v>0</v>
      </c>
      <c r="P105" s="64">
        <f t="shared" si="1491"/>
        <v>0</v>
      </c>
      <c r="Q105" s="127" t="e">
        <f t="shared" si="1492"/>
        <v>#DIV/0!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0</v>
      </c>
      <c r="BG105" s="62">
        <f>IFERROR(VLOOKUP($C105,Sales!$BZ$5:$CF$300,3,0),0)</f>
        <v>0</v>
      </c>
      <c r="BH105" s="62">
        <f>IFERROR(VLOOKUP($C105,Waste!$BZ$5:$CF$200,3,0),0)</f>
        <v>0</v>
      </c>
      <c r="BI105" s="63" t="e">
        <f t="shared" si="1503"/>
        <v>#DIV/0!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0</v>
      </c>
      <c r="EN105" s="64">
        <f t="shared" si="1526"/>
        <v>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0</v>
      </c>
      <c r="FV105" s="64">
        <f t="shared" si="1560"/>
        <v>0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0</v>
      </c>
      <c r="IL105" s="64">
        <f t="shared" si="1628"/>
        <v>0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0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0</v>
      </c>
      <c r="K106" s="62">
        <f t="shared" si="1486"/>
        <v>0</v>
      </c>
      <c r="L106" s="62">
        <f t="shared" si="1487"/>
        <v>0</v>
      </c>
      <c r="M106" s="57" t="e">
        <f t="shared" si="1488"/>
        <v>#DIV/0!</v>
      </c>
      <c r="N106" s="115">
        <f t="shared" si="1489"/>
        <v>0</v>
      </c>
      <c r="O106" s="64">
        <f t="shared" si="1490"/>
        <v>0</v>
      </c>
      <c r="P106" s="64">
        <f t="shared" si="1491"/>
        <v>0</v>
      </c>
      <c r="Q106" s="127" t="e">
        <f t="shared" si="1492"/>
        <v>#DIV/0!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0</v>
      </c>
      <c r="BG106" s="62">
        <f>IFERROR(VLOOKUP($C106,Sales!$BZ$5:$CF$300,3,0),0)</f>
        <v>0</v>
      </c>
      <c r="BH106" s="62">
        <f>IFERROR(VLOOKUP($C106,Waste!$BZ$5:$CF$200,3,0),0)</f>
        <v>0</v>
      </c>
      <c r="BI106" s="63" t="e">
        <f t="shared" si="1503"/>
        <v>#DIV/0!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0</v>
      </c>
      <c r="EN106" s="64">
        <f t="shared" si="1526"/>
        <v>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0</v>
      </c>
      <c r="FV106" s="64">
        <f t="shared" si="1560"/>
        <v>0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0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0</v>
      </c>
      <c r="HD106" s="64">
        <f t="shared" si="1594"/>
        <v>0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0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0</v>
      </c>
      <c r="IL106" s="64">
        <f t="shared" si="1628"/>
        <v>0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0</v>
      </c>
      <c r="K108" s="61">
        <f>SUM(K109:K133)</f>
        <v>0</v>
      </c>
      <c r="L108" s="61">
        <f>SUM(L109:L133)</f>
        <v>0</v>
      </c>
      <c r="M108" s="124" t="e">
        <f t="shared" si="960"/>
        <v>#DIV/0!</v>
      </c>
      <c r="N108" s="97">
        <f>SUM(N109:N133)</f>
        <v>0</v>
      </c>
      <c r="O108" s="61">
        <f>SUM(O109:O133)</f>
        <v>0</v>
      </c>
      <c r="P108" s="61">
        <f>SUM(P109:P133)</f>
        <v>0</v>
      </c>
      <c r="Q108" s="98" t="e">
        <f t="shared" ref="Q108" si="1660">P108/O108</f>
        <v>#DIV/0!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0</v>
      </c>
      <c r="BG108" s="61">
        <f>SUM(BG109:BG133)</f>
        <v>0</v>
      </c>
      <c r="BH108" s="61">
        <f>SUM(BH109:BH133)</f>
        <v>0</v>
      </c>
      <c r="BI108" s="34" t="e">
        <f t="shared" si="975"/>
        <v>#DIV/0!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0</v>
      </c>
      <c r="EN108" s="61">
        <f t="shared" si="1661"/>
        <v>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0</v>
      </c>
      <c r="FV108" s="61">
        <f t="shared" si="1662"/>
        <v>0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0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0</v>
      </c>
      <c r="HD108" s="61">
        <f t="shared" si="1663"/>
        <v>0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0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0</v>
      </c>
      <c r="IL108" s="61">
        <f t="shared" si="1664"/>
        <v>0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0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0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0</v>
      </c>
      <c r="M110" s="57" t="e">
        <f t="shared" ref="M110:M111" si="1704">L110/K110</f>
        <v>#DIV/0!</v>
      </c>
      <c r="N110" s="115">
        <f t="shared" ref="N110:N111" si="1705">J110/$N$4</f>
        <v>0</v>
      </c>
      <c r="O110" s="64">
        <f t="shared" ref="O110:O111" si="1706">K110/$N$4</f>
        <v>0</v>
      </c>
      <c r="P110" s="64">
        <f t="shared" ref="P110:P111" si="1707">L110/$N$4</f>
        <v>0</v>
      </c>
      <c r="Q110" s="127" t="e">
        <f t="shared" ref="Q110:Q111" si="1708">M110</f>
        <v>#DIV/0!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0</v>
      </c>
      <c r="BG110" s="62">
        <f>IFERROR(VLOOKUP($C110,Sales!$BZ$5:$CF$300,3,0),0)</f>
        <v>0</v>
      </c>
      <c r="BH110" s="62">
        <f>IFERROR(VLOOKUP($C110,Waste!$BZ$5:$CF$200,3,0),0)</f>
        <v>0</v>
      </c>
      <c r="BI110" s="63" t="e">
        <f t="shared" ref="BI110:BI111" si="1719">BH110/BG110</f>
        <v>#DIV/0!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0</v>
      </c>
      <c r="EN110" s="64">
        <f t="shared" ref="EN110:EN111" si="1742">N110</f>
        <v>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0</v>
      </c>
      <c r="FV110" s="64">
        <f t="shared" ref="FV110:FV111" si="1776">O110</f>
        <v>0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0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0</v>
      </c>
      <c r="HD110" s="64">
        <f t="shared" ref="HD110:HD111" si="1810">P110</f>
        <v>0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0</v>
      </c>
      <c r="IL110" s="64">
        <f t="shared" ref="IL110:IL111" si="1844">+FV110+HD110</f>
        <v>0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0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0</v>
      </c>
      <c r="K111" s="62">
        <f t="shared" si="1702"/>
        <v>0</v>
      </c>
      <c r="L111" s="62">
        <f t="shared" si="1703"/>
        <v>0</v>
      </c>
      <c r="M111" s="57" t="e">
        <f t="shared" si="1704"/>
        <v>#DIV/0!</v>
      </c>
      <c r="N111" s="115">
        <f t="shared" si="1705"/>
        <v>0</v>
      </c>
      <c r="O111" s="64">
        <f t="shared" si="1706"/>
        <v>0</v>
      </c>
      <c r="P111" s="64">
        <f t="shared" si="1707"/>
        <v>0</v>
      </c>
      <c r="Q111" s="127" t="e">
        <f t="shared" si="1708"/>
        <v>#DIV/0!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0</v>
      </c>
      <c r="BG111" s="62">
        <f>IFERROR(VLOOKUP($C111,Sales!$BZ$5:$CF$300,3,0),0)</f>
        <v>0</v>
      </c>
      <c r="BH111" s="62">
        <f>IFERROR(VLOOKUP($C111,Waste!$BZ$5:$CF$200,3,0),0)</f>
        <v>0</v>
      </c>
      <c r="BI111" s="63" t="e">
        <f t="shared" si="1719"/>
        <v>#DIV/0!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0</v>
      </c>
      <c r="EN111" s="64">
        <f t="shared" si="1742"/>
        <v>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0</v>
      </c>
      <c r="FV111" s="64">
        <f t="shared" si="1776"/>
        <v>0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0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0</v>
      </c>
      <c r="HD111" s="64">
        <f t="shared" si="1810"/>
        <v>0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0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0</v>
      </c>
      <c r="IL111" s="64">
        <f t="shared" si="1844"/>
        <v>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0</v>
      </c>
      <c r="K112" s="62">
        <f t="shared" si="958"/>
        <v>0</v>
      </c>
      <c r="L112" s="62">
        <f t="shared" si="959"/>
        <v>0</v>
      </c>
      <c r="M112" s="57" t="e">
        <f t="shared" si="960"/>
        <v>#DIV/0!</v>
      </c>
      <c r="N112" s="115">
        <f t="shared" si="961"/>
        <v>0</v>
      </c>
      <c r="O112" s="64">
        <f t="shared" si="962"/>
        <v>0</v>
      </c>
      <c r="P112" s="64">
        <f t="shared" si="963"/>
        <v>0</v>
      </c>
      <c r="Q112" s="127" t="e">
        <f t="shared" si="964"/>
        <v>#DIV/0!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0</v>
      </c>
      <c r="BG112" s="62">
        <f>IFERROR(VLOOKUP($C112,Sales!$BZ$5:$CF$300,3,0),0)</f>
        <v>0</v>
      </c>
      <c r="BH112" s="62">
        <f>IFERROR(VLOOKUP($C112,Waste!$BZ$5:$CF$200,3,0),0)</f>
        <v>0</v>
      </c>
      <c r="BI112" s="63" t="e">
        <f t="shared" si="975"/>
        <v>#DIV/0!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0</v>
      </c>
      <c r="EN112" s="64">
        <f t="shared" si="998"/>
        <v>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0</v>
      </c>
      <c r="FV112" s="64">
        <f t="shared" si="1032"/>
        <v>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0</v>
      </c>
      <c r="IL112" s="64">
        <f t="shared" si="1668"/>
        <v>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0</v>
      </c>
      <c r="K115" s="62">
        <f t="shared" si="958"/>
        <v>0</v>
      </c>
      <c r="L115" s="62">
        <f t="shared" si="959"/>
        <v>0</v>
      </c>
      <c r="M115" s="57" t="e">
        <f t="shared" si="960"/>
        <v>#DIV/0!</v>
      </c>
      <c r="N115" s="115">
        <f t="shared" si="961"/>
        <v>0</v>
      </c>
      <c r="O115" s="64">
        <f t="shared" si="962"/>
        <v>0</v>
      </c>
      <c r="P115" s="64">
        <f t="shared" si="963"/>
        <v>0</v>
      </c>
      <c r="Q115" s="127" t="e">
        <f t="shared" si="964"/>
        <v>#DIV/0!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0</v>
      </c>
      <c r="BG115" s="62">
        <f>IFERROR(VLOOKUP($C115,Sales!$BZ$5:$CF$300,3,0),0)</f>
        <v>0</v>
      </c>
      <c r="BH115" s="62">
        <f>IFERROR(VLOOKUP($C115,Waste!$BZ$5:$CF$200,3,0),0)</f>
        <v>0</v>
      </c>
      <c r="BI115" s="63" t="e">
        <f t="shared" si="975"/>
        <v>#DIV/0!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0</v>
      </c>
      <c r="EN115" s="64">
        <f t="shared" si="998"/>
        <v>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0</v>
      </c>
      <c r="FV115" s="64">
        <f t="shared" si="1032"/>
        <v>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0</v>
      </c>
      <c r="IL115" s="64">
        <f t="shared" si="1668"/>
        <v>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0</v>
      </c>
      <c r="K117" s="62">
        <f t="shared" si="1878"/>
        <v>0</v>
      </c>
      <c r="L117" s="62">
        <f t="shared" si="1879"/>
        <v>0</v>
      </c>
      <c r="M117" s="57" t="e">
        <f t="shared" si="1880"/>
        <v>#DIV/0!</v>
      </c>
      <c r="N117" s="115">
        <f t="shared" si="1881"/>
        <v>0</v>
      </c>
      <c r="O117" s="64">
        <f t="shared" si="1882"/>
        <v>0</v>
      </c>
      <c r="P117" s="64">
        <f t="shared" si="1883"/>
        <v>0</v>
      </c>
      <c r="Q117" s="127" t="e">
        <f t="shared" si="1884"/>
        <v>#DIV/0!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0</v>
      </c>
      <c r="BG117" s="62">
        <f>IFERROR(VLOOKUP($C117,Sales!$BZ$5:$CF$300,3,0),0)</f>
        <v>0</v>
      </c>
      <c r="BH117" s="62">
        <f>IFERROR(VLOOKUP($C117,Waste!$BZ$5:$CF$200,3,0),0)</f>
        <v>0</v>
      </c>
      <c r="BI117" s="63" t="e">
        <f t="shared" si="1895"/>
        <v>#DIV/0!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0</v>
      </c>
      <c r="EN117" s="64">
        <f t="shared" si="1918"/>
        <v>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0</v>
      </c>
      <c r="FV117" s="64">
        <f t="shared" si="1952"/>
        <v>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0</v>
      </c>
      <c r="IL117" s="64">
        <f t="shared" si="2020"/>
        <v>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0</v>
      </c>
      <c r="K119" s="62">
        <f t="shared" si="958"/>
        <v>0</v>
      </c>
      <c r="L119" s="62">
        <f t="shared" si="959"/>
        <v>0</v>
      </c>
      <c r="M119" s="57" t="e">
        <f t="shared" si="960"/>
        <v>#DIV/0!</v>
      </c>
      <c r="N119" s="115">
        <f t="shared" si="961"/>
        <v>0</v>
      </c>
      <c r="O119" s="64">
        <f t="shared" si="962"/>
        <v>0</v>
      </c>
      <c r="P119" s="64">
        <f t="shared" si="963"/>
        <v>0</v>
      </c>
      <c r="Q119" s="127" t="e">
        <f t="shared" si="964"/>
        <v>#DIV/0!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0</v>
      </c>
      <c r="BG119" s="62">
        <f>IFERROR(VLOOKUP($C119,Sales!$BZ$5:$CF$300,3,0),0)</f>
        <v>0</v>
      </c>
      <c r="BH119" s="62">
        <f>IFERROR(VLOOKUP($C119,Waste!$BZ$5:$CF$200,3,0),0)</f>
        <v>0</v>
      </c>
      <c r="BI119" s="63" t="e">
        <f t="shared" si="975"/>
        <v>#DIV/0!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0</v>
      </c>
      <c r="EN119" s="64">
        <f t="shared" si="998"/>
        <v>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0</v>
      </c>
      <c r="FV119" s="64">
        <f t="shared" si="1032"/>
        <v>0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0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0</v>
      </c>
      <c r="IL119" s="64">
        <f t="shared" si="1668"/>
        <v>0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0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0</v>
      </c>
      <c r="K120" s="240">
        <f t="shared" si="958"/>
        <v>0</v>
      </c>
      <c r="L120" s="240">
        <f t="shared" si="959"/>
        <v>0</v>
      </c>
      <c r="M120" s="57" t="e">
        <f t="shared" si="960"/>
        <v>#DIV/0!</v>
      </c>
      <c r="N120" s="115">
        <f t="shared" si="961"/>
        <v>0</v>
      </c>
      <c r="O120" s="64">
        <f t="shared" si="962"/>
        <v>0</v>
      </c>
      <c r="P120" s="64">
        <f t="shared" si="963"/>
        <v>0</v>
      </c>
      <c r="Q120" s="127" t="e">
        <f t="shared" si="964"/>
        <v>#DIV/0!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0</v>
      </c>
      <c r="BG120" s="62">
        <f>IFERROR(VLOOKUP($C120,Sales!$BZ$5:$CF$300,3,0),0)</f>
        <v>0</v>
      </c>
      <c r="BH120" s="62">
        <f>IFERROR(VLOOKUP($C120,Waste!$BZ$5:$CF$200,3,0),0)</f>
        <v>0</v>
      </c>
      <c r="BI120" s="63" t="e">
        <f t="shared" si="975"/>
        <v>#DIV/0!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0</v>
      </c>
      <c r="EN120" s="64">
        <f t="shared" si="998"/>
        <v>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0</v>
      </c>
      <c r="FV120" s="64">
        <f t="shared" si="1032"/>
        <v>0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0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0</v>
      </c>
      <c r="IL120" s="64">
        <f t="shared" si="1668"/>
        <v>0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0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0</v>
      </c>
      <c r="K121" s="240">
        <f t="shared" si="958"/>
        <v>0</v>
      </c>
      <c r="L121" s="240">
        <f t="shared" si="959"/>
        <v>0</v>
      </c>
      <c r="M121" s="57" t="e">
        <f t="shared" si="960"/>
        <v>#DIV/0!</v>
      </c>
      <c r="N121" s="115">
        <f t="shared" si="961"/>
        <v>0</v>
      </c>
      <c r="O121" s="64">
        <f t="shared" si="962"/>
        <v>0</v>
      </c>
      <c r="P121" s="64">
        <f t="shared" si="963"/>
        <v>0</v>
      </c>
      <c r="Q121" s="127" t="e">
        <f t="shared" si="964"/>
        <v>#DIV/0!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0</v>
      </c>
      <c r="BG121" s="62">
        <f>IFERROR(VLOOKUP($C121,Sales!$BZ$5:$CF$300,3,0),0)</f>
        <v>0</v>
      </c>
      <c r="BH121" s="62">
        <f>IFERROR(VLOOKUP($C121,Waste!$BZ$5:$CF$200,3,0),0)</f>
        <v>0</v>
      </c>
      <c r="BI121" s="63" t="e">
        <f t="shared" si="975"/>
        <v>#DIV/0!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0</v>
      </c>
      <c r="EN121" s="64">
        <f t="shared" si="998"/>
        <v>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0</v>
      </c>
      <c r="FV121" s="64">
        <f t="shared" si="1032"/>
        <v>0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0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0</v>
      </c>
      <c r="IL121" s="64">
        <f t="shared" si="1668"/>
        <v>0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0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 t="e">
        <f t="shared" ref="M131:M132" si="2056">L131/K131</f>
        <v>#DIV/0!</v>
      </c>
      <c r="N131" s="115">
        <f t="shared" ref="N131:N132" si="2057">J131/$N$4</f>
        <v>0</v>
      </c>
      <c r="O131" s="64">
        <f t="shared" ref="O131:O132" si="2058">K131/$N$4</f>
        <v>0</v>
      </c>
      <c r="P131" s="64">
        <f t="shared" ref="P131:P132" si="2059">L131/$N$4</f>
        <v>0</v>
      </c>
      <c r="Q131" s="127" t="e">
        <f t="shared" ref="Q131:Q132" si="2060">M131</f>
        <v>#DIV/0!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0</v>
      </c>
      <c r="BG131" s="62">
        <f>IFERROR(VLOOKUP($C131,Sales!$BZ$5:$CF$300,3,0),0)</f>
        <v>0</v>
      </c>
      <c r="BH131" s="62">
        <f>IFERROR(VLOOKUP($C131,Waste!$BZ$5:$CF$200,3,0),0)</f>
        <v>0</v>
      </c>
      <c r="BI131" s="63" t="e">
        <f t="shared" ref="BI131:BI132" si="2071">BH131/BG131</f>
        <v>#DIV/0!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0</v>
      </c>
      <c r="EN131" s="64">
        <f t="shared" ref="EN131:EN132" si="2094">N131</f>
        <v>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0</v>
      </c>
      <c r="FV131" s="64">
        <f t="shared" ref="FV131:FV132" si="2128">O131</f>
        <v>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0</v>
      </c>
      <c r="IL131" s="64">
        <f t="shared" ref="IL131:IL132" si="2196">+FV131+HD131</f>
        <v>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0</v>
      </c>
      <c r="K132" s="62">
        <f t="shared" si="2054"/>
        <v>0</v>
      </c>
      <c r="L132" s="62">
        <f t="shared" si="2055"/>
        <v>0</v>
      </c>
      <c r="M132" s="57" t="e">
        <f t="shared" si="2056"/>
        <v>#DIV/0!</v>
      </c>
      <c r="N132" s="115">
        <f t="shared" si="2057"/>
        <v>0</v>
      </c>
      <c r="O132" s="64">
        <f t="shared" si="2058"/>
        <v>0</v>
      </c>
      <c r="P132" s="64">
        <f t="shared" si="2059"/>
        <v>0</v>
      </c>
      <c r="Q132" s="127" t="e">
        <f t="shared" si="2060"/>
        <v>#DIV/0!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0</v>
      </c>
      <c r="BG132" s="62">
        <f>IFERROR(VLOOKUP($C132,Sales!$BZ$5:$CF$300,3,0),0)</f>
        <v>0</v>
      </c>
      <c r="BH132" s="62">
        <f>IFERROR(VLOOKUP($C132,Waste!$BZ$5:$CF$200,3,0),0)</f>
        <v>0</v>
      </c>
      <c r="BI132" s="63" t="e">
        <f t="shared" si="2071"/>
        <v>#DIV/0!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0</v>
      </c>
      <c r="EN132" s="64">
        <f t="shared" si="2094"/>
        <v>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0</v>
      </c>
      <c r="FV132" s="64">
        <f t="shared" si="2128"/>
        <v>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0</v>
      </c>
      <c r="IL132" s="64">
        <f t="shared" si="2196"/>
        <v>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0</v>
      </c>
      <c r="K158" s="51">
        <f>SUM(K159:K180)</f>
        <v>0</v>
      </c>
      <c r="L158" s="51">
        <f>SUM(L159:L180)</f>
        <v>0</v>
      </c>
      <c r="M158" s="126" t="e">
        <f t="shared" si="960"/>
        <v>#DIV/0!</v>
      </c>
      <c r="N158" s="105">
        <f>SUM(N159:N180)</f>
        <v>0</v>
      </c>
      <c r="O158" s="51">
        <f>SUM(O159:O180)</f>
        <v>0</v>
      </c>
      <c r="P158" s="51">
        <f>SUM(P159:P180)</f>
        <v>0</v>
      </c>
      <c r="Q158" s="106" t="e">
        <f t="shared" ref="Q158" si="2878">P158/O158</f>
        <v>#DIV/0!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0</v>
      </c>
      <c r="BG158" s="51">
        <f>SUM(BG159:BG180)</f>
        <v>0</v>
      </c>
      <c r="BH158" s="51">
        <f>SUM(BH159:BH180)</f>
        <v>0</v>
      </c>
      <c r="BI158" s="69" t="e">
        <f t="shared" si="975"/>
        <v>#DIV/0!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0</v>
      </c>
      <c r="EN158" s="51">
        <f t="shared" si="2879"/>
        <v>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0</v>
      </c>
      <c r="FV158" s="51">
        <f t="shared" si="2880"/>
        <v>0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0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0</v>
      </c>
      <c r="IL158" s="51">
        <f t="shared" si="2882"/>
        <v>0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0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0</v>
      </c>
      <c r="K166" s="62">
        <f t="shared" si="958"/>
        <v>0</v>
      </c>
      <c r="L166" s="62">
        <f t="shared" si="959"/>
        <v>0</v>
      </c>
      <c r="M166" s="57" t="e">
        <f t="shared" si="960"/>
        <v>#DIV/0!</v>
      </c>
      <c r="N166" s="115">
        <f t="shared" si="961"/>
        <v>0</v>
      </c>
      <c r="O166" s="64">
        <f t="shared" si="962"/>
        <v>0</v>
      </c>
      <c r="P166" s="64">
        <f t="shared" si="963"/>
        <v>0</v>
      </c>
      <c r="Q166" s="127" t="e">
        <f t="shared" si="964"/>
        <v>#DIV/0!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0</v>
      </c>
      <c r="BG166" s="62">
        <f>IFERROR(VLOOKUP($C166,Sales!$BZ$5:$CF$300,3,0),0)</f>
        <v>0</v>
      </c>
      <c r="BH166" s="62">
        <f>IFERROR(VLOOKUP($C166,Waste!$BZ$5:$CF$200,3,0),0)</f>
        <v>0</v>
      </c>
      <c r="BI166" s="63" t="e">
        <f t="shared" si="975"/>
        <v>#DIV/0!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0</v>
      </c>
      <c r="EN166" s="64">
        <f t="shared" si="998"/>
        <v>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0</v>
      </c>
      <c r="FV166" s="64">
        <f t="shared" si="1032"/>
        <v>0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0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0</v>
      </c>
      <c r="IL166" s="64">
        <f t="shared" si="2886"/>
        <v>0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0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0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 t="e">
        <f t="shared" ref="M168:M247" si="3098">L168/K168</f>
        <v>#DIV/0!</v>
      </c>
      <c r="N168" s="115">
        <f t="shared" ref="N168:N247" si="3099">J168/$N$4</f>
        <v>0</v>
      </c>
      <c r="O168" s="64">
        <f t="shared" ref="O168:O247" si="3100">K168/$N$4</f>
        <v>0</v>
      </c>
      <c r="P168" s="64">
        <f t="shared" ref="P168:P247" si="3101">L168/$N$4</f>
        <v>0</v>
      </c>
      <c r="Q168" s="127" t="e">
        <f t="shared" ref="Q168:Q247" si="3102">M168</f>
        <v>#DIV/0!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0</v>
      </c>
      <c r="BG168" s="62">
        <f>IFERROR(VLOOKUP($C168,Sales!$BZ$5:$CF$300,3,0),0)</f>
        <v>0</v>
      </c>
      <c r="BH168" s="62">
        <f>IFERROR(VLOOKUP($C168,Waste!$BZ$5:$CF$200,3,0),0)</f>
        <v>0</v>
      </c>
      <c r="BI168" s="63" t="e">
        <f t="shared" ref="BI168:BI247" si="3113">BH168/BG168</f>
        <v>#DIV/0!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0</v>
      </c>
      <c r="EN168" s="64">
        <f t="shared" ref="EN168:EN247" si="3136">N168</f>
        <v>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0</v>
      </c>
      <c r="FV168" s="64">
        <f t="shared" ref="FV168:FV247" si="3170">O168</f>
        <v>0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0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0</v>
      </c>
      <c r="IL168" s="64">
        <f t="shared" si="2886"/>
        <v>0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0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0</v>
      </c>
      <c r="K170" s="62">
        <f t="shared" si="3096"/>
        <v>0</v>
      </c>
      <c r="L170" s="62">
        <f t="shared" si="3097"/>
        <v>0</v>
      </c>
      <c r="M170" s="57" t="e">
        <f t="shared" si="3098"/>
        <v>#DIV/0!</v>
      </c>
      <c r="N170" s="115">
        <f t="shared" si="3099"/>
        <v>0</v>
      </c>
      <c r="O170" s="64">
        <f t="shared" si="3100"/>
        <v>0</v>
      </c>
      <c r="P170" s="64">
        <f t="shared" si="3101"/>
        <v>0</v>
      </c>
      <c r="Q170" s="127" t="e">
        <f t="shared" si="3102"/>
        <v>#DIV/0!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0</v>
      </c>
      <c r="EN170" s="64">
        <f t="shared" si="3136"/>
        <v>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0</v>
      </c>
      <c r="FV170" s="64">
        <f t="shared" si="3170"/>
        <v>0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0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0</v>
      </c>
      <c r="IL170" s="64">
        <f t="shared" si="2886"/>
        <v>0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0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0</v>
      </c>
      <c r="K176" s="62">
        <f t="shared" si="3096"/>
        <v>0</v>
      </c>
      <c r="L176" s="62">
        <f t="shared" si="3097"/>
        <v>0</v>
      </c>
      <c r="M176" s="57" t="e">
        <f t="shared" si="3098"/>
        <v>#DIV/0!</v>
      </c>
      <c r="N176" s="115">
        <f t="shared" si="3099"/>
        <v>0</v>
      </c>
      <c r="O176" s="64">
        <f t="shared" si="3100"/>
        <v>0</v>
      </c>
      <c r="P176" s="64">
        <f t="shared" si="3101"/>
        <v>0</v>
      </c>
      <c r="Q176" s="127" t="e">
        <f t="shared" si="3102"/>
        <v>#DIV/0!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0</v>
      </c>
      <c r="BG176" s="62">
        <f>IFERROR(VLOOKUP($C176,Sales!$BZ$5:$CF$300,3,0),0)</f>
        <v>0</v>
      </c>
      <c r="BH176" s="62">
        <f>IFERROR(VLOOKUP($C176,Waste!$BZ$5:$CF$200,3,0),0)</f>
        <v>0</v>
      </c>
      <c r="BI176" s="63" t="e">
        <f t="shared" si="3113"/>
        <v>#DIV/0!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0</v>
      </c>
      <c r="EN176" s="64">
        <f t="shared" si="3136"/>
        <v>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0</v>
      </c>
      <c r="FV176" s="64">
        <f t="shared" si="3170"/>
        <v>0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0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0</v>
      </c>
      <c r="IL176" s="64">
        <f t="shared" si="2886"/>
        <v>0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0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0</v>
      </c>
      <c r="K181" s="51">
        <f>+K182+K243+K269+K302+K307</f>
        <v>0</v>
      </c>
      <c r="L181" s="51">
        <f>+L182+L243+L269+L302+L307</f>
        <v>0</v>
      </c>
      <c r="M181" s="126" t="e">
        <f t="shared" si="3098"/>
        <v>#DIV/0!</v>
      </c>
      <c r="N181" s="105">
        <f>+N182+N243+N269+N302+N307</f>
        <v>0</v>
      </c>
      <c r="O181" s="51">
        <f>+O182+O243+O269+O302+O307</f>
        <v>0</v>
      </c>
      <c r="P181" s="51">
        <f>+P182+P243+P269+P302+P307</f>
        <v>0</v>
      </c>
      <c r="Q181" s="106" t="e">
        <f t="shared" ref="Q181:Q182" si="3236">P181/O181</f>
        <v>#DIV/0!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0</v>
      </c>
      <c r="BG181" s="51">
        <f>+BG182+BG243+BG269+BG302+BG307</f>
        <v>0</v>
      </c>
      <c r="BH181" s="51">
        <f>+BH182+BH243+BH269+BH302+BH307</f>
        <v>0</v>
      </c>
      <c r="BI181" s="69" t="e">
        <f t="shared" si="3113"/>
        <v>#DIV/0!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0</v>
      </c>
      <c r="EN181" s="51">
        <f t="shared" si="3237"/>
        <v>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0</v>
      </c>
      <c r="FV181" s="51">
        <f t="shared" si="3238"/>
        <v>0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0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0</v>
      </c>
      <c r="IL181" s="51">
        <f t="shared" si="3240"/>
        <v>0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0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0</v>
      </c>
      <c r="K182" s="35">
        <f t="shared" ref="K182" si="3244">SUM(K183:K242)</f>
        <v>0</v>
      </c>
      <c r="L182" s="35">
        <f t="shared" ref="L182" si="3245">SUM(L183:L242)</f>
        <v>0</v>
      </c>
      <c r="M182" s="125" t="e">
        <f t="shared" si="3098"/>
        <v>#DIV/0!</v>
      </c>
      <c r="N182" s="101">
        <f t="shared" ref="N182" si="3246">SUM(N183:N242)</f>
        <v>0</v>
      </c>
      <c r="O182" s="35">
        <f t="shared" ref="O182" si="3247">SUM(O183:O242)</f>
        <v>0</v>
      </c>
      <c r="P182" s="35">
        <f t="shared" ref="P182" si="3248">SUM(P183:P242)</f>
        <v>0</v>
      </c>
      <c r="Q182" s="102" t="e">
        <f t="shared" si="3236"/>
        <v>#DIV/0!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0</v>
      </c>
      <c r="BG182" s="35">
        <f t="shared" ref="BG182" si="3280">SUM(BG183:BG242)</f>
        <v>0</v>
      </c>
      <c r="BH182" s="35">
        <f t="shared" ref="BH182" si="3281">SUM(BH183:BH242)</f>
        <v>0</v>
      </c>
      <c r="BI182" s="65" t="e">
        <f t="shared" si="3113"/>
        <v>#DIV/0!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0</v>
      </c>
      <c r="EN182" s="35">
        <f t="shared" ref="EN182" si="3344">SUM(EN183:EN242)</f>
        <v>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0</v>
      </c>
      <c r="FV182" s="35">
        <f t="shared" ref="FV182" si="3378">SUM(FV183:FV242)</f>
        <v>0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0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0</v>
      </c>
      <c r="IL182" s="35">
        <f t="shared" si="3443"/>
        <v>0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0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0</v>
      </c>
      <c r="K192" s="240">
        <f t="shared" si="3096"/>
        <v>0</v>
      </c>
      <c r="L192" s="240">
        <f t="shared" si="3097"/>
        <v>0</v>
      </c>
      <c r="M192" s="57" t="e">
        <f t="shared" si="3098"/>
        <v>#DIV/0!</v>
      </c>
      <c r="N192" s="115">
        <f t="shared" si="3099"/>
        <v>0</v>
      </c>
      <c r="O192" s="64">
        <f t="shared" si="3100"/>
        <v>0</v>
      </c>
      <c r="P192" s="64">
        <f t="shared" si="3101"/>
        <v>0</v>
      </c>
      <c r="Q192" s="127" t="e">
        <f t="shared" si="3102"/>
        <v>#DIV/0!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0</v>
      </c>
      <c r="BG192" s="62">
        <f>IFERROR(VLOOKUP($C192,Sales!$BZ$5:$CF$300,3,0),0)</f>
        <v>0</v>
      </c>
      <c r="BH192" s="62">
        <f>IFERROR(VLOOKUP($C192,Waste!$BZ$5:$CF$200,3,0),0)</f>
        <v>0</v>
      </c>
      <c r="BI192" s="63" t="e">
        <f t="shared" si="3113"/>
        <v>#DIV/0!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0</v>
      </c>
      <c r="EN192" s="64">
        <f t="shared" si="3136"/>
        <v>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0</v>
      </c>
      <c r="FV192" s="64">
        <f t="shared" si="3170"/>
        <v>0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0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0</v>
      </c>
      <c r="IL192" s="64">
        <f t="shared" si="3446"/>
        <v>0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0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0</v>
      </c>
      <c r="K243" s="35">
        <f>SUM(K244:K268)</f>
        <v>0</v>
      </c>
      <c r="L243" s="35">
        <f>SUM(L244:L268)</f>
        <v>0</v>
      </c>
      <c r="M243" s="125" t="e">
        <f t="shared" si="3098"/>
        <v>#DIV/0!</v>
      </c>
      <c r="N243" s="101">
        <f>SUM(N244:N268)</f>
        <v>0</v>
      </c>
      <c r="O243" s="35">
        <f>SUM(O244:O268)</f>
        <v>0</v>
      </c>
      <c r="P243" s="35">
        <f>SUM(P244:P268)</f>
        <v>0</v>
      </c>
      <c r="Q243" s="102" t="e">
        <f t="shared" ref="Q243" si="4534">P243/O243</f>
        <v>#DIV/0!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0</v>
      </c>
      <c r="BG243" s="35">
        <f>SUM(BG244:BG268)</f>
        <v>0</v>
      </c>
      <c r="BH243" s="35">
        <f>SUM(BH244:BH268)</f>
        <v>0</v>
      </c>
      <c r="BI243" s="65" t="e">
        <f t="shared" si="3113"/>
        <v>#DIV/0!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0</v>
      </c>
      <c r="EN243" s="35">
        <f t="shared" si="4535"/>
        <v>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0</v>
      </c>
      <c r="FV243" s="35">
        <f t="shared" si="4536"/>
        <v>0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0</v>
      </c>
      <c r="IL243" s="35">
        <f t="shared" si="4538"/>
        <v>0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0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0</v>
      </c>
      <c r="K247" s="62">
        <f t="shared" si="3096"/>
        <v>0</v>
      </c>
      <c r="L247" s="62">
        <f t="shared" si="3097"/>
        <v>0</v>
      </c>
      <c r="M247" s="57" t="e">
        <f t="shared" si="3098"/>
        <v>#DIV/0!</v>
      </c>
      <c r="N247" s="115">
        <f t="shared" si="3099"/>
        <v>0</v>
      </c>
      <c r="O247" s="64">
        <f t="shared" si="3100"/>
        <v>0</v>
      </c>
      <c r="P247" s="64">
        <f t="shared" si="3101"/>
        <v>0</v>
      </c>
      <c r="Q247" s="127" t="e">
        <f t="shared" si="3102"/>
        <v>#DIV/0!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0</v>
      </c>
      <c r="BG247" s="62">
        <f>IFERROR(VLOOKUP($C247,Sales!$BZ$5:$CF$300,3,0),0)</f>
        <v>0</v>
      </c>
      <c r="BH247" s="62">
        <f>IFERROR(VLOOKUP($C247,Waste!$BZ$5:$CF$200,3,0),0)</f>
        <v>0</v>
      </c>
      <c r="BI247" s="63" t="e">
        <f t="shared" si="3113"/>
        <v>#DIV/0!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0</v>
      </c>
      <c r="EN247" s="64">
        <f t="shared" si="3136"/>
        <v>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0</v>
      </c>
      <c r="FV247" s="64">
        <f t="shared" si="3170"/>
        <v>0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0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0</v>
      </c>
      <c r="IL247" s="64">
        <f t="shared" si="4542"/>
        <v>0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0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0</v>
      </c>
      <c r="K250" s="62">
        <f t="shared" si="4576"/>
        <v>0</v>
      </c>
      <c r="L250" s="62">
        <f t="shared" si="4577"/>
        <v>0</v>
      </c>
      <c r="M250" s="57" t="e">
        <f t="shared" si="4578"/>
        <v>#DIV/0!</v>
      </c>
      <c r="N250" s="115">
        <f t="shared" si="4579"/>
        <v>0</v>
      </c>
      <c r="O250" s="64">
        <f t="shared" si="4580"/>
        <v>0</v>
      </c>
      <c r="P250" s="64">
        <f t="shared" si="4581"/>
        <v>0</v>
      </c>
      <c r="Q250" s="127" t="e">
        <f t="shared" si="4582"/>
        <v>#DIV/0!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0</v>
      </c>
      <c r="BG250" s="62">
        <f>IFERROR(VLOOKUP($C250,Sales!$BZ$5:$CF$300,3,0),0)</f>
        <v>0</v>
      </c>
      <c r="BH250" s="62">
        <f>IFERROR(VLOOKUP($C250,Waste!$BZ$5:$CF$200,3,0),0)</f>
        <v>0</v>
      </c>
      <c r="BI250" s="63" t="e">
        <f t="shared" si="4593"/>
        <v>#DIV/0!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0</v>
      </c>
      <c r="EN250" s="64">
        <f t="shared" si="4616"/>
        <v>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0</v>
      </c>
      <c r="FV250" s="64">
        <f t="shared" si="4650"/>
        <v>0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0</v>
      </c>
      <c r="IL250" s="64">
        <f t="shared" si="4542"/>
        <v>0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0</v>
      </c>
      <c r="K254" s="62">
        <f t="shared" si="4576"/>
        <v>0</v>
      </c>
      <c r="L254" s="62">
        <f t="shared" si="4577"/>
        <v>0</v>
      </c>
      <c r="M254" s="57" t="e">
        <f t="shared" si="4578"/>
        <v>#DIV/0!</v>
      </c>
      <c r="N254" s="115">
        <f t="shared" si="4579"/>
        <v>0</v>
      </c>
      <c r="O254" s="64">
        <f t="shared" si="4580"/>
        <v>0</v>
      </c>
      <c r="P254" s="64">
        <f t="shared" si="4581"/>
        <v>0</v>
      </c>
      <c r="Q254" s="127" t="e">
        <f t="shared" si="4582"/>
        <v>#DIV/0!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0</v>
      </c>
      <c r="BG254" s="62">
        <f>IFERROR(VLOOKUP($C254,Sales!$BZ$5:$CF$300,3,0),0)</f>
        <v>0</v>
      </c>
      <c r="BH254" s="62">
        <f>IFERROR(VLOOKUP($C254,Waste!$BZ$5:$CF$200,3,0),0)</f>
        <v>0</v>
      </c>
      <c r="BI254" s="63" t="e">
        <f t="shared" si="4593"/>
        <v>#DIV/0!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0</v>
      </c>
      <c r="EN254" s="64">
        <f t="shared" si="4616"/>
        <v>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0</v>
      </c>
      <c r="FV254" s="64">
        <f t="shared" si="4650"/>
        <v>0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0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0</v>
      </c>
      <c r="IL254" s="64">
        <f t="shared" si="4542"/>
        <v>0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0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0</v>
      </c>
      <c r="K256" s="62">
        <f t="shared" si="4576"/>
        <v>0</v>
      </c>
      <c r="L256" s="62">
        <f t="shared" si="4577"/>
        <v>0</v>
      </c>
      <c r="M256" s="57" t="e">
        <f t="shared" si="4578"/>
        <v>#DIV/0!</v>
      </c>
      <c r="N256" s="115">
        <f t="shared" si="4579"/>
        <v>0</v>
      </c>
      <c r="O256" s="64">
        <f t="shared" si="4580"/>
        <v>0</v>
      </c>
      <c r="P256" s="64">
        <f t="shared" si="4581"/>
        <v>0</v>
      </c>
      <c r="Q256" s="127" t="e">
        <f t="shared" si="4582"/>
        <v>#DIV/0!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0</v>
      </c>
      <c r="BG256" s="62">
        <f>IFERROR(VLOOKUP($C256,Sales!$BZ$5:$CF$300,3,0),0)</f>
        <v>0</v>
      </c>
      <c r="BH256" s="62">
        <f>IFERROR(VLOOKUP($C256,Waste!$BZ$5:$CF$200,3,0),0)</f>
        <v>0</v>
      </c>
      <c r="BI256" s="63" t="e">
        <f t="shared" si="4593"/>
        <v>#DIV/0!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0</v>
      </c>
      <c r="EN256" s="64">
        <f t="shared" si="4616"/>
        <v>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0</v>
      </c>
      <c r="FV256" s="64">
        <f t="shared" si="4650"/>
        <v>0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0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0</v>
      </c>
      <c r="IL256" s="64">
        <f t="shared" si="4542"/>
        <v>0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0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0</v>
      </c>
      <c r="K262" s="62">
        <f t="shared" si="4576"/>
        <v>0</v>
      </c>
      <c r="L262" s="62">
        <f t="shared" si="4577"/>
        <v>0</v>
      </c>
      <c r="M262" s="57" t="e">
        <f t="shared" si="4578"/>
        <v>#DIV/0!</v>
      </c>
      <c r="N262" s="115">
        <f t="shared" si="4579"/>
        <v>0</v>
      </c>
      <c r="O262" s="64">
        <f t="shared" si="4580"/>
        <v>0</v>
      </c>
      <c r="P262" s="64">
        <f t="shared" si="4581"/>
        <v>0</v>
      </c>
      <c r="Q262" s="127" t="e">
        <f t="shared" si="4582"/>
        <v>#DIV/0!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0</v>
      </c>
      <c r="BG262" s="62">
        <f>IFERROR(VLOOKUP($C262,Sales!$BZ$5:$CF$300,3,0),0)</f>
        <v>0</v>
      </c>
      <c r="BH262" s="62">
        <f>IFERROR(VLOOKUP($C262,Waste!$BZ$5:$CF$200,3,0),0)</f>
        <v>0</v>
      </c>
      <c r="BI262" s="63" t="e">
        <f t="shared" si="4593"/>
        <v>#DIV/0!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0</v>
      </c>
      <c r="EN262" s="64">
        <f t="shared" si="4616"/>
        <v>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0</v>
      </c>
      <c r="FV262" s="64">
        <f t="shared" si="4650"/>
        <v>0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0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0</v>
      </c>
      <c r="IL262" s="64">
        <f t="shared" si="4542"/>
        <v>0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0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0</v>
      </c>
      <c r="K269" s="35">
        <f>SUM(K270:K301)</f>
        <v>0</v>
      </c>
      <c r="L269" s="35">
        <f>SUM(L270:L301)</f>
        <v>0</v>
      </c>
      <c r="M269" s="125" t="e">
        <f t="shared" si="4578"/>
        <v>#DIV/0!</v>
      </c>
      <c r="N269" s="101">
        <f>SUM(N270:N301)</f>
        <v>0</v>
      </c>
      <c r="O269" s="35">
        <f>SUM(O270:O301)</f>
        <v>0</v>
      </c>
      <c r="P269" s="35">
        <f>SUM(P270:P301)</f>
        <v>0</v>
      </c>
      <c r="Q269" s="102" t="e">
        <f t="shared" ref="Q269" si="5068">P269/O269</f>
        <v>#DIV/0!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0</v>
      </c>
      <c r="BG269" s="35">
        <f>SUM(BG270:BG301)</f>
        <v>0</v>
      </c>
      <c r="BH269" s="35">
        <f>SUM(BH270:BH301)</f>
        <v>0</v>
      </c>
      <c r="BI269" s="65" t="e">
        <f t="shared" si="4593"/>
        <v>#DIV/0!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0</v>
      </c>
      <c r="EN269" s="35">
        <f t="shared" si="5069"/>
        <v>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0</v>
      </c>
      <c r="FV269" s="35">
        <f t="shared" si="5070"/>
        <v>0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0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0</v>
      </c>
      <c r="IL269" s="35">
        <f t="shared" si="5072"/>
        <v>0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0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0</v>
      </c>
      <c r="K272" s="62">
        <f t="shared" si="4576"/>
        <v>0</v>
      </c>
      <c r="L272" s="62">
        <f t="shared" si="4577"/>
        <v>0</v>
      </c>
      <c r="M272" s="57" t="e">
        <f t="shared" si="4578"/>
        <v>#DIV/0!</v>
      </c>
      <c r="N272" s="115">
        <f t="shared" si="4579"/>
        <v>0</v>
      </c>
      <c r="O272" s="64">
        <f t="shared" si="4580"/>
        <v>0</v>
      </c>
      <c r="P272" s="64">
        <f t="shared" si="4581"/>
        <v>0</v>
      </c>
      <c r="Q272" s="127" t="e">
        <f t="shared" si="4582"/>
        <v>#DIV/0!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0</v>
      </c>
      <c r="BG272" s="62">
        <f>IFERROR(VLOOKUP($C272,Sales!$BZ$5:$CF$300,3,0),0)</f>
        <v>0</v>
      </c>
      <c r="BH272" s="62">
        <f>IFERROR(VLOOKUP($C272,Waste!$BZ$5:$CF$200,3,0),0)</f>
        <v>0</v>
      </c>
      <c r="BI272" s="63" t="e">
        <f t="shared" si="4593"/>
        <v>#DIV/0!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0</v>
      </c>
      <c r="EN272" s="64">
        <f t="shared" si="4616"/>
        <v>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0</v>
      </c>
      <c r="FV272" s="64">
        <f t="shared" si="4650"/>
        <v>0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0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0</v>
      </c>
      <c r="IL272" s="64">
        <f t="shared" si="5076"/>
        <v>0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0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0</v>
      </c>
      <c r="K273" s="240">
        <f t="shared" si="4576"/>
        <v>0</v>
      </c>
      <c r="L273" s="240">
        <f t="shared" si="4577"/>
        <v>0</v>
      </c>
      <c r="M273" s="57" t="e">
        <f t="shared" si="4578"/>
        <v>#DIV/0!</v>
      </c>
      <c r="N273" s="115">
        <f t="shared" si="4579"/>
        <v>0</v>
      </c>
      <c r="O273" s="64">
        <f t="shared" si="4580"/>
        <v>0</v>
      </c>
      <c r="P273" s="64">
        <f t="shared" si="4581"/>
        <v>0</v>
      </c>
      <c r="Q273" s="127" t="e">
        <f t="shared" si="4582"/>
        <v>#DIV/0!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0</v>
      </c>
      <c r="BG273" s="62">
        <f>IFERROR(VLOOKUP($C273,Sales!$BZ$5:$CF$300,3,0),0)</f>
        <v>0</v>
      </c>
      <c r="BH273" s="62">
        <f>IFERROR(VLOOKUP($C273,Waste!$BZ$5:$CF$200,3,0),0)</f>
        <v>0</v>
      </c>
      <c r="BI273" s="63" t="e">
        <f t="shared" si="4593"/>
        <v>#DIV/0!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0</v>
      </c>
      <c r="EN273" s="64">
        <f t="shared" si="4616"/>
        <v>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0</v>
      </c>
      <c r="FV273" s="64">
        <f t="shared" si="4650"/>
        <v>0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0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0</v>
      </c>
      <c r="IL273" s="64">
        <f t="shared" si="5076"/>
        <v>0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0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0</v>
      </c>
      <c r="K283" s="62">
        <f t="shared" si="4576"/>
        <v>0</v>
      </c>
      <c r="L283" s="62">
        <f t="shared" si="4577"/>
        <v>0</v>
      </c>
      <c r="M283" s="57" t="e">
        <f t="shared" si="4578"/>
        <v>#DIV/0!</v>
      </c>
      <c r="N283" s="115">
        <f t="shared" si="4579"/>
        <v>0</v>
      </c>
      <c r="O283" s="64">
        <f t="shared" si="4580"/>
        <v>0</v>
      </c>
      <c r="P283" s="64">
        <f t="shared" si="4581"/>
        <v>0</v>
      </c>
      <c r="Q283" s="127" t="e">
        <f t="shared" si="4582"/>
        <v>#DIV/0!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0</v>
      </c>
      <c r="BG283" s="62">
        <f>IFERROR(VLOOKUP($C283,Sales!$BZ$5:$CF$300,3,0),0)</f>
        <v>0</v>
      </c>
      <c r="BH283" s="62">
        <f>IFERROR(VLOOKUP($C283,Waste!$BZ$5:$CF$200,3,0),0)</f>
        <v>0</v>
      </c>
      <c r="BI283" s="63" t="e">
        <f t="shared" si="4593"/>
        <v>#DIV/0!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0</v>
      </c>
      <c r="EN283" s="64">
        <f t="shared" si="4616"/>
        <v>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0</v>
      </c>
      <c r="FV283" s="64">
        <f t="shared" si="4650"/>
        <v>0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0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0</v>
      </c>
      <c r="IL283" s="64">
        <f t="shared" si="5076"/>
        <v>0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0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0</v>
      </c>
      <c r="K293" s="62">
        <f t="shared" si="4576"/>
        <v>0</v>
      </c>
      <c r="L293" s="62">
        <f t="shared" si="4577"/>
        <v>0</v>
      </c>
      <c r="M293" s="57" t="e">
        <f t="shared" si="4578"/>
        <v>#DIV/0!</v>
      </c>
      <c r="N293" s="115">
        <f t="shared" si="4579"/>
        <v>0</v>
      </c>
      <c r="O293" s="64">
        <f t="shared" si="4580"/>
        <v>0</v>
      </c>
      <c r="P293" s="64">
        <f t="shared" si="4581"/>
        <v>0</v>
      </c>
      <c r="Q293" s="127" t="e">
        <f t="shared" si="4582"/>
        <v>#DIV/0!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0</v>
      </c>
      <c r="BG293" s="62">
        <f>IFERROR(VLOOKUP($C293,Sales!$BZ$5:$CF$300,3,0),0)</f>
        <v>0</v>
      </c>
      <c r="BH293" s="62">
        <f>IFERROR(VLOOKUP($C293,Waste!$BZ$5:$CF$200,3,0),0)</f>
        <v>0</v>
      </c>
      <c r="BI293" s="63" t="e">
        <f t="shared" si="4593"/>
        <v>#DIV/0!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0</v>
      </c>
      <c r="EN293" s="64">
        <f t="shared" si="4616"/>
        <v>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0</v>
      </c>
      <c r="FV293" s="64">
        <f t="shared" si="4650"/>
        <v>0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0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0</v>
      </c>
      <c r="IL293" s="64">
        <f t="shared" si="5076"/>
        <v>0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0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0</v>
      </c>
      <c r="K294" s="62">
        <f t="shared" si="4576"/>
        <v>0</v>
      </c>
      <c r="L294" s="62">
        <f t="shared" si="4577"/>
        <v>0</v>
      </c>
      <c r="M294" s="57" t="e">
        <f t="shared" si="4578"/>
        <v>#DIV/0!</v>
      </c>
      <c r="N294" s="115">
        <f t="shared" si="4579"/>
        <v>0</v>
      </c>
      <c r="O294" s="64">
        <f t="shared" si="4580"/>
        <v>0</v>
      </c>
      <c r="P294" s="64">
        <f t="shared" si="4581"/>
        <v>0</v>
      </c>
      <c r="Q294" s="127" t="e">
        <f t="shared" si="4582"/>
        <v>#DIV/0!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0</v>
      </c>
      <c r="BG294" s="62">
        <f>IFERROR(VLOOKUP($C294,Sales!$BZ$5:$CF$300,3,0),0)</f>
        <v>0</v>
      </c>
      <c r="BH294" s="62">
        <f>IFERROR(VLOOKUP($C294,Waste!$BZ$5:$CF$200,3,0),0)</f>
        <v>0</v>
      </c>
      <c r="BI294" s="63" t="e">
        <f t="shared" si="4593"/>
        <v>#DIV/0!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0</v>
      </c>
      <c r="EN294" s="64">
        <f t="shared" si="4616"/>
        <v>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0</v>
      </c>
      <c r="FV294" s="64">
        <f t="shared" si="4650"/>
        <v>0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0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0</v>
      </c>
      <c r="IL294" s="64">
        <f t="shared" si="5076"/>
        <v>0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0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0</v>
      </c>
      <c r="K298" s="240">
        <f t="shared" si="4576"/>
        <v>0</v>
      </c>
      <c r="L298" s="240">
        <f t="shared" si="4577"/>
        <v>0</v>
      </c>
      <c r="M298" s="57" t="e">
        <f t="shared" si="4578"/>
        <v>#DIV/0!</v>
      </c>
      <c r="N298" s="115">
        <f t="shared" si="4579"/>
        <v>0</v>
      </c>
      <c r="O298" s="64">
        <f t="shared" si="4580"/>
        <v>0</v>
      </c>
      <c r="P298" s="64">
        <f t="shared" si="4581"/>
        <v>0</v>
      </c>
      <c r="Q298" s="127" t="e">
        <f t="shared" si="4582"/>
        <v>#DIV/0!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0</v>
      </c>
      <c r="BG298" s="62">
        <f>IFERROR(VLOOKUP($C298,Sales!$BZ$5:$CF$300,3,0),0)</f>
        <v>0</v>
      </c>
      <c r="BH298" s="62">
        <f>IFERROR(VLOOKUP($C298,Waste!$BZ$5:$CF$200,3,0),0)</f>
        <v>0</v>
      </c>
      <c r="BI298" s="63" t="e">
        <f t="shared" si="4593"/>
        <v>#DIV/0!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0</v>
      </c>
      <c r="EN298" s="64">
        <f t="shared" si="4616"/>
        <v>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0</v>
      </c>
      <c r="FV298" s="64">
        <f t="shared" si="4650"/>
        <v>0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0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0</v>
      </c>
      <c r="IL298" s="64">
        <f t="shared" si="5076"/>
        <v>0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0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0</v>
      </c>
      <c r="K299" s="240">
        <f t="shared" si="4576"/>
        <v>0</v>
      </c>
      <c r="L299" s="240">
        <f t="shared" si="4577"/>
        <v>0</v>
      </c>
      <c r="M299" s="57" t="e">
        <f t="shared" si="4578"/>
        <v>#DIV/0!</v>
      </c>
      <c r="N299" s="115">
        <f t="shared" si="4579"/>
        <v>0</v>
      </c>
      <c r="O299" s="64">
        <f t="shared" si="4580"/>
        <v>0</v>
      </c>
      <c r="P299" s="64">
        <f t="shared" si="4581"/>
        <v>0</v>
      </c>
      <c r="Q299" s="127" t="e">
        <f t="shared" si="4582"/>
        <v>#DIV/0!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0</v>
      </c>
      <c r="BG299" s="62">
        <f>IFERROR(VLOOKUP($C299,Sales!$BZ$5:$CF$300,3,0),0)</f>
        <v>0</v>
      </c>
      <c r="BH299" s="62">
        <f>IFERROR(VLOOKUP($C299,Waste!$BZ$5:$CF$200,3,0),0)</f>
        <v>0</v>
      </c>
      <c r="BI299" s="63" t="e">
        <f t="shared" si="4593"/>
        <v>#DIV/0!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0</v>
      </c>
      <c r="EN299" s="64">
        <f t="shared" si="4616"/>
        <v>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0</v>
      </c>
      <c r="FV299" s="64">
        <f t="shared" si="4650"/>
        <v>0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0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0</v>
      </c>
      <c r="IL299" s="64">
        <f t="shared" si="5076"/>
        <v>0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0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0</v>
      </c>
      <c r="K307" s="35">
        <f t="shared" ref="K307" si="5875">SUM(K308:K346)</f>
        <v>0</v>
      </c>
      <c r="L307" s="35">
        <f t="shared" ref="L307" si="5876">SUM(L308:L346)</f>
        <v>0</v>
      </c>
      <c r="M307" s="125" t="e">
        <f t="shared" si="4578"/>
        <v>#DIV/0!</v>
      </c>
      <c r="N307" s="101">
        <f t="shared" ref="N307" si="5877">SUM(N308:N346)</f>
        <v>0</v>
      </c>
      <c r="O307" s="35">
        <f t="shared" ref="O307" si="5878">SUM(O308:O346)</f>
        <v>0</v>
      </c>
      <c r="P307" s="35">
        <f t="shared" ref="P307" si="5879">SUM(P308:P346)</f>
        <v>0</v>
      </c>
      <c r="Q307" s="102" t="e">
        <f t="shared" ref="Q307" si="5880">P307/O307</f>
        <v>#DIV/0!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0</v>
      </c>
      <c r="BG307" s="35">
        <f t="shared" ref="BG307" si="5912">SUM(BG308:BG346)</f>
        <v>0</v>
      </c>
      <c r="BH307" s="35">
        <f t="shared" ref="BH307" si="5913">SUM(BH308:BH346)</f>
        <v>0</v>
      </c>
      <c r="BI307" s="65" t="e">
        <f t="shared" si="4593"/>
        <v>#DIV/0!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0</v>
      </c>
      <c r="EN307" s="35">
        <f t="shared" ref="EN307" si="5976">SUM(EN308:EN346)</f>
        <v>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0</v>
      </c>
      <c r="FV307" s="35">
        <f t="shared" ref="FV307" si="6010">SUM(FV308:FV346)</f>
        <v>0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0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0</v>
      </c>
      <c r="IL307" s="35">
        <f t="shared" si="6075"/>
        <v>0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0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0</v>
      </c>
      <c r="K357" s="51">
        <f t="shared" ref="K357" si="6491">+K358+K409</f>
        <v>0</v>
      </c>
      <c r="L357" s="51">
        <f t="shared" ref="L357" si="6492">+L358+L409</f>
        <v>0</v>
      </c>
      <c r="M357" s="126" t="e">
        <f t="shared" si="6114"/>
        <v>#DIV/0!</v>
      </c>
      <c r="N357" s="105">
        <f t="shared" ref="N357" si="6493">+N358+N409</f>
        <v>0</v>
      </c>
      <c r="O357" s="51">
        <f t="shared" ref="O357" si="6494">+O358+O409</f>
        <v>0</v>
      </c>
      <c r="P357" s="51">
        <f t="shared" ref="P357" si="6495">+P358+P409</f>
        <v>0</v>
      </c>
      <c r="Q357" s="106" t="e">
        <f t="shared" ref="Q357:Q358" si="6496">P357/O357</f>
        <v>#DIV/0!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0</v>
      </c>
      <c r="BG357" s="51">
        <f t="shared" ref="BG357" si="6528">+BG358+BG409</f>
        <v>0</v>
      </c>
      <c r="BH357" s="51">
        <f t="shared" ref="BH357" si="6529">+BH358+BH409</f>
        <v>0</v>
      </c>
      <c r="BI357" s="69" t="e">
        <f t="shared" si="6129"/>
        <v>#DIV/0!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0</v>
      </c>
      <c r="EN357" s="51">
        <f t="shared" ref="EN357" si="6592">+EN358+EN409</f>
        <v>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0</v>
      </c>
      <c r="FV357" s="51">
        <f t="shared" ref="FV357" si="6626">+FV358+FV409</f>
        <v>0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0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0</v>
      </c>
      <c r="IL357" s="51">
        <f t="shared" si="6691"/>
        <v>0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0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0</v>
      </c>
      <c r="K358" s="35">
        <f t="shared" ref="K358" si="6694">SUM(K359:K408)</f>
        <v>0</v>
      </c>
      <c r="L358" s="35">
        <f t="shared" ref="L358" si="6695">SUM(L359:L408)</f>
        <v>0</v>
      </c>
      <c r="M358" s="125" t="e">
        <f t="shared" si="6114"/>
        <v>#DIV/0!</v>
      </c>
      <c r="N358" s="101">
        <f t="shared" ref="N358" si="6696">SUM(N359:N408)</f>
        <v>0</v>
      </c>
      <c r="O358" s="35">
        <f t="shared" ref="O358" si="6697">SUM(O359:O408)</f>
        <v>0</v>
      </c>
      <c r="P358" s="35">
        <f t="shared" ref="P358" si="6698">SUM(P359:P408)</f>
        <v>0</v>
      </c>
      <c r="Q358" s="102" t="e">
        <f t="shared" si="6496"/>
        <v>#DIV/0!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0</v>
      </c>
      <c r="BG358" s="35">
        <f t="shared" ref="BG358" si="6730">SUM(BG359:BG408)</f>
        <v>0</v>
      </c>
      <c r="BH358" s="35">
        <f t="shared" ref="BH358" si="6731">SUM(BH359:BH408)</f>
        <v>0</v>
      </c>
      <c r="BI358" s="65" t="e">
        <f t="shared" si="6129"/>
        <v>#DIV/0!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0</v>
      </c>
      <c r="EN358" s="35">
        <f t="shared" ref="EN358" si="6794">SUM(EN359:EN408)</f>
        <v>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0</v>
      </c>
      <c r="FV358" s="35">
        <f t="shared" ref="FV358" si="6828">SUM(FV359:FV408)</f>
        <v>0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0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0</v>
      </c>
      <c r="IL358" s="35">
        <f t="shared" si="6893"/>
        <v>0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0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0</v>
      </c>
      <c r="K379" s="62">
        <f t="shared" si="6112"/>
        <v>0</v>
      </c>
      <c r="L379" s="62">
        <f t="shared" si="6113"/>
        <v>0</v>
      </c>
      <c r="M379" s="57" t="e">
        <f t="shared" si="6114"/>
        <v>#DIV/0!</v>
      </c>
      <c r="N379" s="115">
        <f t="shared" si="6115"/>
        <v>0</v>
      </c>
      <c r="O379" s="64">
        <f t="shared" si="6116"/>
        <v>0</v>
      </c>
      <c r="P379" s="64">
        <f t="shared" si="6117"/>
        <v>0</v>
      </c>
      <c r="Q379" s="127" t="e">
        <f t="shared" si="6118"/>
        <v>#DIV/0!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0</v>
      </c>
      <c r="BG379" s="62">
        <f>IFERROR(VLOOKUP($C379,Sales!$BZ$5:$CF$300,3,0),0)</f>
        <v>0</v>
      </c>
      <c r="BH379" s="62">
        <f>IFERROR(VLOOKUP($C379,Waste!$BZ$5:$CF$200,3,0),0)</f>
        <v>0</v>
      </c>
      <c r="BI379" s="63" t="e">
        <f t="shared" si="6129"/>
        <v>#DIV/0!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0</v>
      </c>
      <c r="EN379" s="64">
        <f t="shared" si="6152"/>
        <v>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0</v>
      </c>
      <c r="FV379" s="64">
        <f t="shared" si="6186"/>
        <v>0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0</v>
      </c>
      <c r="IL379" s="64">
        <f t="shared" si="6896"/>
        <v>0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0</v>
      </c>
      <c r="K389" s="62">
        <f t="shared" si="6930"/>
        <v>0</v>
      </c>
      <c r="L389" s="62">
        <f t="shared" si="6931"/>
        <v>0</v>
      </c>
      <c r="M389" s="57" t="e">
        <f t="shared" si="6932"/>
        <v>#DIV/0!</v>
      </c>
      <c r="N389" s="115">
        <f t="shared" si="6933"/>
        <v>0</v>
      </c>
      <c r="O389" s="64">
        <f t="shared" si="6934"/>
        <v>0</v>
      </c>
      <c r="P389" s="64">
        <f t="shared" si="6935"/>
        <v>0</v>
      </c>
      <c r="Q389" s="127" t="e">
        <f t="shared" si="6936"/>
        <v>#DIV/0!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0</v>
      </c>
      <c r="BG389" s="62">
        <f>IFERROR(VLOOKUP($C389,Sales!$BZ$5:$CF$300,3,0),0)</f>
        <v>0</v>
      </c>
      <c r="BH389" s="62">
        <f>IFERROR(VLOOKUP($C389,Waste!$BZ$5:$CF$200,3,0),0)</f>
        <v>0</v>
      </c>
      <c r="BI389" s="63" t="e">
        <f t="shared" si="6947"/>
        <v>#DIV/0!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0</v>
      </c>
      <c r="EN389" s="64">
        <f t="shared" si="6970"/>
        <v>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0</v>
      </c>
      <c r="FV389" s="64">
        <f t="shared" si="7004"/>
        <v>0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0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0</v>
      </c>
      <c r="IL389" s="64">
        <f t="shared" si="6896"/>
        <v>0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0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0</v>
      </c>
      <c r="K392" s="62">
        <f t="shared" si="6930"/>
        <v>0</v>
      </c>
      <c r="L392" s="62">
        <f t="shared" si="6931"/>
        <v>0</v>
      </c>
      <c r="M392" s="57" t="e">
        <f t="shared" si="6932"/>
        <v>#DIV/0!</v>
      </c>
      <c r="N392" s="115">
        <f t="shared" si="6933"/>
        <v>0</v>
      </c>
      <c r="O392" s="64">
        <f t="shared" si="6934"/>
        <v>0</v>
      </c>
      <c r="P392" s="64">
        <f t="shared" si="6935"/>
        <v>0</v>
      </c>
      <c r="Q392" s="127" t="e">
        <f t="shared" si="6936"/>
        <v>#DIV/0!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0</v>
      </c>
      <c r="BG392" s="62">
        <f>IFERROR(VLOOKUP($C392,Sales!$BZ$5:$CF$300,3,0),0)</f>
        <v>0</v>
      </c>
      <c r="BH392" s="62">
        <f>IFERROR(VLOOKUP($C392,Waste!$BZ$5:$CF$200,3,0),0)</f>
        <v>0</v>
      </c>
      <c r="BI392" s="63" t="e">
        <f t="shared" si="6947"/>
        <v>#DIV/0!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0</v>
      </c>
      <c r="EN392" s="64">
        <f t="shared" si="6970"/>
        <v>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0</v>
      </c>
      <c r="FV392" s="64">
        <f t="shared" si="7004"/>
        <v>0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0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0</v>
      </c>
      <c r="IL392" s="64">
        <f t="shared" si="6896"/>
        <v>0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0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0</v>
      </c>
      <c r="K395" s="62">
        <f t="shared" si="6930"/>
        <v>0</v>
      </c>
      <c r="L395" s="62">
        <f t="shared" si="6931"/>
        <v>0</v>
      </c>
      <c r="M395" s="57" t="e">
        <f t="shared" si="6932"/>
        <v>#DIV/0!</v>
      </c>
      <c r="N395" s="115">
        <f t="shared" si="6933"/>
        <v>0</v>
      </c>
      <c r="O395" s="64">
        <f t="shared" si="6934"/>
        <v>0</v>
      </c>
      <c r="P395" s="64">
        <f t="shared" si="6935"/>
        <v>0</v>
      </c>
      <c r="Q395" s="127" t="e">
        <f t="shared" si="6936"/>
        <v>#DIV/0!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0</v>
      </c>
      <c r="BG395" s="62">
        <f>IFERROR(VLOOKUP($C395,Sales!$BZ$5:$CF$300,3,0),0)</f>
        <v>0</v>
      </c>
      <c r="BH395" s="62">
        <f>IFERROR(VLOOKUP($C395,Waste!$BZ$5:$CF$200,3,0),0)</f>
        <v>0</v>
      </c>
      <c r="BI395" s="63" t="e">
        <f t="shared" si="6947"/>
        <v>#DIV/0!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0</v>
      </c>
      <c r="EN395" s="64">
        <f t="shared" si="6970"/>
        <v>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0</v>
      </c>
      <c r="FV395" s="64">
        <f t="shared" si="7004"/>
        <v>0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0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0</v>
      </c>
      <c r="IL395" s="64">
        <f t="shared" si="6896"/>
        <v>0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0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0</v>
      </c>
      <c r="K401" s="62">
        <f t="shared" si="6930"/>
        <v>0</v>
      </c>
      <c r="L401" s="62">
        <f t="shared" si="6931"/>
        <v>0</v>
      </c>
      <c r="M401" s="57" t="e">
        <f t="shared" si="6932"/>
        <v>#DIV/0!</v>
      </c>
      <c r="N401" s="115">
        <f t="shared" si="6933"/>
        <v>0</v>
      </c>
      <c r="O401" s="64">
        <f t="shared" si="6934"/>
        <v>0</v>
      </c>
      <c r="P401" s="64">
        <f t="shared" si="6935"/>
        <v>0</v>
      </c>
      <c r="Q401" s="127" t="e">
        <f t="shared" si="6936"/>
        <v>#DIV/0!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0</v>
      </c>
      <c r="BG401" s="62">
        <f>IFERROR(VLOOKUP($C401,Sales!$BZ$5:$CF$300,3,0),0)</f>
        <v>0</v>
      </c>
      <c r="BH401" s="62">
        <f>IFERROR(VLOOKUP($C401,Waste!$BZ$5:$CF$200,3,0),0)</f>
        <v>0</v>
      </c>
      <c r="BI401" s="63" t="e">
        <f t="shared" si="6947"/>
        <v>#DIV/0!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0</v>
      </c>
      <c r="EN401" s="64">
        <f t="shared" si="6970"/>
        <v>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0</v>
      </c>
      <c r="FV401" s="64">
        <f t="shared" si="7004"/>
        <v>0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0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0</v>
      </c>
      <c r="IL401" s="64">
        <f t="shared" si="6896"/>
        <v>0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0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0</v>
      </c>
      <c r="K402" s="62">
        <f t="shared" si="6930"/>
        <v>0</v>
      </c>
      <c r="L402" s="62">
        <f t="shared" si="6931"/>
        <v>0</v>
      </c>
      <c r="M402" s="57" t="e">
        <f t="shared" si="6932"/>
        <v>#DIV/0!</v>
      </c>
      <c r="N402" s="115">
        <f t="shared" si="6933"/>
        <v>0</v>
      </c>
      <c r="O402" s="64">
        <f t="shared" si="6934"/>
        <v>0</v>
      </c>
      <c r="P402" s="64">
        <f t="shared" si="6935"/>
        <v>0</v>
      </c>
      <c r="Q402" s="127" t="e">
        <f t="shared" si="6936"/>
        <v>#DIV/0!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0</v>
      </c>
      <c r="BG402" s="62">
        <f>IFERROR(VLOOKUP($C402,Sales!$BZ$5:$CF$300,3,0),0)</f>
        <v>0</v>
      </c>
      <c r="BH402" s="62">
        <f>IFERROR(VLOOKUP($C402,Waste!$BZ$5:$CF$200,3,0),0)</f>
        <v>0</v>
      </c>
      <c r="BI402" s="63" t="e">
        <f t="shared" si="6947"/>
        <v>#DIV/0!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0</v>
      </c>
      <c r="EN402" s="64">
        <f t="shared" si="6970"/>
        <v>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0</v>
      </c>
      <c r="FV402" s="64">
        <f t="shared" si="7004"/>
        <v>0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0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0</v>
      </c>
      <c r="IL402" s="64">
        <f t="shared" si="6896"/>
        <v>0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0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0</v>
      </c>
      <c r="K406" s="62">
        <f t="shared" si="6930"/>
        <v>0</v>
      </c>
      <c r="L406" s="62">
        <f t="shared" si="6931"/>
        <v>0</v>
      </c>
      <c r="M406" s="57" t="e">
        <f t="shared" si="6932"/>
        <v>#DIV/0!</v>
      </c>
      <c r="N406" s="115">
        <f t="shared" si="6933"/>
        <v>0</v>
      </c>
      <c r="O406" s="64">
        <f t="shared" si="6934"/>
        <v>0</v>
      </c>
      <c r="P406" s="64">
        <f t="shared" si="6935"/>
        <v>0</v>
      </c>
      <c r="Q406" s="127" t="e">
        <f t="shared" si="6936"/>
        <v>#DIV/0!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0</v>
      </c>
      <c r="EN406" s="64">
        <f t="shared" si="6970"/>
        <v>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0</v>
      </c>
      <c r="FV406" s="64">
        <f t="shared" si="7004"/>
        <v>0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0</v>
      </c>
      <c r="IL406" s="64">
        <f t="shared" si="6896"/>
        <v>0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0</v>
      </c>
      <c r="K409" s="62">
        <f t="shared" ref="K409" si="7072">SUM(K410:K421)</f>
        <v>0</v>
      </c>
      <c r="L409" s="62">
        <f t="shared" ref="L409" si="7073">SUM(L410:L421)</f>
        <v>0</v>
      </c>
      <c r="M409" s="57" t="e">
        <f t="shared" si="6932"/>
        <v>#DIV/0!</v>
      </c>
      <c r="N409" s="99">
        <f t="shared" ref="N409" si="7074">SUM(N410:N421)</f>
        <v>0</v>
      </c>
      <c r="O409" s="62">
        <f t="shared" ref="O409" si="7075">SUM(O410:O421)</f>
        <v>0</v>
      </c>
      <c r="P409" s="62">
        <f t="shared" ref="P409" si="7076">SUM(P410:P421)</f>
        <v>0</v>
      </c>
      <c r="Q409" s="100" t="e">
        <f t="shared" ref="Q409" si="7077">P409/O409</f>
        <v>#DIV/0!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0</v>
      </c>
      <c r="BG409" s="62">
        <f t="shared" ref="BG409" si="7109">SUM(BG410:BG421)</f>
        <v>0</v>
      </c>
      <c r="BH409" s="62">
        <f t="shared" ref="BH409" si="7110">SUM(BH410:BH421)</f>
        <v>0</v>
      </c>
      <c r="BI409" s="63" t="e">
        <f t="shared" si="6947"/>
        <v>#DIV/0!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0</v>
      </c>
      <c r="EN409" s="62">
        <f t="shared" ref="EN409" si="7173">SUM(EN410:EN421)</f>
        <v>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0</v>
      </c>
      <c r="FV409" s="62">
        <f t="shared" ref="FV409" si="7207">SUM(FV410:FV421)</f>
        <v>0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0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0</v>
      </c>
      <c r="IL409" s="62">
        <f t="shared" si="7272"/>
        <v>0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0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0</v>
      </c>
      <c r="K410" s="62">
        <f t="shared" si="6930"/>
        <v>0</v>
      </c>
      <c r="L410" s="62">
        <f t="shared" si="6931"/>
        <v>0</v>
      </c>
      <c r="M410" s="57" t="e">
        <f t="shared" si="6932"/>
        <v>#DIV/0!</v>
      </c>
      <c r="N410" s="115">
        <f t="shared" si="6933"/>
        <v>0</v>
      </c>
      <c r="O410" s="64">
        <f t="shared" si="6934"/>
        <v>0</v>
      </c>
      <c r="P410" s="64">
        <f t="shared" si="6935"/>
        <v>0</v>
      </c>
      <c r="Q410" s="127" t="e">
        <f t="shared" si="6936"/>
        <v>#DIV/0!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0</v>
      </c>
      <c r="EN410" s="64">
        <f t="shared" si="6970"/>
        <v>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0</v>
      </c>
      <c r="FV410" s="64">
        <f t="shared" si="7004"/>
        <v>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0</v>
      </c>
      <c r="IL410" s="64">
        <f t="shared" ref="IL410:IL421" si="7275">+FV410+HD410</f>
        <v>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0</v>
      </c>
      <c r="K418" s="62">
        <f t="shared" si="6930"/>
        <v>0</v>
      </c>
      <c r="L418" s="62">
        <f t="shared" si="6931"/>
        <v>0</v>
      </c>
      <c r="M418" s="57" t="e">
        <f t="shared" si="6932"/>
        <v>#DIV/0!</v>
      </c>
      <c r="N418" s="115">
        <f t="shared" si="6933"/>
        <v>0</v>
      </c>
      <c r="O418" s="64">
        <f t="shared" si="6934"/>
        <v>0</v>
      </c>
      <c r="P418" s="64">
        <f t="shared" si="6935"/>
        <v>0</v>
      </c>
      <c r="Q418" s="127" t="e">
        <f t="shared" si="6936"/>
        <v>#DIV/0!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0</v>
      </c>
      <c r="EN418" s="64">
        <f t="shared" si="6970"/>
        <v>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0</v>
      </c>
      <c r="FV418" s="64">
        <f t="shared" si="7004"/>
        <v>0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0</v>
      </c>
      <c r="IL418" s="64">
        <f t="shared" si="7275"/>
        <v>0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0</v>
      </c>
      <c r="K420" s="62">
        <f t="shared" si="6930"/>
        <v>0</v>
      </c>
      <c r="L420" s="62">
        <f t="shared" si="6931"/>
        <v>0</v>
      </c>
      <c r="M420" s="57" t="e">
        <f t="shared" si="6932"/>
        <v>#DIV/0!</v>
      </c>
      <c r="N420" s="115">
        <f t="shared" si="6933"/>
        <v>0</v>
      </c>
      <c r="O420" s="64">
        <f t="shared" si="6934"/>
        <v>0</v>
      </c>
      <c r="P420" s="64">
        <f t="shared" si="6935"/>
        <v>0</v>
      </c>
      <c r="Q420" s="127" t="e">
        <f t="shared" si="6936"/>
        <v>#DIV/0!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0</v>
      </c>
      <c r="BG420" s="62">
        <f>IFERROR(VLOOKUP($C420,Sales!$BZ$5:$CF$300,3,0),0)</f>
        <v>0</v>
      </c>
      <c r="BH420" s="62">
        <f>IFERROR(VLOOKUP($C420,Waste!$BZ$5:$CF$200,3,0),0)</f>
        <v>0</v>
      </c>
      <c r="BI420" s="63" t="e">
        <f t="shared" si="6947"/>
        <v>#DIV/0!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0</v>
      </c>
      <c r="EN420" s="64">
        <f t="shared" si="6970"/>
        <v>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0</v>
      </c>
      <c r="FV420" s="64">
        <f t="shared" si="7004"/>
        <v>0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0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0</v>
      </c>
      <c r="IL420" s="64">
        <f t="shared" si="7275"/>
        <v>0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0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0</v>
      </c>
      <c r="K422" s="51">
        <f t="shared" ref="K422" si="7309">+K423+K430+K449</f>
        <v>0</v>
      </c>
      <c r="L422" s="51">
        <f t="shared" ref="L422" si="7310">+L423+L430+L449</f>
        <v>0</v>
      </c>
      <c r="M422" s="126" t="e">
        <f t="shared" si="6932"/>
        <v>#DIV/0!</v>
      </c>
      <c r="N422" s="105">
        <f t="shared" ref="N422" si="7311">+N423+N430+N449</f>
        <v>0</v>
      </c>
      <c r="O422" s="51">
        <f t="shared" ref="O422" si="7312">+O423+O430+O449</f>
        <v>0</v>
      </c>
      <c r="P422" s="51">
        <f t="shared" ref="P422" si="7313">+P423+P430+P449</f>
        <v>0</v>
      </c>
      <c r="Q422" s="106" t="e">
        <f t="shared" ref="Q422:Q423" si="7314">P422/O422</f>
        <v>#DIV/0!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0</v>
      </c>
      <c r="BG422" s="51">
        <f t="shared" ref="BG422" si="7346">+BG423+BG430+BG449</f>
        <v>0</v>
      </c>
      <c r="BH422" s="51">
        <f t="shared" ref="BH422" si="7347">+BH423+BH430+BH449</f>
        <v>0</v>
      </c>
      <c r="BI422" s="69" t="e">
        <f t="shared" si="6947"/>
        <v>#DIV/0!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0</v>
      </c>
      <c r="EN422" s="51">
        <f t="shared" ref="EN422" si="7410">+EN423+EN430+EN449</f>
        <v>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0</v>
      </c>
      <c r="FV422" s="51">
        <f t="shared" ref="FV422" si="7444">+FV423+FV430+FV449</f>
        <v>0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0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0</v>
      </c>
      <c r="IL422" s="51">
        <f t="shared" si="7509"/>
        <v>0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0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0</v>
      </c>
      <c r="K430" s="35">
        <f t="shared" ref="K430" si="7924">SUM(K431:K448)</f>
        <v>0</v>
      </c>
      <c r="L430" s="35">
        <f t="shared" ref="L430" si="7925">SUM(L431:L448)</f>
        <v>0</v>
      </c>
      <c r="M430" s="125" t="e">
        <f t="shared" si="6932"/>
        <v>#DIV/0!</v>
      </c>
      <c r="N430" s="101">
        <f t="shared" ref="N430" si="7926">SUM(N431:N448)</f>
        <v>0</v>
      </c>
      <c r="O430" s="35">
        <f t="shared" ref="O430" si="7927">SUM(O431:O448)</f>
        <v>0</v>
      </c>
      <c r="P430" s="35">
        <f t="shared" ref="P430" si="7928">SUM(P431:P448)</f>
        <v>0</v>
      </c>
      <c r="Q430" s="102" t="e">
        <f t="shared" ref="Q430" si="7929">P430/O430</f>
        <v>#DIV/0!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0</v>
      </c>
      <c r="BG430" s="35">
        <f t="shared" ref="BG430" si="7961">SUM(BG431:BG448)</f>
        <v>0</v>
      </c>
      <c r="BH430" s="35">
        <f t="shared" ref="BH430" si="7962">SUM(BH431:BH448)</f>
        <v>0</v>
      </c>
      <c r="BI430" s="65" t="e">
        <f t="shared" si="6947"/>
        <v>#DIV/0!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0</v>
      </c>
      <c r="EN430" s="35">
        <f t="shared" ref="EN430" si="8025">SUM(EN431:EN448)</f>
        <v>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0</v>
      </c>
      <c r="FV430" s="35">
        <f t="shared" ref="FV430" si="8059">SUM(FV431:FV448)</f>
        <v>0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0</v>
      </c>
      <c r="IL430" s="35">
        <f t="shared" si="8124"/>
        <v>0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0</v>
      </c>
      <c r="K434" s="62">
        <f t="shared" si="6930"/>
        <v>0</v>
      </c>
      <c r="L434" s="62">
        <f t="shared" si="6931"/>
        <v>0</v>
      </c>
      <c r="M434" s="57" t="e">
        <f t="shared" si="6932"/>
        <v>#DIV/0!</v>
      </c>
      <c r="N434" s="115">
        <f t="shared" si="6933"/>
        <v>0</v>
      </c>
      <c r="O434" s="64">
        <f t="shared" si="6934"/>
        <v>0</v>
      </c>
      <c r="P434" s="64">
        <f t="shared" si="6935"/>
        <v>0</v>
      </c>
      <c r="Q434" s="127" t="e">
        <f t="shared" si="6936"/>
        <v>#DIV/0!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0</v>
      </c>
      <c r="EN434" s="64">
        <f t="shared" si="6970"/>
        <v>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0</v>
      </c>
      <c r="FV434" s="64">
        <f t="shared" si="7004"/>
        <v>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0</v>
      </c>
      <c r="IL434" s="64">
        <f t="shared" si="8127"/>
        <v>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0</v>
      </c>
      <c r="K478" s="147">
        <f>+K7+K158+K181+K347+K357+K422</f>
        <v>0</v>
      </c>
      <c r="L478" s="147">
        <f>+L7+L158+L181+L347+L357+L422</f>
        <v>0</v>
      </c>
      <c r="M478" s="163" t="e">
        <f t="shared" ref="M478" si="9045">L478/K478</f>
        <v>#DIV/0!</v>
      </c>
      <c r="N478" s="160">
        <f>+N7+N158+N181+N347+N357+N422</f>
        <v>0</v>
      </c>
      <c r="O478" s="147">
        <f>+O7+O158+O181+O347+O357+O422</f>
        <v>0</v>
      </c>
      <c r="P478" s="147">
        <f>+P7+P158+P181+P347+P357+P422</f>
        <v>0</v>
      </c>
      <c r="Q478" s="161" t="e">
        <f t="shared" ref="Q478" si="9046">P478/O478</f>
        <v>#DIV/0!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0</v>
      </c>
      <c r="BG478" s="147">
        <f>+BG7+BG158+BG181+BG347+BG357+BG422</f>
        <v>0</v>
      </c>
      <c r="BH478" s="147">
        <f>+BH7+BH158+BH181+BH347+BH357+BH422</f>
        <v>0</v>
      </c>
      <c r="BI478" s="164" t="e">
        <f t="shared" ref="BI478" si="9057">BH478/BG478</f>
        <v>#DIV/0!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0</v>
      </c>
      <c r="EN478" s="166">
        <f t="shared" si="9078"/>
        <v>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0</v>
      </c>
      <c r="FV478" s="166">
        <f t="shared" si="9079"/>
        <v>0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0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0</v>
      </c>
      <c r="HD478" s="166">
        <f t="shared" si="9080"/>
        <v>0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0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0</v>
      </c>
      <c r="IL478" s="166">
        <f t="shared" si="9081"/>
        <v>0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0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 t="e">
        <f t="shared" ref="J482" si="9115">J481/J478</f>
        <v>#DIV/0!</v>
      </c>
      <c r="K482" s="46"/>
      <c r="L482" s="46"/>
      <c r="M482" s="46"/>
      <c r="N482" s="107" t="e">
        <f t="shared" ref="N482" si="9116">N481/N478</f>
        <v>#DIV/0!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 t="e">
        <f t="shared" ref="BF482" si="9127">BF481/BF478</f>
        <v>#DIV/0!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 t="e">
        <f t="shared" ref="J484" si="9148">J483/J478</f>
        <v>#DIV/0!</v>
      </c>
      <c r="K484" s="55"/>
      <c r="L484" s="55"/>
      <c r="M484" s="55"/>
      <c r="N484" s="107" t="e">
        <f t="shared" ref="N484" si="9149">N483/N478</f>
        <v>#DIV/0!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 t="e">
        <f t="shared" ref="BF484" si="9160">BF483/BF478</f>
        <v>#DIV/0!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 t="e">
        <f t="shared" ref="J485" si="9181">+J486+J491+J492+J498+J499+J502</f>
        <v>#DIV/0!</v>
      </c>
      <c r="K485" s="208">
        <f>K486+K491+K492+K498+K499+K502</f>
        <v>0</v>
      </c>
      <c r="L485" s="208">
        <f>L486+L491+L492+L498+L499+L502</f>
        <v>0</v>
      </c>
      <c r="M485" s="207"/>
      <c r="N485" s="207" t="e">
        <f t="shared" ref="N485" si="9182">+N486+N491+N492+N498+N499+N502</f>
        <v>#DIV/0!</v>
      </c>
      <c r="O485" s="208">
        <f t="shared" ref="O485:P485" si="9183">O486+O491+O492+O498+O499+O502</f>
        <v>0</v>
      </c>
      <c r="P485" s="208">
        <f t="shared" si="9183"/>
        <v>0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 t="e">
        <f t="shared" ref="BF485" si="9204">+BF486+BF491+BF492+BF498+BF499+BF502</f>
        <v>#DIV/0!</v>
      </c>
      <c r="BG485" s="208">
        <f t="shared" ref="BG485:BH485" si="9205">BG486+BG491+BG492+BG498+BG499+BG502</f>
        <v>0</v>
      </c>
      <c r="BH485" s="208">
        <f t="shared" si="9205"/>
        <v>0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 t="e">
        <f>SUM(J487:J490)</f>
        <v>#DIV/0!</v>
      </c>
      <c r="K486" s="214">
        <f>SUM(K487:K490)</f>
        <v>0</v>
      </c>
      <c r="L486" s="214">
        <f>SUM(L487:L490)</f>
        <v>0</v>
      </c>
      <c r="M486" s="215"/>
      <c r="N486" s="213" t="e">
        <f t="shared" ref="N486:P486" si="9246">SUM(N487:N490)</f>
        <v>#DIV/0!</v>
      </c>
      <c r="O486" s="214">
        <f t="shared" si="9246"/>
        <v>0</v>
      </c>
      <c r="P486" s="214">
        <f t="shared" si="9246"/>
        <v>0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 t="e">
        <f t="shared" ref="BF486:BH486" si="9257">SUM(BF487:BF490)</f>
        <v>#DIV/0!</v>
      </c>
      <c r="BG486" s="214">
        <f t="shared" si="9257"/>
        <v>0</v>
      </c>
      <c r="BH486" s="214">
        <f t="shared" si="9257"/>
        <v>0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 t="e">
        <f>J8/J478</f>
        <v>#DIV/0!</v>
      </c>
      <c r="K487" s="217">
        <f>K8</f>
        <v>0</v>
      </c>
      <c r="L487" s="217">
        <f>L8</f>
        <v>0</v>
      </c>
      <c r="M487" s="215"/>
      <c r="N487" s="215" t="e">
        <f t="shared" ref="N487" si="9278">N8/N478</f>
        <v>#DIV/0!</v>
      </c>
      <c r="O487" s="217">
        <f t="shared" ref="O487:P487" si="9279">O8</f>
        <v>0</v>
      </c>
      <c r="P487" s="217">
        <f t="shared" si="9279"/>
        <v>0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 t="e">
        <f t="shared" ref="BF487" si="9300">BF8/BF478</f>
        <v>#DIV/0!</v>
      </c>
      <c r="BG487" s="217">
        <f t="shared" ref="BG487:BH487" si="9301">BG8</f>
        <v>0</v>
      </c>
      <c r="BH487" s="217">
        <f t="shared" si="9301"/>
        <v>0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 t="e">
        <f>J108/J478</f>
        <v>#DIV/0!</v>
      </c>
      <c r="K488" s="217">
        <f>K108</f>
        <v>0</v>
      </c>
      <c r="L488" s="217">
        <f>L108</f>
        <v>0</v>
      </c>
      <c r="M488" s="215"/>
      <c r="N488" s="215" t="e">
        <f t="shared" ref="N488" si="9342">N108/N478</f>
        <v>#DIV/0!</v>
      </c>
      <c r="O488" s="217">
        <f t="shared" ref="O488:P488" si="9343">O108</f>
        <v>0</v>
      </c>
      <c r="P488" s="217">
        <f t="shared" si="9343"/>
        <v>0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 t="e">
        <f t="shared" ref="BF488" si="9364">BF108/BF478</f>
        <v>#DIV/0!</v>
      </c>
      <c r="BG488" s="217">
        <f t="shared" ref="BG488:BH488" si="9365">BG108</f>
        <v>0</v>
      </c>
      <c r="BH488" s="217">
        <f t="shared" si="9365"/>
        <v>0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 t="e">
        <f>J134/J478</f>
        <v>#DIV/0!</v>
      </c>
      <c r="K489" s="217">
        <f>K134</f>
        <v>0</v>
      </c>
      <c r="L489" s="217">
        <f>L134</f>
        <v>0</v>
      </c>
      <c r="M489" s="215"/>
      <c r="N489" s="215" t="e">
        <f t="shared" ref="N489" si="9406">N134/N478</f>
        <v>#DIV/0!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 t="e">
        <f t="shared" ref="BF489" si="9428">BF134/BF478</f>
        <v>#DIV/0!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 t="e">
        <f>J144/J478</f>
        <v>#DIV/0!</v>
      </c>
      <c r="K490" s="217">
        <f>K144</f>
        <v>0</v>
      </c>
      <c r="L490" s="217">
        <f>L144</f>
        <v>0</v>
      </c>
      <c r="M490" s="215"/>
      <c r="N490" s="215" t="e">
        <f t="shared" ref="N490" si="9470">N144/N478</f>
        <v>#DIV/0!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 t="e">
        <f t="shared" ref="BF490" si="9492">BF144/BF478</f>
        <v>#DIV/0!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 t="e">
        <f>J158/J478</f>
        <v>#DIV/0!</v>
      </c>
      <c r="K491" s="217">
        <f>K158</f>
        <v>0</v>
      </c>
      <c r="L491" s="217">
        <f>L158</f>
        <v>0</v>
      </c>
      <c r="M491" s="215"/>
      <c r="N491" s="213" t="e">
        <f t="shared" ref="N491" si="9534">N158/N478</f>
        <v>#DIV/0!</v>
      </c>
      <c r="O491" s="217">
        <f t="shared" ref="O491:P491" si="9535">O158</f>
        <v>0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 t="e">
        <f t="shared" ref="BF491" si="9556">BF158/BF478</f>
        <v>#DIV/0!</v>
      </c>
      <c r="BG491" s="217">
        <f t="shared" ref="BG491:BH491" si="9557">BG158</f>
        <v>0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 t="e">
        <f>SUM(J493:J497)</f>
        <v>#DIV/0!</v>
      </c>
      <c r="K492" s="217">
        <f>K181</f>
        <v>0</v>
      </c>
      <c r="L492" s="217">
        <f>L181</f>
        <v>0</v>
      </c>
      <c r="M492" s="215"/>
      <c r="N492" s="213" t="e">
        <f t="shared" ref="N492" si="9598">SUM(N493:N497)</f>
        <v>#DIV/0!</v>
      </c>
      <c r="O492" s="217">
        <f t="shared" ref="O492:P492" si="9599">O181</f>
        <v>0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 t="e">
        <f t="shared" ref="BF492" si="9620">SUM(BF493:BF497)</f>
        <v>#DIV/0!</v>
      </c>
      <c r="BG492" s="217">
        <f t="shared" ref="BG492:BH492" si="9621">BG181</f>
        <v>0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 t="e">
        <f>J182/J478</f>
        <v>#DIV/0!</v>
      </c>
      <c r="K493" s="217">
        <f>K182</f>
        <v>0</v>
      </c>
      <c r="L493" s="217">
        <f>L182</f>
        <v>0</v>
      </c>
      <c r="M493" s="215"/>
      <c r="N493" s="220" t="e">
        <f t="shared" ref="N493" si="9662">N182/N478</f>
        <v>#DIV/0!</v>
      </c>
      <c r="O493" s="217">
        <f t="shared" ref="O493:P493" si="9663">O182</f>
        <v>0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 t="e">
        <f t="shared" ref="BF493" si="9684">BF182/BF478</f>
        <v>#DIV/0!</v>
      </c>
      <c r="BG493" s="217">
        <f t="shared" ref="BG493:BH493" si="9685">BG182</f>
        <v>0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 t="e">
        <f>J243/J478</f>
        <v>#DIV/0!</v>
      </c>
      <c r="K494" s="217">
        <f>K243</f>
        <v>0</v>
      </c>
      <c r="L494" s="217">
        <f>L243</f>
        <v>0</v>
      </c>
      <c r="M494" s="215"/>
      <c r="N494" s="220" t="e">
        <f t="shared" ref="N494" si="9726">N243/N478</f>
        <v>#DIV/0!</v>
      </c>
      <c r="O494" s="217">
        <f t="shared" ref="O494:P494" si="9727">O243</f>
        <v>0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 t="e">
        <f t="shared" ref="BF494" si="9748">BF243/BF478</f>
        <v>#DIV/0!</v>
      </c>
      <c r="BG494" s="217">
        <f t="shared" ref="BG494:BH494" si="9749">BG243</f>
        <v>0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 t="e">
        <f>J269/J478</f>
        <v>#DIV/0!</v>
      </c>
      <c r="K495" s="217">
        <f>K269</f>
        <v>0</v>
      </c>
      <c r="L495" s="217">
        <f>L269</f>
        <v>0</v>
      </c>
      <c r="M495" s="215"/>
      <c r="N495" s="220" t="e">
        <f t="shared" ref="N495" si="9790">N269/N478</f>
        <v>#DIV/0!</v>
      </c>
      <c r="O495" s="217">
        <f t="shared" ref="O495:P495" si="9791">O269</f>
        <v>0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 t="e">
        <f t="shared" ref="BF495" si="9812">BF269/BF478</f>
        <v>#DIV/0!</v>
      </c>
      <c r="BG495" s="217">
        <f t="shared" ref="BG495:BH495" si="9813">BG269</f>
        <v>0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 t="e">
        <f>J302/J478</f>
        <v>#DIV/0!</v>
      </c>
      <c r="K496" s="217">
        <f>K302</f>
        <v>0</v>
      </c>
      <c r="L496" s="217">
        <f>L302</f>
        <v>0</v>
      </c>
      <c r="M496" s="215"/>
      <c r="N496" s="220" t="e">
        <f t="shared" ref="N496" si="9854">N302/N478</f>
        <v>#DIV/0!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 t="e">
        <f t="shared" ref="BF496" si="9876">BF302/BF478</f>
        <v>#DIV/0!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 t="e">
        <f>J307/J478</f>
        <v>#DIV/0!</v>
      </c>
      <c r="K497" s="217">
        <f>K307</f>
        <v>0</v>
      </c>
      <c r="L497" s="217">
        <f>L307</f>
        <v>0</v>
      </c>
      <c r="M497" s="215"/>
      <c r="N497" s="220" t="e">
        <f t="shared" ref="N497" si="9918">N307/N478</f>
        <v>#DIV/0!</v>
      </c>
      <c r="O497" s="217">
        <f t="shared" ref="O497:P497" si="9919">O307</f>
        <v>0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 t="e">
        <f t="shared" ref="BF497" si="9940">BF307/BF478</f>
        <v>#DIV/0!</v>
      </c>
      <c r="BG497" s="217">
        <f t="shared" ref="BG497:BH497" si="9941">BG307</f>
        <v>0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 t="e">
        <f>J347/J478</f>
        <v>#DIV/0!</v>
      </c>
      <c r="K498" s="217">
        <f>K347</f>
        <v>0</v>
      </c>
      <c r="L498" s="217">
        <f>L347</f>
        <v>0</v>
      </c>
      <c r="M498" s="215"/>
      <c r="N498" s="222" t="e">
        <f t="shared" ref="N498" si="9982">N347/N478</f>
        <v>#DIV/0!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 t="e">
        <f t="shared" ref="BF498" si="10004">BF347/BF478</f>
        <v>#DIV/0!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 t="e">
        <f>SUM(J500:J501)</f>
        <v>#DIV/0!</v>
      </c>
      <c r="K499" s="217">
        <f>K357</f>
        <v>0</v>
      </c>
      <c r="L499" s="217">
        <f>L357</f>
        <v>0</v>
      </c>
      <c r="M499" s="215"/>
      <c r="N499" s="222" t="e">
        <f t="shared" ref="N499" si="10046">SUM(N500:N501)</f>
        <v>#DIV/0!</v>
      </c>
      <c r="O499" s="217">
        <f t="shared" ref="O499:P499" si="10047">O357</f>
        <v>0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 t="e">
        <f t="shared" ref="BF499" si="10068">SUM(BF500:BF501)</f>
        <v>#DIV/0!</v>
      </c>
      <c r="BG499" s="217">
        <f t="shared" ref="BG499:BH499" si="10069">BG357</f>
        <v>0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 t="e">
        <f>J358/J478</f>
        <v>#DIV/0!</v>
      </c>
      <c r="K500" s="217">
        <f>K358</f>
        <v>0</v>
      </c>
      <c r="L500" s="217">
        <f>L358</f>
        <v>0</v>
      </c>
      <c r="M500" s="215"/>
      <c r="N500" s="220" t="e">
        <f t="shared" ref="N500" si="10110">N358/N478</f>
        <v>#DIV/0!</v>
      </c>
      <c r="O500" s="217">
        <f t="shared" ref="O500:P500" si="10111">O358</f>
        <v>0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 t="e">
        <f t="shared" ref="BF500" si="10132">BF358/BF478</f>
        <v>#DIV/0!</v>
      </c>
      <c r="BG500" s="217">
        <f t="shared" ref="BG500:BH500" si="10133">BG358</f>
        <v>0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 t="e">
        <f>J409/J478</f>
        <v>#DIV/0!</v>
      </c>
      <c r="K501" s="217">
        <f>K409</f>
        <v>0</v>
      </c>
      <c r="L501" s="217">
        <f>L409</f>
        <v>0</v>
      </c>
      <c r="M501" s="215"/>
      <c r="N501" s="220" t="e">
        <f t="shared" ref="N501" si="10174">N409/N478</f>
        <v>#DIV/0!</v>
      </c>
      <c r="O501" s="217">
        <f t="shared" ref="O501:P501" si="10175">O409</f>
        <v>0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 t="e">
        <f t="shared" ref="BF501" si="10196">BF409/BF478</f>
        <v>#DIV/0!</v>
      </c>
      <c r="BG501" s="217">
        <f t="shared" ref="BG501:BH501" si="10197">BG409</f>
        <v>0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 t="e">
        <f t="shared" ref="J502" si="10238">SUM(J503:J505)</f>
        <v>#DIV/0!</v>
      </c>
      <c r="K502" s="217">
        <f>K422</f>
        <v>0</v>
      </c>
      <c r="L502" s="217">
        <f>L422</f>
        <v>0</v>
      </c>
      <c r="M502" s="215"/>
      <c r="N502" s="222" t="e">
        <f t="shared" ref="N502" si="10239">SUM(N503:N505)</f>
        <v>#DIV/0!</v>
      </c>
      <c r="O502" s="217">
        <f t="shared" ref="O502:P502" si="10240">O422</f>
        <v>0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 t="e">
        <f t="shared" ref="BF502" si="10261">SUM(BF503:BF505)</f>
        <v>#DIV/0!</v>
      </c>
      <c r="BG502" s="217">
        <f t="shared" ref="BG502:BH502" si="10262">BG422</f>
        <v>0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 t="e">
        <f>J423/J478</f>
        <v>#DIV/0!</v>
      </c>
      <c r="K503" s="217">
        <f>K423</f>
        <v>0</v>
      </c>
      <c r="L503" s="217">
        <f>L423</f>
        <v>0</v>
      </c>
      <c r="M503" s="215"/>
      <c r="N503" s="220" t="e">
        <f t="shared" ref="N503" si="10303">N423/N478</f>
        <v>#DIV/0!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 t="e">
        <f t="shared" ref="BF503" si="10325">BF423/BF478</f>
        <v>#DIV/0!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 t="e">
        <f>J430/J478</f>
        <v>#DIV/0!</v>
      </c>
      <c r="K504" s="217">
        <f>K430</f>
        <v>0</v>
      </c>
      <c r="L504" s="217">
        <f>L430</f>
        <v>0</v>
      </c>
      <c r="M504" s="215"/>
      <c r="N504" s="220" t="e">
        <f t="shared" ref="N504" si="10367">N430/N478</f>
        <v>#DIV/0!</v>
      </c>
      <c r="O504" s="217">
        <f t="shared" ref="O504:P504" si="10368">O430</f>
        <v>0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 t="e">
        <f t="shared" ref="BF504" si="10389">BF430/BF478</f>
        <v>#DIV/0!</v>
      </c>
      <c r="BG504" s="217">
        <f t="shared" ref="BG504:BH504" si="10390">BG430</f>
        <v>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 t="e">
        <f>J449/J478</f>
        <v>#DIV/0!</v>
      </c>
      <c r="K505" s="234">
        <f>K449</f>
        <v>0</v>
      </c>
      <c r="L505" s="234">
        <f>L449</f>
        <v>0</v>
      </c>
      <c r="M505" s="235"/>
      <c r="N505" s="233" t="e">
        <f t="shared" ref="N505" si="10431">N449/N478</f>
        <v>#DIV/0!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 t="e">
        <f t="shared" ref="BF505" si="10453">BF449/BF478</f>
        <v>#DIV/0!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0</v>
      </c>
      <c r="L508" s="196">
        <f t="shared" ref="L508" si="10528">L103</f>
        <v>0</v>
      </c>
      <c r="M508" s="196"/>
      <c r="N508" s="196"/>
      <c r="O508" s="196">
        <f t="shared" ref="O508:P508" si="10529">O103</f>
        <v>0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0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0</v>
      </c>
      <c r="L509" s="196">
        <f t="shared" ref="L509" si="10561">L104</f>
        <v>0</v>
      </c>
      <c r="M509" s="196"/>
      <c r="N509" s="196"/>
      <c r="O509" s="196">
        <f t="shared" ref="O509:P509" si="10562">O104</f>
        <v>0</v>
      </c>
      <c r="P509" s="196">
        <f t="shared" si="10562"/>
        <v>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0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0</v>
      </c>
      <c r="L510" s="196">
        <f t="shared" ref="L510" si="10595">L105</f>
        <v>0</v>
      </c>
      <c r="M510" s="196"/>
      <c r="N510" s="196"/>
      <c r="O510" s="196">
        <f t="shared" ref="O510:P510" si="10596">O105</f>
        <v>0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0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0</v>
      </c>
      <c r="L511" s="196">
        <f t="shared" ref="L511" si="10628">L106</f>
        <v>0</v>
      </c>
      <c r="M511" s="196"/>
      <c r="N511" s="196"/>
      <c r="O511" s="196">
        <f t="shared" ref="O511:P511" si="10629">O106</f>
        <v>0</v>
      </c>
      <c r="P511" s="196">
        <f t="shared" si="10629"/>
        <v>0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0</v>
      </c>
      <c r="BH511" s="196">
        <f t="shared" si="10640"/>
        <v>0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0</v>
      </c>
      <c r="L512" s="196">
        <f t="shared" ref="L512" si="10661">L110</f>
        <v>0</v>
      </c>
      <c r="M512" s="196"/>
      <c r="N512" s="196"/>
      <c r="O512" s="196">
        <f t="shared" ref="O512:P512" si="10662">O110</f>
        <v>0</v>
      </c>
      <c r="P512" s="196">
        <f t="shared" si="10662"/>
        <v>0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0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0</v>
      </c>
      <c r="L513" s="196">
        <f t="shared" ref="L513" si="10694">L111</f>
        <v>0</v>
      </c>
      <c r="M513" s="196"/>
      <c r="N513" s="196"/>
      <c r="O513" s="196">
        <f t="shared" ref="O513:P513" si="10695">O111</f>
        <v>0</v>
      </c>
      <c r="P513" s="196">
        <f t="shared" si="10695"/>
        <v>0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0</v>
      </c>
      <c r="BH513" s="196">
        <f t="shared" si="10706"/>
        <v>0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2017-09-11T09:39:47Z</dcterms:modified>
</cp:coreProperties>
</file>