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DX486" i="2" l="1"/>
  <c r="DT486" i="2" l="1"/>
  <c r="DP486" i="2" l="1"/>
  <c r="DH486" i="2" l="1"/>
  <c r="CV486" i="2" l="1"/>
  <c r="F120" i="2" l="1"/>
  <c r="G120" i="2"/>
  <c r="H120" i="2"/>
  <c r="I120" i="2" s="1"/>
  <c r="R120" i="2"/>
  <c r="S120" i="2"/>
  <c r="T120" i="2"/>
  <c r="V120" i="2"/>
  <c r="W120" i="2"/>
  <c r="X120" i="2"/>
  <c r="Y120" i="2" s="1"/>
  <c r="Z120" i="2"/>
  <c r="AA120" i="2"/>
  <c r="AB120" i="2"/>
  <c r="AC120" i="2" s="1"/>
  <c r="AD120" i="2"/>
  <c r="AE120" i="2"/>
  <c r="AF120" i="2"/>
  <c r="AG120" i="2" s="1"/>
  <c r="AH120" i="2"/>
  <c r="AI120" i="2"/>
  <c r="AJ120" i="2"/>
  <c r="AK120" i="2" s="1"/>
  <c r="AL120" i="2"/>
  <c r="AM120" i="2"/>
  <c r="AN120" i="2"/>
  <c r="AO120" i="2" s="1"/>
  <c r="AP120" i="2"/>
  <c r="AQ120" i="2"/>
  <c r="AR120" i="2"/>
  <c r="AS120" i="2" s="1"/>
  <c r="AT120" i="2"/>
  <c r="AU120" i="2"/>
  <c r="AV120" i="2"/>
  <c r="AW120" i="2" s="1"/>
  <c r="AX120" i="2"/>
  <c r="AY120" i="2"/>
  <c r="AZ120" i="2"/>
  <c r="BA120" i="2" s="1"/>
  <c r="BB120" i="2"/>
  <c r="BC120" i="2"/>
  <c r="BD120" i="2"/>
  <c r="BE120" i="2" s="1"/>
  <c r="BF120" i="2"/>
  <c r="BG120" i="2"/>
  <c r="BH120" i="2"/>
  <c r="BI120" i="2" s="1"/>
  <c r="BJ120" i="2"/>
  <c r="BK120" i="2"/>
  <c r="BL120" i="2"/>
  <c r="BM120" i="2" s="1"/>
  <c r="BN120" i="2"/>
  <c r="BO120" i="2"/>
  <c r="BP120" i="2"/>
  <c r="BQ120" i="2" s="1"/>
  <c r="BR120" i="2"/>
  <c r="BS120" i="2"/>
  <c r="BT120" i="2"/>
  <c r="BU120" i="2" s="1"/>
  <c r="BV120" i="2"/>
  <c r="BW120" i="2"/>
  <c r="BX120" i="2"/>
  <c r="BY120" i="2" s="1"/>
  <c r="BZ120" i="2"/>
  <c r="CA120" i="2"/>
  <c r="CB120" i="2"/>
  <c r="CC120" i="2" s="1"/>
  <c r="CD120" i="2"/>
  <c r="CE120" i="2"/>
  <c r="CF120" i="2"/>
  <c r="CG120" i="2" s="1"/>
  <c r="CH120" i="2"/>
  <c r="CI120" i="2"/>
  <c r="CJ120" i="2"/>
  <c r="CK120" i="2" s="1"/>
  <c r="CL120" i="2"/>
  <c r="CM120" i="2"/>
  <c r="CN120" i="2"/>
  <c r="CO120" i="2" s="1"/>
  <c r="CP120" i="2"/>
  <c r="CQ120" i="2"/>
  <c r="CR120" i="2"/>
  <c r="CS120" i="2" s="1"/>
  <c r="CT120" i="2"/>
  <c r="CU120" i="2"/>
  <c r="CV120" i="2"/>
  <c r="CW120" i="2" s="1"/>
  <c r="CX120" i="2"/>
  <c r="CY120" i="2"/>
  <c r="CZ120" i="2"/>
  <c r="DA120" i="2" s="1"/>
  <c r="DB120" i="2"/>
  <c r="DC120" i="2"/>
  <c r="DD120" i="2"/>
  <c r="DE120" i="2" s="1"/>
  <c r="DF120" i="2"/>
  <c r="DG120" i="2"/>
  <c r="DH120" i="2"/>
  <c r="DI120" i="2" s="1"/>
  <c r="DJ120" i="2"/>
  <c r="DK120" i="2"/>
  <c r="DL120" i="2"/>
  <c r="DM120" i="2" s="1"/>
  <c r="DN120" i="2"/>
  <c r="DO120" i="2"/>
  <c r="DP120" i="2"/>
  <c r="DQ120" i="2" s="1"/>
  <c r="DR120" i="2"/>
  <c r="DS120" i="2"/>
  <c r="DT120" i="2"/>
  <c r="DU120" i="2" s="1"/>
  <c r="DV120" i="2"/>
  <c r="DW120" i="2"/>
  <c r="DX120" i="2"/>
  <c r="DY120" i="2" s="1"/>
  <c r="DZ120" i="2"/>
  <c r="EA120" i="2"/>
  <c r="EB120" i="2"/>
  <c r="EC120" i="2" s="1"/>
  <c r="ED120" i="2"/>
  <c r="EE120" i="2"/>
  <c r="EF120" i="2"/>
  <c r="EG120" i="2" s="1"/>
  <c r="EH120" i="2"/>
  <c r="EI120" i="2"/>
  <c r="EJ120" i="2"/>
  <c r="EK120" i="2" s="1"/>
  <c r="J120" i="2" l="1"/>
  <c r="N120" i="2" s="1"/>
  <c r="K120" i="2"/>
  <c r="O120" i="2" s="1"/>
  <c r="L120" i="2"/>
  <c r="P120" i="2" s="1"/>
  <c r="U120" i="2"/>
  <c r="S508" i="2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S487" i="2"/>
  <c r="T487" i="2"/>
  <c r="W487" i="2"/>
  <c r="X487" i="2"/>
  <c r="AA487" i="2"/>
  <c r="AB487" i="2"/>
  <c r="AE487" i="2"/>
  <c r="AF487" i="2"/>
  <c r="AI487" i="2"/>
  <c r="AJ487" i="2"/>
  <c r="AM487" i="2"/>
  <c r="AN487" i="2"/>
  <c r="AQ487" i="2"/>
  <c r="AR487" i="2"/>
  <c r="AU487" i="2"/>
  <c r="AV487" i="2"/>
  <c r="AY487" i="2"/>
  <c r="AZ487" i="2"/>
  <c r="BD487" i="2"/>
  <c r="BK487" i="2"/>
  <c r="BL487" i="2"/>
  <c r="BO487" i="2"/>
  <c r="BP487" i="2"/>
  <c r="BS487" i="2"/>
  <c r="BT487" i="2"/>
  <c r="BW487" i="2"/>
  <c r="BX487" i="2"/>
  <c r="CA487" i="2"/>
  <c r="CB487" i="2"/>
  <c r="CE487" i="2"/>
  <c r="CF487" i="2"/>
  <c r="CI487" i="2"/>
  <c r="CJ487" i="2"/>
  <c r="CM487" i="2"/>
  <c r="CN487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M120" i="2" l="1"/>
  <c r="Q120" i="2" s="1"/>
  <c r="F251" i="2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Q517" i="2" s="1"/>
  <c r="CR251" i="2"/>
  <c r="CT251" i="2"/>
  <c r="CU251" i="2"/>
  <c r="CV251" i="2"/>
  <c r="CV517" i="2" s="1"/>
  <c r="CX251" i="2"/>
  <c r="FJ251" i="2" s="1"/>
  <c r="CY251" i="2"/>
  <c r="CZ251" i="2"/>
  <c r="CZ517" i="2" s="1"/>
  <c r="DB251" i="2"/>
  <c r="DC251" i="2"/>
  <c r="DD251" i="2"/>
  <c r="DD517" i="2" s="1"/>
  <c r="DF251" i="2"/>
  <c r="DG251" i="2"/>
  <c r="DG517" i="2" s="1"/>
  <c r="DH251" i="2"/>
  <c r="DJ251" i="2"/>
  <c r="DK251" i="2"/>
  <c r="DL251" i="2"/>
  <c r="DL517" i="2" s="1"/>
  <c r="DN251" i="2"/>
  <c r="FN251" i="2" s="1"/>
  <c r="DO251" i="2"/>
  <c r="DO517" i="2" s="1"/>
  <c r="DP251" i="2"/>
  <c r="DP517" i="2" s="1"/>
  <c r="DR251" i="2"/>
  <c r="DS251" i="2"/>
  <c r="DT251" i="2"/>
  <c r="DT517" i="2" s="1"/>
  <c r="DV251" i="2"/>
  <c r="DW251" i="2"/>
  <c r="DW517" i="2" s="1"/>
  <c r="DX251" i="2"/>
  <c r="DZ251" i="2"/>
  <c r="EA251" i="2"/>
  <c r="EB251" i="2"/>
  <c r="EB517" i="2" s="1"/>
  <c r="ED251" i="2"/>
  <c r="FR251" i="2" s="1"/>
  <c r="EE251" i="2"/>
  <c r="EF251" i="2"/>
  <c r="EF517" i="2" s="1"/>
  <c r="EH251" i="2"/>
  <c r="EI251" i="2"/>
  <c r="EJ251" i="2"/>
  <c r="EJ517" i="2" s="1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CR239" i="2"/>
  <c r="CT239" i="2"/>
  <c r="CU239" i="2"/>
  <c r="CU514" i="2" s="1"/>
  <c r="CV239" i="2"/>
  <c r="CV514" i="2" s="1"/>
  <c r="CX239" i="2"/>
  <c r="FJ239" i="2" s="1"/>
  <c r="CY239" i="2"/>
  <c r="CZ239" i="2"/>
  <c r="CZ514" i="2" s="1"/>
  <c r="DB239" i="2"/>
  <c r="DC239" i="2"/>
  <c r="DD239" i="2"/>
  <c r="DD514" i="2" s="1"/>
  <c r="DF239" i="2"/>
  <c r="DG239" i="2"/>
  <c r="DH239" i="2"/>
  <c r="DH514" i="2" s="1"/>
  <c r="DJ239" i="2"/>
  <c r="DK239" i="2"/>
  <c r="DK514" i="2" s="1"/>
  <c r="DL239" i="2"/>
  <c r="DL514" i="2" s="1"/>
  <c r="DN239" i="2"/>
  <c r="FN239" i="2" s="1"/>
  <c r="DO239" i="2"/>
  <c r="DP239" i="2"/>
  <c r="DP514" i="2" s="1"/>
  <c r="DR239" i="2"/>
  <c r="DS239" i="2"/>
  <c r="DT239" i="2"/>
  <c r="DT514" i="2" s="1"/>
  <c r="DV239" i="2"/>
  <c r="DW239" i="2"/>
  <c r="DX239" i="2"/>
  <c r="DX514" i="2" s="1"/>
  <c r="DZ239" i="2"/>
  <c r="EA239" i="2"/>
  <c r="EB239" i="2"/>
  <c r="EB514" i="2" s="1"/>
  <c r="ED239" i="2"/>
  <c r="FR239" i="2" s="1"/>
  <c r="EE239" i="2"/>
  <c r="EF239" i="2"/>
  <c r="EH239" i="2"/>
  <c r="EI239" i="2"/>
  <c r="EJ239" i="2"/>
  <c r="EJ514" i="2" s="1"/>
  <c r="EL239" i="2"/>
  <c r="ER239" i="2"/>
  <c r="FD239" i="2"/>
  <c r="FH239" i="2"/>
  <c r="GE239" i="2"/>
  <c r="GI239" i="2"/>
  <c r="GK239" i="2"/>
  <c r="GU239" i="2"/>
  <c r="HJ239" i="2"/>
  <c r="HN239" i="2"/>
  <c r="HZ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CR240" i="2"/>
  <c r="CT240" i="2"/>
  <c r="CU240" i="2"/>
  <c r="CU515" i="2" s="1"/>
  <c r="CV240" i="2"/>
  <c r="CX240" i="2"/>
  <c r="FJ240" i="2" s="1"/>
  <c r="CY240" i="2"/>
  <c r="CY515" i="2" s="1"/>
  <c r="CZ240" i="2"/>
  <c r="CZ515" i="2" s="1"/>
  <c r="DB240" i="2"/>
  <c r="FK240" i="2" s="1"/>
  <c r="DC240" i="2"/>
  <c r="DD240" i="2"/>
  <c r="DF240" i="2"/>
  <c r="DG240" i="2"/>
  <c r="DG515" i="2" s="1"/>
  <c r="DH240" i="2"/>
  <c r="DJ240" i="2"/>
  <c r="DK240" i="2"/>
  <c r="DK515" i="2" s="1"/>
  <c r="DL240" i="2"/>
  <c r="DN240" i="2"/>
  <c r="FN240" i="2" s="1"/>
  <c r="DO240" i="2"/>
  <c r="DO515" i="2" s="1"/>
  <c r="DP240" i="2"/>
  <c r="DR240" i="2"/>
  <c r="FO240" i="2" s="1"/>
  <c r="DS240" i="2"/>
  <c r="DT240" i="2"/>
  <c r="DV240" i="2"/>
  <c r="DW240" i="2"/>
  <c r="DW515" i="2" s="1"/>
  <c r="DX240" i="2"/>
  <c r="DZ240" i="2"/>
  <c r="EA240" i="2"/>
  <c r="EB240" i="2"/>
  <c r="EB515" i="2" s="1"/>
  <c r="ED240" i="2"/>
  <c r="FR240" i="2" s="1"/>
  <c r="EE240" i="2"/>
  <c r="EE515" i="2" s="1"/>
  <c r="EF240" i="2"/>
  <c r="EH240" i="2"/>
  <c r="EI240" i="2"/>
  <c r="EJ240" i="2"/>
  <c r="EJ515" i="2" s="1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CR241" i="2"/>
  <c r="CT241" i="2"/>
  <c r="CU241" i="2"/>
  <c r="CU516" i="2" s="1"/>
  <c r="CV241" i="2"/>
  <c r="CX241" i="2"/>
  <c r="CY241" i="2"/>
  <c r="CZ241" i="2"/>
  <c r="DB241" i="2"/>
  <c r="DC241" i="2"/>
  <c r="DC516" i="2" s="1"/>
  <c r="DD241" i="2"/>
  <c r="DF241" i="2"/>
  <c r="FL241" i="2" s="1"/>
  <c r="DG241" i="2"/>
  <c r="DH241" i="2"/>
  <c r="DJ241" i="2"/>
  <c r="DK241" i="2"/>
  <c r="DL241" i="2"/>
  <c r="DN241" i="2"/>
  <c r="DO241" i="2"/>
  <c r="DP241" i="2"/>
  <c r="DR241" i="2"/>
  <c r="DS241" i="2"/>
  <c r="DS516" i="2" s="1"/>
  <c r="DT241" i="2"/>
  <c r="DT516" i="2" s="1"/>
  <c r="DV241" i="2"/>
  <c r="DW241" i="2"/>
  <c r="DX241" i="2"/>
  <c r="DX516" i="2" s="1"/>
  <c r="DZ241" i="2"/>
  <c r="EA241" i="2"/>
  <c r="EB241" i="2"/>
  <c r="EB516" i="2" s="1"/>
  <c r="ED241" i="2"/>
  <c r="EE241" i="2"/>
  <c r="EF241" i="2"/>
  <c r="EH241" i="2"/>
  <c r="EI241" i="2"/>
  <c r="EI516" i="2" s="1"/>
  <c r="EJ241" i="2"/>
  <c r="EJ516" i="2" s="1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CR110" i="2"/>
  <c r="CR512" i="2" s="1"/>
  <c r="CT110" i="2"/>
  <c r="CU110" i="2"/>
  <c r="CV110" i="2"/>
  <c r="CX110" i="2"/>
  <c r="CY110" i="2"/>
  <c r="CY512" i="2" s="1"/>
  <c r="CZ110" i="2"/>
  <c r="CZ512" i="2" s="1"/>
  <c r="DB110" i="2"/>
  <c r="DC110" i="2"/>
  <c r="DD110" i="2"/>
  <c r="DD512" i="2" s="1"/>
  <c r="DF110" i="2"/>
  <c r="DG110" i="2"/>
  <c r="DH110" i="2"/>
  <c r="DJ110" i="2"/>
  <c r="DK110" i="2"/>
  <c r="DL110" i="2"/>
  <c r="DL512" i="2" s="1"/>
  <c r="DN110" i="2"/>
  <c r="FN110" i="2" s="1"/>
  <c r="DO110" i="2"/>
  <c r="DO512" i="2" s="1"/>
  <c r="DP110" i="2"/>
  <c r="DP512" i="2" s="1"/>
  <c r="DR110" i="2"/>
  <c r="DS110" i="2"/>
  <c r="DT110" i="2"/>
  <c r="DT512" i="2" s="1"/>
  <c r="DV110" i="2"/>
  <c r="DW110" i="2"/>
  <c r="DX110" i="2"/>
  <c r="DZ110" i="2"/>
  <c r="EA110" i="2"/>
  <c r="EB110" i="2"/>
  <c r="EB512" i="2" s="1"/>
  <c r="ED110" i="2"/>
  <c r="FR110" i="2" s="1"/>
  <c r="EE110" i="2"/>
  <c r="EE512" i="2" s="1"/>
  <c r="EF110" i="2"/>
  <c r="EF512" i="2" s="1"/>
  <c r="EH110" i="2"/>
  <c r="EI110" i="2"/>
  <c r="EJ110" i="2"/>
  <c r="EJ512" i="2" s="1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Q513" i="2" s="1"/>
  <c r="CR111" i="2"/>
  <c r="CT111" i="2"/>
  <c r="CU111" i="2"/>
  <c r="CV111" i="2"/>
  <c r="CX111" i="2"/>
  <c r="FJ111" i="2" s="1"/>
  <c r="CY111" i="2"/>
  <c r="CY513" i="2" s="1"/>
  <c r="CZ111" i="2"/>
  <c r="CZ513" i="2" s="1"/>
  <c r="DB111" i="2"/>
  <c r="DC111" i="2"/>
  <c r="DD111" i="2"/>
  <c r="DD513" i="2" s="1"/>
  <c r="DF111" i="2"/>
  <c r="FL111" i="2" s="1"/>
  <c r="DG111" i="2"/>
  <c r="DG513" i="2" s="1"/>
  <c r="DH111" i="2"/>
  <c r="DJ111" i="2"/>
  <c r="DK111" i="2"/>
  <c r="DK513" i="2" s="1"/>
  <c r="DL111" i="2"/>
  <c r="DN111" i="2"/>
  <c r="DO111" i="2"/>
  <c r="DO513" i="2" s="1"/>
  <c r="DP111" i="2"/>
  <c r="DR111" i="2"/>
  <c r="DS111" i="2"/>
  <c r="DT111" i="2"/>
  <c r="DT513" i="2" s="1"/>
  <c r="DV111" i="2"/>
  <c r="DW111" i="2"/>
  <c r="DW513" i="2" s="1"/>
  <c r="DX111" i="2"/>
  <c r="DZ111" i="2"/>
  <c r="EA111" i="2"/>
  <c r="EB111" i="2"/>
  <c r="EB513" i="2" s="1"/>
  <c r="ED111" i="2"/>
  <c r="EE111" i="2"/>
  <c r="EE513" i="2" s="1"/>
  <c r="EF111" i="2"/>
  <c r="EH111" i="2"/>
  <c r="EI111" i="2"/>
  <c r="EJ111" i="2"/>
  <c r="EL111" i="2"/>
  <c r="ER111" i="2"/>
  <c r="EV111" i="2"/>
  <c r="FD111" i="2"/>
  <c r="FH111" i="2"/>
  <c r="FP111" i="2"/>
  <c r="GG111" i="2"/>
  <c r="GU111" i="2"/>
  <c r="HH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CR103" i="2"/>
  <c r="CR508" i="2" s="1"/>
  <c r="CT103" i="2"/>
  <c r="CU103" i="2"/>
  <c r="CU508" i="2" s="1"/>
  <c r="CV103" i="2"/>
  <c r="CV508" i="2" s="1"/>
  <c r="CX103" i="2"/>
  <c r="CY103" i="2"/>
  <c r="CZ103" i="2"/>
  <c r="DB103" i="2"/>
  <c r="DC103" i="2"/>
  <c r="DC508" i="2" s="1"/>
  <c r="DD103" i="2"/>
  <c r="DD508" i="2" s="1"/>
  <c r="DF103" i="2"/>
  <c r="DG103" i="2"/>
  <c r="DG508" i="2" s="1"/>
  <c r="DH103" i="2"/>
  <c r="DH508" i="2" s="1"/>
  <c r="DJ103" i="2"/>
  <c r="DK103" i="2"/>
  <c r="DK508" i="2" s="1"/>
  <c r="DL103" i="2"/>
  <c r="DL508" i="2" s="1"/>
  <c r="DN103" i="2"/>
  <c r="FN103" i="2" s="1"/>
  <c r="DO103" i="2"/>
  <c r="DP103" i="2"/>
  <c r="DR103" i="2"/>
  <c r="DS103" i="2"/>
  <c r="DS508" i="2" s="1"/>
  <c r="DT103" i="2"/>
  <c r="DT508" i="2" s="1"/>
  <c r="DV103" i="2"/>
  <c r="DW103" i="2"/>
  <c r="DW508" i="2" s="1"/>
  <c r="DX103" i="2"/>
  <c r="DX508" i="2" s="1"/>
  <c r="DZ103" i="2"/>
  <c r="EA103" i="2"/>
  <c r="EA508" i="2" s="1"/>
  <c r="EB103" i="2"/>
  <c r="EB508" i="2" s="1"/>
  <c r="ED103" i="2"/>
  <c r="EE103" i="2"/>
  <c r="EF103" i="2"/>
  <c r="EH103" i="2"/>
  <c r="EI103" i="2"/>
  <c r="EI508" i="2" s="1"/>
  <c r="EJ103" i="2"/>
  <c r="EJ508" i="2" s="1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CR104" i="2"/>
  <c r="CR509" i="2" s="1"/>
  <c r="CT104" i="2"/>
  <c r="FI104" i="2" s="1"/>
  <c r="CU104" i="2"/>
  <c r="CV104" i="2"/>
  <c r="CX104" i="2"/>
  <c r="CY104" i="2"/>
  <c r="CY509" i="2" s="1"/>
  <c r="CZ104" i="2"/>
  <c r="CZ509" i="2" s="1"/>
  <c r="DB104" i="2"/>
  <c r="FK104" i="2" s="1"/>
  <c r="DC104" i="2"/>
  <c r="DC509" i="2" s="1"/>
  <c r="DD104" i="2"/>
  <c r="DF104" i="2"/>
  <c r="DG104" i="2"/>
  <c r="DH104" i="2"/>
  <c r="DH509" i="2" s="1"/>
  <c r="DJ104" i="2"/>
  <c r="FM104" i="2" s="1"/>
  <c r="DK104" i="2"/>
  <c r="DK509" i="2" s="1"/>
  <c r="DL104" i="2"/>
  <c r="DN104" i="2"/>
  <c r="DO104" i="2"/>
  <c r="DO509" i="2" s="1"/>
  <c r="DP104" i="2"/>
  <c r="DP509" i="2" s="1"/>
  <c r="DR104" i="2"/>
  <c r="FO104" i="2" s="1"/>
  <c r="DS104" i="2"/>
  <c r="DS509" i="2" s="1"/>
  <c r="DT104" i="2"/>
  <c r="DV104" i="2"/>
  <c r="DW104" i="2"/>
  <c r="DX104" i="2"/>
  <c r="DX509" i="2" s="1"/>
  <c r="DZ104" i="2"/>
  <c r="EA104" i="2"/>
  <c r="EA509" i="2" s="1"/>
  <c r="EB104" i="2"/>
  <c r="ED104" i="2"/>
  <c r="EE104" i="2"/>
  <c r="EF104" i="2"/>
  <c r="EF509" i="2" s="1"/>
  <c r="EH104" i="2"/>
  <c r="EI104" i="2"/>
  <c r="EI509" i="2" s="1"/>
  <c r="EJ104" i="2"/>
  <c r="EJ509" i="2" s="1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Q510" i="2" s="1"/>
  <c r="CR105" i="2"/>
  <c r="CR510" i="2" s="1"/>
  <c r="CT105" i="2"/>
  <c r="CU105" i="2"/>
  <c r="CV105" i="2"/>
  <c r="CV510" i="2" s="1"/>
  <c r="CX105" i="2"/>
  <c r="FJ105" i="2" s="1"/>
  <c r="CY105" i="2"/>
  <c r="CZ105" i="2"/>
  <c r="CZ510" i="2" s="1"/>
  <c r="DB105" i="2"/>
  <c r="FK105" i="2" s="1"/>
  <c r="DC105" i="2"/>
  <c r="DC510" i="2" s="1"/>
  <c r="DD105" i="2"/>
  <c r="DD510" i="2" s="1"/>
  <c r="DF105" i="2"/>
  <c r="DG105" i="2"/>
  <c r="DH105" i="2"/>
  <c r="DH510" i="2" s="1"/>
  <c r="DJ105" i="2"/>
  <c r="DK105" i="2"/>
  <c r="DK510" i="2" s="1"/>
  <c r="DL105" i="2"/>
  <c r="DL510" i="2" s="1"/>
  <c r="DN105" i="2"/>
  <c r="DO105" i="2"/>
  <c r="DP105" i="2"/>
  <c r="DP510" i="2" s="1"/>
  <c r="DR105" i="2"/>
  <c r="FO105" i="2" s="1"/>
  <c r="DS105" i="2"/>
  <c r="DT105" i="2"/>
  <c r="DT510" i="2" s="1"/>
  <c r="DV105" i="2"/>
  <c r="DW105" i="2"/>
  <c r="DX105" i="2"/>
  <c r="DX510" i="2" s="1"/>
  <c r="DZ105" i="2"/>
  <c r="EA105" i="2"/>
  <c r="EB105" i="2"/>
  <c r="EB510" i="2" s="1"/>
  <c r="ED105" i="2"/>
  <c r="FR105" i="2" s="1"/>
  <c r="EE105" i="2"/>
  <c r="EF105" i="2"/>
  <c r="EF510" i="2" s="1"/>
  <c r="EH105" i="2"/>
  <c r="FS105" i="2" s="1"/>
  <c r="EI105" i="2"/>
  <c r="EJ105" i="2"/>
  <c r="EJ510" i="2" s="1"/>
  <c r="EL105" i="2"/>
  <c r="ET105" i="2"/>
  <c r="EZ105" i="2"/>
  <c r="FB105" i="2"/>
  <c r="FD105" i="2"/>
  <c r="FW105" i="2"/>
  <c r="GD105" i="2"/>
  <c r="GI105" i="2"/>
  <c r="GP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CR106" i="2"/>
  <c r="CR511" i="2" s="1"/>
  <c r="CT106" i="2"/>
  <c r="FI106" i="2" s="1"/>
  <c r="CU106" i="2"/>
  <c r="CV106" i="2"/>
  <c r="CV511" i="2" s="1"/>
  <c r="CX106" i="2"/>
  <c r="FJ106" i="2" s="1"/>
  <c r="CY106" i="2"/>
  <c r="CZ106" i="2"/>
  <c r="DB106" i="2"/>
  <c r="FK106" i="2" s="1"/>
  <c r="DC106" i="2"/>
  <c r="DD106" i="2"/>
  <c r="DD511" i="2" s="1"/>
  <c r="DF106" i="2"/>
  <c r="DG106" i="2"/>
  <c r="DH106" i="2"/>
  <c r="DH511" i="2" s="1"/>
  <c r="DJ106" i="2"/>
  <c r="FM106" i="2" s="1"/>
  <c r="DK106" i="2"/>
  <c r="DL106" i="2"/>
  <c r="DL511" i="2" s="1"/>
  <c r="DN106" i="2"/>
  <c r="FN106" i="2" s="1"/>
  <c r="DO106" i="2"/>
  <c r="DP106" i="2"/>
  <c r="DR106" i="2"/>
  <c r="FO106" i="2" s="1"/>
  <c r="DS106" i="2"/>
  <c r="DS511" i="2" s="1"/>
  <c r="DT106" i="2"/>
  <c r="DT511" i="2" s="1"/>
  <c r="DV106" i="2"/>
  <c r="DW106" i="2"/>
  <c r="DX106" i="2"/>
  <c r="DX511" i="2" s="1"/>
  <c r="DZ106" i="2"/>
  <c r="FQ106" i="2" s="1"/>
  <c r="EA106" i="2"/>
  <c r="EA511" i="2" s="1"/>
  <c r="EB106" i="2"/>
  <c r="EB511" i="2" s="1"/>
  <c r="ED106" i="2"/>
  <c r="EE106" i="2"/>
  <c r="EF106" i="2"/>
  <c r="EF511" i="2" s="1"/>
  <c r="EH106" i="2"/>
  <c r="FS106" i="2" s="1"/>
  <c r="EI106" i="2"/>
  <c r="EJ106" i="2"/>
  <c r="EJ511" i="2" s="1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II111" i="2" l="1"/>
  <c r="EJ513" i="2"/>
  <c r="HA111" i="2"/>
  <c r="EI513" i="2"/>
  <c r="HA240" i="2"/>
  <c r="EI515" i="2"/>
  <c r="HA251" i="2"/>
  <c r="EI517" i="2"/>
  <c r="HA106" i="2"/>
  <c r="EI511" i="2"/>
  <c r="HA105" i="2"/>
  <c r="EI510" i="2"/>
  <c r="HA110" i="2"/>
  <c r="EI512" i="2"/>
  <c r="HA239" i="2"/>
  <c r="EI514" i="2"/>
  <c r="IH103" i="2"/>
  <c r="EF508" i="2"/>
  <c r="IH241" i="2"/>
  <c r="EF516" i="2"/>
  <c r="IH239" i="2"/>
  <c r="EF514" i="2"/>
  <c r="IH111" i="2"/>
  <c r="EF513" i="2"/>
  <c r="IH240" i="2"/>
  <c r="EF515" i="2"/>
  <c r="IH251" i="2"/>
  <c r="GZ104" i="2"/>
  <c r="EE509" i="2"/>
  <c r="GZ106" i="2"/>
  <c r="EE511" i="2"/>
  <c r="GZ105" i="2"/>
  <c r="EE510" i="2"/>
  <c r="GZ103" i="2"/>
  <c r="EE508" i="2"/>
  <c r="GZ241" i="2"/>
  <c r="EE516" i="2"/>
  <c r="GZ239" i="2"/>
  <c r="EE514" i="2"/>
  <c r="GZ251" i="2"/>
  <c r="EE517" i="2"/>
  <c r="IG104" i="2"/>
  <c r="EB509" i="2"/>
  <c r="GY105" i="2"/>
  <c r="EA510" i="2"/>
  <c r="GY110" i="2"/>
  <c r="EA512" i="2"/>
  <c r="GY241" i="2"/>
  <c r="EA516" i="2"/>
  <c r="GY239" i="2"/>
  <c r="EA514" i="2"/>
  <c r="GY251" i="2"/>
  <c r="EA517" i="2"/>
  <c r="GY111" i="2"/>
  <c r="EA513" i="2"/>
  <c r="GY240" i="2"/>
  <c r="EA515" i="2"/>
  <c r="IF110" i="2"/>
  <c r="JN110" i="2" s="1"/>
  <c r="DX512" i="2"/>
  <c r="IF251" i="2"/>
  <c r="JN251" i="2" s="1"/>
  <c r="DX517" i="2"/>
  <c r="IF111" i="2"/>
  <c r="DX513" i="2"/>
  <c r="IF240" i="2"/>
  <c r="DX515" i="2"/>
  <c r="GX104" i="2"/>
  <c r="DW509" i="2"/>
  <c r="GX106" i="2"/>
  <c r="DW511" i="2"/>
  <c r="GX105" i="2"/>
  <c r="DW510" i="2"/>
  <c r="GX110" i="2"/>
  <c r="DW512" i="2"/>
  <c r="GX241" i="2"/>
  <c r="DW516" i="2"/>
  <c r="GX239" i="2"/>
  <c r="DW514" i="2"/>
  <c r="IE104" i="2"/>
  <c r="DT509" i="2"/>
  <c r="IE240" i="2"/>
  <c r="DT515" i="2"/>
  <c r="GW105" i="2"/>
  <c r="DS510" i="2"/>
  <c r="GW110" i="2"/>
  <c r="DS512" i="2"/>
  <c r="GW239" i="2"/>
  <c r="DS514" i="2"/>
  <c r="GW251" i="2"/>
  <c r="DS517" i="2"/>
  <c r="GW111" i="2"/>
  <c r="DS513" i="2"/>
  <c r="GW240" i="2"/>
  <c r="DS515" i="2"/>
  <c r="ID111" i="2"/>
  <c r="DP513" i="2"/>
  <c r="ID240" i="2"/>
  <c r="DP515" i="2"/>
  <c r="ID106" i="2"/>
  <c r="DP511" i="2"/>
  <c r="ID103" i="2"/>
  <c r="DP508" i="2"/>
  <c r="ID241" i="2"/>
  <c r="DP516" i="2"/>
  <c r="ID239" i="2"/>
  <c r="GV106" i="2"/>
  <c r="DO511" i="2"/>
  <c r="GV105" i="2"/>
  <c r="DO510" i="2"/>
  <c r="GV103" i="2"/>
  <c r="DO508" i="2"/>
  <c r="GV241" i="2"/>
  <c r="DO516" i="2"/>
  <c r="GV239" i="2"/>
  <c r="DO514" i="2"/>
  <c r="IC241" i="2"/>
  <c r="DL516" i="2"/>
  <c r="IC104" i="2"/>
  <c r="DL509" i="2"/>
  <c r="IC111" i="2"/>
  <c r="JK111" i="2" s="1"/>
  <c r="DL513" i="2"/>
  <c r="IC240" i="2"/>
  <c r="JK240" i="2" s="1"/>
  <c r="DL515" i="2"/>
  <c r="GU251" i="2"/>
  <c r="DK517" i="2"/>
  <c r="GU106" i="2"/>
  <c r="DK511" i="2"/>
  <c r="GU110" i="2"/>
  <c r="DK512" i="2"/>
  <c r="GU241" i="2"/>
  <c r="DK516" i="2"/>
  <c r="IB111" i="2"/>
  <c r="DH513" i="2"/>
  <c r="IB240" i="2"/>
  <c r="DH515" i="2"/>
  <c r="IB251" i="2"/>
  <c r="DH517" i="2"/>
  <c r="IB110" i="2"/>
  <c r="DH512" i="2"/>
  <c r="IB241" i="2"/>
  <c r="DH516" i="2"/>
  <c r="GT104" i="2"/>
  <c r="DG509" i="2"/>
  <c r="GT239" i="2"/>
  <c r="DG514" i="2"/>
  <c r="GT251" i="2"/>
  <c r="JJ251" i="2" s="1"/>
  <c r="GT106" i="2"/>
  <c r="DG511" i="2"/>
  <c r="GT105" i="2"/>
  <c r="DG510" i="2"/>
  <c r="GT110" i="2"/>
  <c r="DG512" i="2"/>
  <c r="GT241" i="2"/>
  <c r="DG516" i="2"/>
  <c r="GS105" i="2"/>
  <c r="IA104" i="2"/>
  <c r="DD509" i="2"/>
  <c r="IA240" i="2"/>
  <c r="DD515" i="2"/>
  <c r="IA241" i="2"/>
  <c r="DD516" i="2"/>
  <c r="GS106" i="2"/>
  <c r="DC511" i="2"/>
  <c r="GS111" i="2"/>
  <c r="DC513" i="2"/>
  <c r="GS251" i="2"/>
  <c r="DC517" i="2"/>
  <c r="GS110" i="2"/>
  <c r="DC512" i="2"/>
  <c r="GS241" i="2"/>
  <c r="JI241" i="2" s="1"/>
  <c r="GS240" i="2"/>
  <c r="DC515" i="2"/>
  <c r="GS239" i="2"/>
  <c r="DC514" i="2"/>
  <c r="HZ106" i="2"/>
  <c r="CZ511" i="2"/>
  <c r="HZ111" i="2"/>
  <c r="HZ240" i="2"/>
  <c r="HZ103" i="2"/>
  <c r="CZ508" i="2"/>
  <c r="HZ241" i="2"/>
  <c r="CZ516" i="2"/>
  <c r="GR106" i="2"/>
  <c r="CY511" i="2"/>
  <c r="GR251" i="2"/>
  <c r="CY517" i="2"/>
  <c r="GR105" i="2"/>
  <c r="CY510" i="2"/>
  <c r="GR103" i="2"/>
  <c r="CY508" i="2"/>
  <c r="GR241" i="2"/>
  <c r="CY516" i="2"/>
  <c r="GR239" i="2"/>
  <c r="CY514" i="2"/>
  <c r="GQ106" i="2"/>
  <c r="CU511" i="2"/>
  <c r="GQ104" i="2"/>
  <c r="CU509" i="2"/>
  <c r="GQ110" i="2"/>
  <c r="CU512" i="2"/>
  <c r="GQ105" i="2"/>
  <c r="CU510" i="2"/>
  <c r="GQ111" i="2"/>
  <c r="CU513" i="2"/>
  <c r="GQ239" i="2"/>
  <c r="GQ251" i="2"/>
  <c r="CU517" i="2"/>
  <c r="HY111" i="2"/>
  <c r="CV513" i="2"/>
  <c r="HY241" i="2"/>
  <c r="CV516" i="2"/>
  <c r="HY240" i="2"/>
  <c r="CV515" i="2"/>
  <c r="HY104" i="2"/>
  <c r="CV509" i="2"/>
  <c r="HY110" i="2"/>
  <c r="CV512" i="2"/>
  <c r="HX111" i="2"/>
  <c r="CR513" i="2"/>
  <c r="HX241" i="2"/>
  <c r="CR516" i="2"/>
  <c r="HX240" i="2"/>
  <c r="CR515" i="2"/>
  <c r="HX251" i="2"/>
  <c r="CR517" i="2"/>
  <c r="HX239" i="2"/>
  <c r="CR514" i="2"/>
  <c r="GP103" i="2"/>
  <c r="CQ508" i="2"/>
  <c r="GP241" i="2"/>
  <c r="JF241" i="2" s="1"/>
  <c r="CQ516" i="2"/>
  <c r="GP240" i="2"/>
  <c r="CQ515" i="2"/>
  <c r="GP106" i="2"/>
  <c r="CQ511" i="2"/>
  <c r="GP104" i="2"/>
  <c r="CQ509" i="2"/>
  <c r="GP110" i="2"/>
  <c r="CQ512" i="2"/>
  <c r="GP239" i="2"/>
  <c r="JF239" i="2" s="1"/>
  <c r="CQ514" i="2"/>
  <c r="GG104" i="2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HB240" i="2"/>
  <c r="JL251" i="2"/>
  <c r="JN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P103" i="2"/>
  <c r="JH241" i="2"/>
  <c r="JD241" i="2"/>
  <c r="IZ241" i="2"/>
  <c r="IV241" i="2"/>
  <c r="IR241" i="2"/>
  <c r="IN241" i="2"/>
  <c r="IX239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HC106" i="2" s="1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U110" i="2"/>
  <c r="II106" i="2"/>
  <c r="JQ106" i="2" s="1"/>
  <c r="IG106" i="2"/>
  <c r="IE106" i="2"/>
  <c r="JM106" i="2" s="1"/>
  <c r="IC106" i="2"/>
  <c r="JK106" i="2" s="1"/>
  <c r="IA106" i="2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IA103" i="2"/>
  <c r="HY103" i="2"/>
  <c r="JG103" i="2" s="1"/>
  <c r="HW103" i="2"/>
  <c r="U103" i="2"/>
  <c r="JL106" i="2" l="1"/>
  <c r="JK103" i="2"/>
  <c r="JI106" i="2"/>
  <c r="JI110" i="2"/>
  <c r="JI251" i="2"/>
  <c r="JI111" i="2"/>
  <c r="IW104" i="2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FH451" i="2" s="1"/>
  <c r="CQ451" i="2"/>
  <c r="CR451" i="2"/>
  <c r="HX451" i="2" s="1"/>
  <c r="CT451" i="2"/>
  <c r="FI451" i="2" s="1"/>
  <c r="CU451" i="2"/>
  <c r="CV451" i="2"/>
  <c r="HY451" i="2" s="1"/>
  <c r="CX451" i="2"/>
  <c r="CY451" i="2"/>
  <c r="GR451" i="2" s="1"/>
  <c r="CZ451" i="2"/>
  <c r="HZ451" i="2" s="1"/>
  <c r="DB451" i="2"/>
  <c r="DC451" i="2"/>
  <c r="DD451" i="2"/>
  <c r="DF451" i="2"/>
  <c r="FL451" i="2" s="1"/>
  <c r="DG451" i="2"/>
  <c r="DH451" i="2"/>
  <c r="IB451" i="2" s="1"/>
  <c r="DJ451" i="2"/>
  <c r="DK451" i="2"/>
  <c r="GU451" i="2" s="1"/>
  <c r="DL451" i="2"/>
  <c r="DN451" i="2"/>
  <c r="FN451" i="2" s="1"/>
  <c r="DO451" i="2"/>
  <c r="GV451" i="2" s="1"/>
  <c r="DP451" i="2"/>
  <c r="DR451" i="2"/>
  <c r="DS451" i="2"/>
  <c r="GW451" i="2" s="1"/>
  <c r="DT451" i="2"/>
  <c r="DV451" i="2"/>
  <c r="FP451" i="2" s="1"/>
  <c r="DW451" i="2"/>
  <c r="DX451" i="2"/>
  <c r="IF451" i="2" s="1"/>
  <c r="DZ451" i="2"/>
  <c r="EA451" i="2"/>
  <c r="GY451" i="2" s="1"/>
  <c r="EB451" i="2"/>
  <c r="ED451" i="2"/>
  <c r="FR451" i="2" s="1"/>
  <c r="EE451" i="2"/>
  <c r="GZ451" i="2" s="1"/>
  <c r="EF451" i="2"/>
  <c r="IH451" i="2" s="1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J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X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ID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8" i="2" l="1"/>
  <c r="JK237" i="2"/>
  <c r="JP237" i="2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IF40" i="2" s="1"/>
  <c r="DZ40" i="2"/>
  <c r="EA40" i="2"/>
  <c r="EB40" i="2"/>
  <c r="ED40" i="2"/>
  <c r="EE40" i="2"/>
  <c r="EF40" i="2"/>
  <c r="EH40" i="2"/>
  <c r="EI40" i="2"/>
  <c r="EJ40" i="2"/>
  <c r="FF40" i="2"/>
  <c r="HL40" i="2"/>
  <c r="HP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HZ41" i="2" s="1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EM40" i="2" s="1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O39" i="2" s="1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L41" i="2"/>
  <c r="K40" i="2"/>
  <c r="L40" i="2"/>
  <c r="FU39" i="2"/>
  <c r="II41" i="2"/>
  <c r="JQ41" i="2" s="1"/>
  <c r="IG41" i="2"/>
  <c r="IE41" i="2"/>
  <c r="IC41" i="2"/>
  <c r="IA41" i="2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JI41" i="2" l="1"/>
  <c r="FU38" i="2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HZ234" i="2" s="1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JJ233" i="2" l="1"/>
  <c r="IY235" i="2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IB426" i="2" s="1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FH300" i="2" s="1"/>
  <c r="CQ300" i="2"/>
  <c r="CR300" i="2"/>
  <c r="HX300" i="2" s="1"/>
  <c r="CT300" i="2"/>
  <c r="CU300" i="2"/>
  <c r="CV300" i="2"/>
  <c r="CX300" i="2"/>
  <c r="FJ300" i="2" s="1"/>
  <c r="CY300" i="2"/>
  <c r="CZ300" i="2"/>
  <c r="HZ300" i="2" s="1"/>
  <c r="DB300" i="2"/>
  <c r="DC300" i="2"/>
  <c r="GS300" i="2" s="1"/>
  <c r="DD300" i="2"/>
  <c r="DF300" i="2"/>
  <c r="FL300" i="2" s="1"/>
  <c r="DG300" i="2"/>
  <c r="DH300" i="2"/>
  <c r="IB300" i="2" s="1"/>
  <c r="DJ300" i="2"/>
  <c r="DK300" i="2"/>
  <c r="GU300" i="2" s="1"/>
  <c r="DL300" i="2"/>
  <c r="DN300" i="2"/>
  <c r="FN300" i="2" s="1"/>
  <c r="DO300" i="2"/>
  <c r="DP300" i="2"/>
  <c r="ID300" i="2" s="1"/>
  <c r="DR300" i="2"/>
  <c r="DS300" i="2"/>
  <c r="GW300" i="2" s="1"/>
  <c r="DT300" i="2"/>
  <c r="DV300" i="2"/>
  <c r="FP300" i="2" s="1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GA300" i="2"/>
  <c r="GE300" i="2"/>
  <c r="GI300" i="2"/>
  <c r="GM300" i="2"/>
  <c r="GQ300" i="2"/>
  <c r="HF300" i="2"/>
  <c r="HJ300" i="2"/>
  <c r="HN300" i="2"/>
  <c r="HP300" i="2"/>
  <c r="HR300" i="2"/>
  <c r="HV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ID284" i="2" s="1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HZ204" i="2" s="1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IJ18" i="2" s="1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HC131" i="2" s="1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HC202" i="2" s="1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O116" i="2" l="1"/>
  <c r="P131" i="2"/>
  <c r="HD131" i="2" s="1"/>
  <c r="M131" i="2"/>
  <c r="Q131" i="2" s="1"/>
  <c r="FU131" i="2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FV102" i="2" s="1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202" i="2"/>
  <c r="FV15" i="2"/>
  <c r="EN15" i="2"/>
  <c r="FV50" i="2"/>
  <c r="EN116" i="2"/>
  <c r="FV131" i="2"/>
  <c r="EN131" i="2"/>
  <c r="EN202" i="2"/>
  <c r="FV204" i="2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M50" i="2"/>
  <c r="Q50" i="2" s="1"/>
  <c r="HC50" i="2"/>
  <c r="P50" i="2"/>
  <c r="M49" i="2"/>
  <c r="Q49" i="2" s="1"/>
  <c r="P49" i="2"/>
  <c r="HC49" i="2"/>
  <c r="N48" i="2"/>
  <c r="EM48" i="2"/>
  <c r="IL102" i="2" l="1"/>
  <c r="IK48" i="2"/>
  <c r="IK18" i="2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FH471" i="2" s="1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GU471" i="2" s="1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V471" i="2"/>
  <c r="GY471" i="2"/>
  <c r="JN189" i="2" l="1"/>
  <c r="IS189" i="2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JP471" i="2" s="1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FK232" i="2" s="1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U231" i="2"/>
  <c r="JO231" i="2" l="1"/>
  <c r="IW231" i="2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IB472" i="2" s="1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FI472" i="2" s="1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J472" i="2"/>
  <c r="FN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GS107" i="2" s="1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E453" i="2" s="1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E437" i="2" s="1"/>
  <c r="DD436" i="2"/>
  <c r="DD435" i="2"/>
  <c r="DE435" i="2" s="1"/>
  <c r="DD434" i="2"/>
  <c r="DD433" i="2"/>
  <c r="DE433" i="2" s="1"/>
  <c r="DD432" i="2"/>
  <c r="DD431" i="2"/>
  <c r="DD429" i="2"/>
  <c r="DD428" i="2"/>
  <c r="DE428" i="2" s="1"/>
  <c r="DD427" i="2"/>
  <c r="DD424" i="2"/>
  <c r="DE424" i="2" s="1"/>
  <c r="DD421" i="2"/>
  <c r="DD420" i="2"/>
  <c r="DE420" i="2" s="1"/>
  <c r="DD419" i="2"/>
  <c r="DD418" i="2"/>
  <c r="DD417" i="2"/>
  <c r="DD416" i="2"/>
  <c r="DE416" i="2" s="1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IA379" i="2" s="1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IA363" i="2" s="1"/>
  <c r="DD362" i="2"/>
  <c r="DD361" i="2"/>
  <c r="DD360" i="2"/>
  <c r="DD359" i="2"/>
  <c r="DD358" i="2" s="1"/>
  <c r="DD500" i="2" s="1"/>
  <c r="DD356" i="2"/>
  <c r="DD355" i="2"/>
  <c r="DD354" i="2"/>
  <c r="DD353" i="2"/>
  <c r="DE353" i="2" s="1"/>
  <c r="DD352" i="2"/>
  <c r="DD351" i="2"/>
  <c r="DD350" i="2"/>
  <c r="DD349" i="2"/>
  <c r="DD348" i="2"/>
  <c r="DD346" i="2"/>
  <c r="DE346" i="2" s="1"/>
  <c r="DD345" i="2"/>
  <c r="DD344" i="2"/>
  <c r="L344" i="2" s="1"/>
  <c r="HC344" i="2" s="1"/>
  <c r="DD343" i="2"/>
  <c r="DD342" i="2"/>
  <c r="L342" i="2" s="1"/>
  <c r="DD341" i="2"/>
  <c r="DD340" i="2"/>
  <c r="L340" i="2" s="1"/>
  <c r="HC340" i="2" s="1"/>
  <c r="DD339" i="2"/>
  <c r="DD338" i="2"/>
  <c r="IA338" i="2" s="1"/>
  <c r="DD337" i="2"/>
  <c r="DD336" i="2"/>
  <c r="L336" i="2" s="1"/>
  <c r="DD335" i="2"/>
  <c r="DD334" i="2"/>
  <c r="DD333" i="2"/>
  <c r="DD332" i="2"/>
  <c r="IA332" i="2" s="1"/>
  <c r="JI332" i="2" s="1"/>
  <c r="DD331" i="2"/>
  <c r="DD330" i="2"/>
  <c r="DD329" i="2"/>
  <c r="DD328" i="2"/>
  <c r="DD327" i="2"/>
  <c r="DD326" i="2"/>
  <c r="DD325" i="2"/>
  <c r="DD324" i="2"/>
  <c r="IA324" i="2" s="1"/>
  <c r="JI324" i="2" s="1"/>
  <c r="DD323" i="2"/>
  <c r="DD322" i="2"/>
  <c r="DD321" i="2"/>
  <c r="DD320" i="2"/>
  <c r="DD319" i="2"/>
  <c r="DD318" i="2"/>
  <c r="DD317" i="2"/>
  <c r="DD316" i="2"/>
  <c r="IA316" i="2" s="1"/>
  <c r="DD315" i="2"/>
  <c r="DD314" i="2"/>
  <c r="L314" i="2" s="1"/>
  <c r="DD313" i="2"/>
  <c r="DD312" i="2"/>
  <c r="L312" i="2" s="1"/>
  <c r="HC312" i="2" s="1"/>
  <c r="DD311" i="2"/>
  <c r="DD310" i="2"/>
  <c r="L310" i="2" s="1"/>
  <c r="DD309" i="2"/>
  <c r="DD308" i="2"/>
  <c r="L308" i="2" s="1"/>
  <c r="DD306" i="2"/>
  <c r="DD304" i="2"/>
  <c r="IA304" i="2" s="1"/>
  <c r="JI304" i="2" s="1"/>
  <c r="DD303" i="2"/>
  <c r="DD301" i="2"/>
  <c r="L301" i="2" s="1"/>
  <c r="P301" i="2" s="1"/>
  <c r="HD301" i="2" s="1"/>
  <c r="DD297" i="2"/>
  <c r="DD296" i="2"/>
  <c r="IA296" i="2" s="1"/>
  <c r="DD295" i="2"/>
  <c r="DD294" i="2"/>
  <c r="DE294" i="2" s="1"/>
  <c r="DD293" i="2"/>
  <c r="DD292" i="2"/>
  <c r="DE292" i="2" s="1"/>
  <c r="DD291" i="2"/>
  <c r="DD290" i="2"/>
  <c r="DE290" i="2" s="1"/>
  <c r="DD289" i="2"/>
  <c r="DD288" i="2"/>
  <c r="DE288" i="2" s="1"/>
  <c r="DD287" i="2"/>
  <c r="DD286" i="2"/>
  <c r="DE286" i="2" s="1"/>
  <c r="DD285" i="2"/>
  <c r="DD283" i="2"/>
  <c r="DE283" i="2" s="1"/>
  <c r="DD282" i="2"/>
  <c r="DD281" i="2"/>
  <c r="DD280" i="2"/>
  <c r="DD279" i="2"/>
  <c r="DE279" i="2" s="1"/>
  <c r="DD278" i="2"/>
  <c r="DD277" i="2"/>
  <c r="DD276" i="2"/>
  <c r="DD275" i="2"/>
  <c r="DE275" i="2" s="1"/>
  <c r="DD274" i="2"/>
  <c r="DD273" i="2"/>
  <c r="DE273" i="2" s="1"/>
  <c r="DD272" i="2"/>
  <c r="DD271" i="2"/>
  <c r="DD270" i="2"/>
  <c r="DD268" i="2"/>
  <c r="DE268" i="2" s="1"/>
  <c r="DD265" i="2"/>
  <c r="DD264" i="2"/>
  <c r="DD263" i="2"/>
  <c r="DD262" i="2"/>
  <c r="DD261" i="2"/>
  <c r="DD260" i="2"/>
  <c r="DD259" i="2"/>
  <c r="DD258" i="2"/>
  <c r="L258" i="2" s="1"/>
  <c r="HC258" i="2" s="1"/>
  <c r="DD257" i="2"/>
  <c r="DD256" i="2"/>
  <c r="DD255" i="2"/>
  <c r="DD254" i="2"/>
  <c r="DD253" i="2"/>
  <c r="DD252" i="2"/>
  <c r="DD250" i="2"/>
  <c r="DD249" i="2"/>
  <c r="DE249" i="2" s="1"/>
  <c r="DD248" i="2"/>
  <c r="DD247" i="2"/>
  <c r="DE247" i="2" s="1"/>
  <c r="DD246" i="2"/>
  <c r="DD245" i="2"/>
  <c r="L245" i="2" s="1"/>
  <c r="DD244" i="2"/>
  <c r="DD242" i="2"/>
  <c r="DE242" i="2" s="1"/>
  <c r="DD230" i="2"/>
  <c r="DD229" i="2"/>
  <c r="DD228" i="2"/>
  <c r="DD227" i="2"/>
  <c r="L227" i="2" s="1"/>
  <c r="DD226" i="2"/>
  <c r="DD225" i="2"/>
  <c r="DD224" i="2"/>
  <c r="DD223" i="2"/>
  <c r="DD222" i="2"/>
  <c r="DD221" i="2"/>
  <c r="DD220" i="2"/>
  <c r="DD219" i="2"/>
  <c r="DE219" i="2" s="1"/>
  <c r="DD218" i="2"/>
  <c r="DD217" i="2"/>
  <c r="DD216" i="2"/>
  <c r="DD215" i="2"/>
  <c r="DE215" i="2" s="1"/>
  <c r="DD214" i="2"/>
  <c r="DD213" i="2"/>
  <c r="DD212" i="2"/>
  <c r="DD211" i="2"/>
  <c r="DE211" i="2" s="1"/>
  <c r="DD210" i="2"/>
  <c r="DD209" i="2"/>
  <c r="IA209" i="2" s="1"/>
  <c r="JI209" i="2" s="1"/>
  <c r="DD208" i="2"/>
  <c r="DD207" i="2"/>
  <c r="DE207" i="2" s="1"/>
  <c r="DD206" i="2"/>
  <c r="DD205" i="2"/>
  <c r="IA205" i="2" s="1"/>
  <c r="DD201" i="2"/>
  <c r="DD200" i="2"/>
  <c r="DE200" i="2" s="1"/>
  <c r="DD199" i="2"/>
  <c r="DD198" i="2"/>
  <c r="IA198" i="2" s="1"/>
  <c r="JI198" i="2" s="1"/>
  <c r="DD197" i="2"/>
  <c r="DD196" i="2"/>
  <c r="DE196" i="2" s="1"/>
  <c r="DD195" i="2"/>
  <c r="DD194" i="2"/>
  <c r="IA194" i="2" s="1"/>
  <c r="JI194" i="2" s="1"/>
  <c r="DD193" i="2"/>
  <c r="DD192" i="2"/>
  <c r="DE192" i="2" s="1"/>
  <c r="DD191" i="2"/>
  <c r="DD190" i="2"/>
  <c r="IA190" i="2" s="1"/>
  <c r="DD187" i="2"/>
  <c r="DD186" i="2"/>
  <c r="DE186" i="2" s="1"/>
  <c r="DD185" i="2"/>
  <c r="DD184" i="2"/>
  <c r="DD182" i="2" s="1"/>
  <c r="DD493" i="2" s="1"/>
  <c r="DD183" i="2"/>
  <c r="DD180" i="2"/>
  <c r="DE180" i="2" s="1"/>
  <c r="DD179" i="2"/>
  <c r="DD178" i="2"/>
  <c r="DE178" i="2" s="1"/>
  <c r="DD177" i="2"/>
  <c r="DD176" i="2"/>
  <c r="DE176" i="2" s="1"/>
  <c r="DD175" i="2"/>
  <c r="DD174" i="2"/>
  <c r="DE174" i="2" s="1"/>
  <c r="DD173" i="2"/>
  <c r="DD172" i="2"/>
  <c r="DE172" i="2" s="1"/>
  <c r="DD171" i="2"/>
  <c r="DD170" i="2"/>
  <c r="L170" i="2" s="1"/>
  <c r="HC170" i="2" s="1"/>
  <c r="DD169" i="2"/>
  <c r="DD168" i="2"/>
  <c r="DE168" i="2" s="1"/>
  <c r="DD167" i="2"/>
  <c r="DD166" i="2"/>
  <c r="DE166" i="2" s="1"/>
  <c r="DD165" i="2"/>
  <c r="DD164" i="2"/>
  <c r="DE164" i="2" s="1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E148" i="2" s="1"/>
  <c r="DD147" i="2"/>
  <c r="DD146" i="2"/>
  <c r="DD145" i="2"/>
  <c r="DD143" i="2"/>
  <c r="DD142" i="2"/>
  <c r="DD141" i="2"/>
  <c r="DD140" i="2"/>
  <c r="DD139" i="2"/>
  <c r="L139" i="2" s="1"/>
  <c r="P139" i="2" s="1"/>
  <c r="DD138" i="2"/>
  <c r="DD137" i="2"/>
  <c r="DD136" i="2"/>
  <c r="DD135" i="2"/>
  <c r="DD133" i="2"/>
  <c r="DD130" i="2"/>
  <c r="DE130" i="2" s="1"/>
  <c r="DD129" i="2"/>
  <c r="DD128" i="2"/>
  <c r="DE128" i="2" s="1"/>
  <c r="DD127" i="2"/>
  <c r="DD126" i="2"/>
  <c r="DE126" i="2" s="1"/>
  <c r="DD125" i="2"/>
  <c r="DD124" i="2"/>
  <c r="DE124" i="2" s="1"/>
  <c r="DD123" i="2"/>
  <c r="DD122" i="2"/>
  <c r="DD121" i="2"/>
  <c r="DD119" i="2"/>
  <c r="IA119" i="2" s="1"/>
  <c r="JI119" i="2" s="1"/>
  <c r="DD118" i="2"/>
  <c r="DD115" i="2"/>
  <c r="DE115" i="2" s="1"/>
  <c r="DD114" i="2"/>
  <c r="DD113" i="2"/>
  <c r="IA113" i="2" s="1"/>
  <c r="DD112" i="2"/>
  <c r="DD109" i="2"/>
  <c r="DD108" i="2" s="1"/>
  <c r="DD488" i="2" s="1"/>
  <c r="DD96" i="2"/>
  <c r="DD95" i="2"/>
  <c r="IA95" i="2" s="1"/>
  <c r="JI95" i="2" s="1"/>
  <c r="DD94" i="2"/>
  <c r="DD93" i="2"/>
  <c r="DE93" i="2" s="1"/>
  <c r="DD92" i="2"/>
  <c r="DD91" i="2"/>
  <c r="DD90" i="2"/>
  <c r="DD89" i="2"/>
  <c r="L89" i="2" s="1"/>
  <c r="HC89" i="2" s="1"/>
  <c r="DD88" i="2"/>
  <c r="DD87" i="2"/>
  <c r="DD86" i="2"/>
  <c r="DD85" i="2"/>
  <c r="DD84" i="2"/>
  <c r="DD83" i="2"/>
  <c r="L83" i="2" s="1"/>
  <c r="P83" i="2" s="1"/>
  <c r="DD82" i="2"/>
  <c r="DD81" i="2"/>
  <c r="L81" i="2" s="1"/>
  <c r="HC81" i="2" s="1"/>
  <c r="DD80" i="2"/>
  <c r="DD79" i="2"/>
  <c r="DD78" i="2"/>
  <c r="DD77" i="2"/>
  <c r="DD76" i="2"/>
  <c r="DD75" i="2"/>
  <c r="L75" i="2" s="1"/>
  <c r="P75" i="2" s="1"/>
  <c r="HD75" i="2" s="1"/>
  <c r="DD74" i="2"/>
  <c r="DD73" i="2"/>
  <c r="L73" i="2" s="1"/>
  <c r="P73" i="2" s="1"/>
  <c r="DD72" i="2"/>
  <c r="DD71" i="2"/>
  <c r="DD70" i="2"/>
  <c r="DD69" i="2"/>
  <c r="DD68" i="2"/>
  <c r="DD67" i="2"/>
  <c r="IA67" i="2" s="1"/>
  <c r="DD66" i="2"/>
  <c r="DD65" i="2"/>
  <c r="IA65" i="2" s="1"/>
  <c r="DD64" i="2"/>
  <c r="DD63" i="2"/>
  <c r="IA63" i="2" s="1"/>
  <c r="DD62" i="2"/>
  <c r="DD61" i="2"/>
  <c r="IA61" i="2" s="1"/>
  <c r="JI61" i="2" s="1"/>
  <c r="DD60" i="2"/>
  <c r="DD59" i="2"/>
  <c r="L59" i="2" s="1"/>
  <c r="P59" i="2" s="1"/>
  <c r="HD59" i="2" s="1"/>
  <c r="DD58" i="2"/>
  <c r="DD57" i="2"/>
  <c r="DD56" i="2"/>
  <c r="DD55" i="2"/>
  <c r="L55" i="2" s="1"/>
  <c r="P55" i="2" s="1"/>
  <c r="HD55" i="2" s="1"/>
  <c r="DD54" i="2"/>
  <c r="DD53" i="2"/>
  <c r="L53" i="2" s="1"/>
  <c r="P53" i="2" s="1"/>
  <c r="HD53" i="2" s="1"/>
  <c r="DD52" i="2"/>
  <c r="DD51" i="2"/>
  <c r="DD47" i="2"/>
  <c r="DD46" i="2"/>
  <c r="DE46" i="2" s="1"/>
  <c r="DD45" i="2"/>
  <c r="DD44" i="2"/>
  <c r="IA44" i="2" s="1"/>
  <c r="JI44" i="2" s="1"/>
  <c r="DD43" i="2"/>
  <c r="DD42" i="2"/>
  <c r="DD34" i="2"/>
  <c r="DD33" i="2"/>
  <c r="IA33" i="2" s="1"/>
  <c r="JI33" i="2" s="1"/>
  <c r="DD32" i="2"/>
  <c r="DD31" i="2"/>
  <c r="IA31" i="2" s="1"/>
  <c r="DD30" i="2"/>
  <c r="DD29" i="2"/>
  <c r="DE29" i="2" s="1"/>
  <c r="DD28" i="2"/>
  <c r="DD27" i="2"/>
  <c r="DE27" i="2" s="1"/>
  <c r="DD26" i="2"/>
  <c r="DD25" i="2"/>
  <c r="DE25" i="2" s="1"/>
  <c r="DD24" i="2"/>
  <c r="DD23" i="2"/>
  <c r="L23" i="2" s="1"/>
  <c r="HC23" i="2" s="1"/>
  <c r="DD22" i="2"/>
  <c r="DD21" i="2"/>
  <c r="DE21" i="2" s="1"/>
  <c r="DD20" i="2"/>
  <c r="DD19" i="2"/>
  <c r="DE19" i="2" s="1"/>
  <c r="DD17" i="2"/>
  <c r="DD16" i="2"/>
  <c r="DD14" i="2"/>
  <c r="DD13" i="2"/>
  <c r="DE13" i="2" s="1"/>
  <c r="DD12" i="2"/>
  <c r="DD11" i="2"/>
  <c r="DE11" i="2" s="1"/>
  <c r="DD10" i="2"/>
  <c r="DD9" i="2"/>
  <c r="IA9" i="2" s="1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GS466" i="2" s="1"/>
  <c r="DC465" i="2"/>
  <c r="DC464" i="2"/>
  <c r="GS464" i="2" s="1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E452" i="2" s="1"/>
  <c r="DC450" i="2"/>
  <c r="DC448" i="2"/>
  <c r="K448" i="2" s="1"/>
  <c r="DC447" i="2"/>
  <c r="DC446" i="2"/>
  <c r="DC445" i="2"/>
  <c r="DC444" i="2"/>
  <c r="DE444" i="2" s="1"/>
  <c r="DC443" i="2"/>
  <c r="DC442" i="2"/>
  <c r="DC441" i="2"/>
  <c r="DC440" i="2"/>
  <c r="K440" i="2" s="1"/>
  <c r="FU440" i="2" s="1"/>
  <c r="DC439" i="2"/>
  <c r="DC438" i="2"/>
  <c r="K438" i="2" s="1"/>
  <c r="FU438" i="2" s="1"/>
  <c r="DC437" i="2"/>
  <c r="DC436" i="2"/>
  <c r="DC435" i="2"/>
  <c r="DC434" i="2"/>
  <c r="DC433" i="2"/>
  <c r="DC432" i="2"/>
  <c r="DC431" i="2"/>
  <c r="DC429" i="2"/>
  <c r="K429" i="2" s="1"/>
  <c r="DC428" i="2"/>
  <c r="DC427" i="2"/>
  <c r="DC423" i="2" s="1"/>
  <c r="DC503" i="2" s="1"/>
  <c r="DC424" i="2"/>
  <c r="DC421" i="2"/>
  <c r="DC420" i="2"/>
  <c r="DC419" i="2"/>
  <c r="GS419" i="2" s="1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GS404" i="2" s="1"/>
  <c r="DC403" i="2"/>
  <c r="DC402" i="2"/>
  <c r="GS402" i="2" s="1"/>
  <c r="DC401" i="2"/>
  <c r="DC400" i="2"/>
  <c r="GS400" i="2" s="1"/>
  <c r="DC399" i="2"/>
  <c r="DC398" i="2"/>
  <c r="GS398" i="2" s="1"/>
  <c r="DC397" i="2"/>
  <c r="DC396" i="2"/>
  <c r="GS396" i="2" s="1"/>
  <c r="DC395" i="2"/>
  <c r="DC394" i="2"/>
  <c r="DC393" i="2"/>
  <c r="DC392" i="2"/>
  <c r="GS392" i="2" s="1"/>
  <c r="DC391" i="2"/>
  <c r="DC390" i="2"/>
  <c r="DC389" i="2"/>
  <c r="DC388" i="2"/>
  <c r="DC387" i="2"/>
  <c r="DC386" i="2"/>
  <c r="DC385" i="2"/>
  <c r="DC384" i="2"/>
  <c r="DC383" i="2"/>
  <c r="DC382" i="2"/>
  <c r="DE382" i="2" s="1"/>
  <c r="DC381" i="2"/>
  <c r="DC380" i="2"/>
  <c r="DC379" i="2"/>
  <c r="DC378" i="2"/>
  <c r="GS378" i="2" s="1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C355" i="2"/>
  <c r="DC354" i="2"/>
  <c r="DC353" i="2"/>
  <c r="DC352" i="2"/>
  <c r="DC351" i="2"/>
  <c r="DC350" i="2"/>
  <c r="DC349" i="2"/>
  <c r="DC348" i="2"/>
  <c r="DC346" i="2"/>
  <c r="DC345" i="2"/>
  <c r="GS345" i="2" s="1"/>
  <c r="DC344" i="2"/>
  <c r="DC343" i="2"/>
  <c r="GS343" i="2" s="1"/>
  <c r="DC342" i="2"/>
  <c r="DC341" i="2"/>
  <c r="DC340" i="2"/>
  <c r="DC339" i="2"/>
  <c r="DC338" i="2"/>
  <c r="DC337" i="2"/>
  <c r="DE337" i="2" s="1"/>
  <c r="DC336" i="2"/>
  <c r="DC335" i="2"/>
  <c r="K335" i="2" s="1"/>
  <c r="DC334" i="2"/>
  <c r="DC333" i="2"/>
  <c r="DC332" i="2"/>
  <c r="DC331" i="2"/>
  <c r="DE331" i="2" s="1"/>
  <c r="DC330" i="2"/>
  <c r="DC329" i="2"/>
  <c r="DC328" i="2"/>
  <c r="DC327" i="2"/>
  <c r="DC326" i="2"/>
  <c r="DC325" i="2"/>
  <c r="DC324" i="2"/>
  <c r="DC323" i="2"/>
  <c r="DE323" i="2" s="1"/>
  <c r="DC322" i="2"/>
  <c r="DC321" i="2"/>
  <c r="DE321" i="2" s="1"/>
  <c r="DC320" i="2"/>
  <c r="DC319" i="2"/>
  <c r="DC318" i="2"/>
  <c r="DC317" i="2"/>
  <c r="DC316" i="2"/>
  <c r="DC315" i="2"/>
  <c r="DC314" i="2"/>
  <c r="DC313" i="2"/>
  <c r="DE313" i="2" s="1"/>
  <c r="DC312" i="2"/>
  <c r="DC311" i="2"/>
  <c r="DC310" i="2"/>
  <c r="DC309" i="2"/>
  <c r="DE309" i="2" s="1"/>
  <c r="DC308" i="2"/>
  <c r="DC306" i="2"/>
  <c r="DC304" i="2"/>
  <c r="DC303" i="2"/>
  <c r="DC301" i="2"/>
  <c r="DC297" i="2"/>
  <c r="DC296" i="2"/>
  <c r="DC295" i="2"/>
  <c r="K295" i="2" s="1"/>
  <c r="DC294" i="2"/>
  <c r="DC293" i="2"/>
  <c r="K293" i="2" s="1"/>
  <c r="DC292" i="2"/>
  <c r="DC291" i="2"/>
  <c r="K291" i="2" s="1"/>
  <c r="O291" i="2" s="1"/>
  <c r="DC290" i="2"/>
  <c r="DC289" i="2"/>
  <c r="K289" i="2" s="1"/>
  <c r="DC288" i="2"/>
  <c r="DC287" i="2"/>
  <c r="GS287" i="2" s="1"/>
  <c r="DC286" i="2"/>
  <c r="DC285" i="2"/>
  <c r="DC283" i="2"/>
  <c r="DC282" i="2"/>
  <c r="GS282" i="2" s="1"/>
  <c r="DC281" i="2"/>
  <c r="DC280" i="2"/>
  <c r="GS280" i="2" s="1"/>
  <c r="DC279" i="2"/>
  <c r="DC278" i="2"/>
  <c r="GS278" i="2" s="1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E257" i="2" s="1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E230" i="2" s="1"/>
  <c r="DC229" i="2"/>
  <c r="DC228" i="2"/>
  <c r="DC227" i="2"/>
  <c r="DC226" i="2"/>
  <c r="DC225" i="2"/>
  <c r="DC224" i="2"/>
  <c r="DC223" i="2"/>
  <c r="DC222" i="2"/>
  <c r="DC221" i="2"/>
  <c r="DC220" i="2"/>
  <c r="K220" i="2" s="1"/>
  <c r="DC219" i="2"/>
  <c r="DC218" i="2"/>
  <c r="DC217" i="2"/>
  <c r="DC216" i="2"/>
  <c r="DC215" i="2"/>
  <c r="DC214" i="2"/>
  <c r="DC213" i="2"/>
  <c r="DC212" i="2"/>
  <c r="GS212" i="2" s="1"/>
  <c r="DC211" i="2"/>
  <c r="DC210" i="2"/>
  <c r="DE210" i="2" s="1"/>
  <c r="DC209" i="2"/>
  <c r="DC208" i="2"/>
  <c r="GS208" i="2" s="1"/>
  <c r="DC207" i="2"/>
  <c r="DC206" i="2"/>
  <c r="DE206" i="2" s="1"/>
  <c r="DC205" i="2"/>
  <c r="DC201" i="2"/>
  <c r="GS201" i="2" s="1"/>
  <c r="DC200" i="2"/>
  <c r="DC199" i="2"/>
  <c r="DE199" i="2" s="1"/>
  <c r="DC198" i="2"/>
  <c r="DC197" i="2"/>
  <c r="GS197" i="2" s="1"/>
  <c r="DC196" i="2"/>
  <c r="DC195" i="2"/>
  <c r="GS195" i="2" s="1"/>
  <c r="DC194" i="2"/>
  <c r="DC193" i="2"/>
  <c r="GS193" i="2" s="1"/>
  <c r="DC192" i="2"/>
  <c r="DC191" i="2"/>
  <c r="GS191" i="2" s="1"/>
  <c r="DC190" i="2"/>
  <c r="DC187" i="2"/>
  <c r="GS187" i="2" s="1"/>
  <c r="DC186" i="2"/>
  <c r="DC185" i="2"/>
  <c r="GS185" i="2" s="1"/>
  <c r="DC184" i="2"/>
  <c r="DC183" i="2"/>
  <c r="DC182" i="2" s="1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8" i="2" s="1"/>
  <c r="DC491" i="2" s="1"/>
  <c r="DC157" i="2"/>
  <c r="DC156" i="2"/>
  <c r="GS156" i="2" s="1"/>
  <c r="DC155" i="2"/>
  <c r="DC154" i="2"/>
  <c r="DE154" i="2" s="1"/>
  <c r="DC153" i="2"/>
  <c r="DC152" i="2"/>
  <c r="DE152" i="2" s="1"/>
  <c r="DC151" i="2"/>
  <c r="DC150" i="2"/>
  <c r="GS150" i="2" s="1"/>
  <c r="DC148" i="2"/>
  <c r="DC147" i="2"/>
  <c r="GS147" i="2" s="1"/>
  <c r="DC146" i="2"/>
  <c r="DC145" i="2"/>
  <c r="DC143" i="2"/>
  <c r="DC142" i="2"/>
  <c r="GS142" i="2" s="1"/>
  <c r="DC141" i="2"/>
  <c r="DC140" i="2"/>
  <c r="K140" i="2" s="1"/>
  <c r="FU140" i="2" s="1"/>
  <c r="DC139" i="2"/>
  <c r="DC138" i="2"/>
  <c r="GS138" i="2" s="1"/>
  <c r="DC137" i="2"/>
  <c r="DC136" i="2"/>
  <c r="K136" i="2" s="1"/>
  <c r="FU136" i="2" s="1"/>
  <c r="DC135" i="2"/>
  <c r="DC133" i="2"/>
  <c r="DC130" i="2"/>
  <c r="DC129" i="2"/>
  <c r="DC128" i="2"/>
  <c r="DC127" i="2"/>
  <c r="DC126" i="2"/>
  <c r="DC125" i="2"/>
  <c r="K125" i="2" s="1"/>
  <c r="DC124" i="2"/>
  <c r="DC123" i="2"/>
  <c r="DC122" i="2"/>
  <c r="DC121" i="2"/>
  <c r="DC119" i="2"/>
  <c r="DC118" i="2"/>
  <c r="GS118" i="2" s="1"/>
  <c r="DC115" i="2"/>
  <c r="DC114" i="2"/>
  <c r="GS114" i="2" s="1"/>
  <c r="DC113" i="2"/>
  <c r="DC112" i="2"/>
  <c r="DE112" i="2" s="1"/>
  <c r="DC109" i="2"/>
  <c r="DC96" i="2"/>
  <c r="DC95" i="2"/>
  <c r="DC94" i="2"/>
  <c r="DC93" i="2"/>
  <c r="DC92" i="2"/>
  <c r="DC91" i="2"/>
  <c r="DC90" i="2"/>
  <c r="DC89" i="2"/>
  <c r="DC88" i="2"/>
  <c r="DC87" i="2"/>
  <c r="DC86" i="2"/>
  <c r="DE86" i="2" s="1"/>
  <c r="DC85" i="2"/>
  <c r="DC84" i="2"/>
  <c r="DC83" i="2"/>
  <c r="DC82" i="2"/>
  <c r="DC81" i="2"/>
  <c r="DC80" i="2"/>
  <c r="DE80" i="2" s="1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E68" i="2" s="1"/>
  <c r="DC67" i="2"/>
  <c r="DC66" i="2"/>
  <c r="GS66" i="2" s="1"/>
  <c r="DC65" i="2"/>
  <c r="DC64" i="2"/>
  <c r="GS64" i="2" s="1"/>
  <c r="DC63" i="2"/>
  <c r="DC62" i="2"/>
  <c r="GS62" i="2" s="1"/>
  <c r="DC61" i="2"/>
  <c r="GS61" i="2" s="1"/>
  <c r="DC60" i="2"/>
  <c r="K60" i="2" s="1"/>
  <c r="DC59" i="2"/>
  <c r="DC58" i="2"/>
  <c r="K58" i="2" s="1"/>
  <c r="FU58" i="2" s="1"/>
  <c r="DC57" i="2"/>
  <c r="DC56" i="2"/>
  <c r="K56" i="2" s="1"/>
  <c r="DC55" i="2"/>
  <c r="DC54" i="2"/>
  <c r="K54" i="2" s="1"/>
  <c r="FU54" i="2" s="1"/>
  <c r="DC53" i="2"/>
  <c r="DC52" i="2"/>
  <c r="GS52" i="2" s="1"/>
  <c r="DC51" i="2"/>
  <c r="DC47" i="2"/>
  <c r="GS47" i="2" s="1"/>
  <c r="DC46" i="2"/>
  <c r="GS46" i="2" s="1"/>
  <c r="DC45" i="2"/>
  <c r="DE45" i="2" s="1"/>
  <c r="DC44" i="2"/>
  <c r="DC43" i="2"/>
  <c r="K43" i="2" s="1"/>
  <c r="DC42" i="2"/>
  <c r="DC34" i="2"/>
  <c r="K34" i="2" s="1"/>
  <c r="DC33" i="2"/>
  <c r="DC32" i="2"/>
  <c r="GS32" i="2" s="1"/>
  <c r="DC31" i="2"/>
  <c r="DC30" i="2"/>
  <c r="DC29" i="2"/>
  <c r="DC28" i="2"/>
  <c r="K28" i="2" s="1"/>
  <c r="DC27" i="2"/>
  <c r="DC26" i="2"/>
  <c r="K26" i="2" s="1"/>
  <c r="DC25" i="2"/>
  <c r="DC24" i="2"/>
  <c r="GS24" i="2" s="1"/>
  <c r="DC23" i="2"/>
  <c r="GS23" i="2" s="1"/>
  <c r="DC22" i="2"/>
  <c r="K22" i="2" s="1"/>
  <c r="DC21" i="2"/>
  <c r="DC20" i="2"/>
  <c r="K20" i="2" s="1"/>
  <c r="DC19" i="2"/>
  <c r="GS19" i="2" s="1"/>
  <c r="DC17" i="2"/>
  <c r="DC16" i="2"/>
  <c r="DC14" i="2"/>
  <c r="DC13" i="2"/>
  <c r="GS13" i="2" s="1"/>
  <c r="DC12" i="2"/>
  <c r="K12" i="2" s="1"/>
  <c r="DC11" i="2"/>
  <c r="DC10" i="2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GI120" i="2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GE120" i="2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FT120" i="2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FL120" i="2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FK477" i="2" s="1"/>
  <c r="DB470" i="2"/>
  <c r="DB469" i="2"/>
  <c r="DB468" i="2"/>
  <c r="DB467" i="2"/>
  <c r="FK467" i="2" s="1"/>
  <c r="DB466" i="2"/>
  <c r="DB465" i="2"/>
  <c r="FK465" i="2" s="1"/>
  <c r="DB464" i="2"/>
  <c r="DB463" i="2"/>
  <c r="FK463" i="2" s="1"/>
  <c r="DB462" i="2"/>
  <c r="DB461" i="2"/>
  <c r="FK461" i="2" s="1"/>
  <c r="DB460" i="2"/>
  <c r="DB459" i="2"/>
  <c r="DB458" i="2"/>
  <c r="DB457" i="2"/>
  <c r="DB456" i="2"/>
  <c r="DB455" i="2"/>
  <c r="FK455" i="2" s="1"/>
  <c r="DB454" i="2"/>
  <c r="DB453" i="2"/>
  <c r="FK453" i="2" s="1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J439" i="2" s="1"/>
  <c r="DB438" i="2"/>
  <c r="DB437" i="2"/>
  <c r="FK437" i="2" s="1"/>
  <c r="DB436" i="2"/>
  <c r="DB435" i="2"/>
  <c r="DB434" i="2"/>
  <c r="DB433" i="2"/>
  <c r="FK433" i="2" s="1"/>
  <c r="DB432" i="2"/>
  <c r="DB431" i="2"/>
  <c r="DB429" i="2"/>
  <c r="DB428" i="2"/>
  <c r="FK428" i="2" s="1"/>
  <c r="DB427" i="2"/>
  <c r="DB424" i="2"/>
  <c r="DB423" i="2" s="1"/>
  <c r="DB421" i="2"/>
  <c r="DB420" i="2"/>
  <c r="FK420" i="2" s="1"/>
  <c r="DB419" i="2"/>
  <c r="DB418" i="2"/>
  <c r="DB417" i="2"/>
  <c r="DB416" i="2"/>
  <c r="DB415" i="2"/>
  <c r="DB414" i="2"/>
  <c r="DB413" i="2"/>
  <c r="DB412" i="2"/>
  <c r="DB411" i="2"/>
  <c r="DB410" i="2"/>
  <c r="J410" i="2" s="1"/>
  <c r="DB408" i="2"/>
  <c r="DB407" i="2"/>
  <c r="J407" i="2" s="1"/>
  <c r="N407" i="2" s="1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J395" i="2" s="1"/>
  <c r="DB394" i="2"/>
  <c r="DB393" i="2"/>
  <c r="DB392" i="2"/>
  <c r="DB391" i="2"/>
  <c r="DB390" i="2"/>
  <c r="DB389" i="2"/>
  <c r="J389" i="2" s="1"/>
  <c r="EM389" i="2" s="1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FK371" i="2" s="1"/>
  <c r="DB370" i="2"/>
  <c r="DB369" i="2"/>
  <c r="FK369" i="2" s="1"/>
  <c r="DB368" i="2"/>
  <c r="DB367" i="2"/>
  <c r="FK367" i="2" s="1"/>
  <c r="DB366" i="2"/>
  <c r="DB365" i="2"/>
  <c r="FK365" i="2" s="1"/>
  <c r="DB364" i="2"/>
  <c r="DB363" i="2"/>
  <c r="FK363" i="2" s="1"/>
  <c r="DB362" i="2"/>
  <c r="DB361" i="2"/>
  <c r="J361" i="2" s="1"/>
  <c r="N361" i="2" s="1"/>
  <c r="DB360" i="2"/>
  <c r="DB359" i="2"/>
  <c r="DB356" i="2"/>
  <c r="FK356" i="2" s="1"/>
  <c r="DB355" i="2"/>
  <c r="DB354" i="2"/>
  <c r="DB353" i="2"/>
  <c r="DB352" i="2"/>
  <c r="DB351" i="2"/>
  <c r="FK351" i="2" s="1"/>
  <c r="DB350" i="2"/>
  <c r="DB349" i="2"/>
  <c r="J349" i="2" s="1"/>
  <c r="EM349" i="2" s="1"/>
  <c r="DB348" i="2"/>
  <c r="DB346" i="2"/>
  <c r="DB345" i="2"/>
  <c r="DB344" i="2"/>
  <c r="FK344" i="2" s="1"/>
  <c r="DB343" i="2"/>
  <c r="FK343" i="2" s="1"/>
  <c r="DB342" i="2"/>
  <c r="FK342" i="2" s="1"/>
  <c r="DB341" i="2"/>
  <c r="DB340" i="2"/>
  <c r="DB339" i="2"/>
  <c r="FK339" i="2" s="1"/>
  <c r="DB338" i="2"/>
  <c r="DB337" i="2"/>
  <c r="DB336" i="2"/>
  <c r="DB335" i="2"/>
  <c r="FK335" i="2" s="1"/>
  <c r="DB334" i="2"/>
  <c r="FK334" i="2" s="1"/>
  <c r="DB333" i="2"/>
  <c r="DB332" i="2"/>
  <c r="FK332" i="2" s="1"/>
  <c r="DB331" i="2"/>
  <c r="FK331" i="2" s="1"/>
  <c r="DB330" i="2"/>
  <c r="DB329" i="2"/>
  <c r="DB328" i="2"/>
  <c r="DB327" i="2"/>
  <c r="DB326" i="2"/>
  <c r="FK326" i="2" s="1"/>
  <c r="DB325" i="2"/>
  <c r="DB324" i="2"/>
  <c r="FK324" i="2" s="1"/>
  <c r="DB323" i="2"/>
  <c r="DB322" i="2"/>
  <c r="DB321" i="2"/>
  <c r="DB320" i="2"/>
  <c r="DB319" i="2"/>
  <c r="FK319" i="2" s="1"/>
  <c r="DB318" i="2"/>
  <c r="FK318" i="2" s="1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7" i="2" s="1"/>
  <c r="DB306" i="2"/>
  <c r="DB304" i="2"/>
  <c r="J304" i="2" s="1"/>
  <c r="DB303" i="2"/>
  <c r="DB301" i="2"/>
  <c r="FK301" i="2" s="1"/>
  <c r="DB297" i="2"/>
  <c r="DB296" i="2"/>
  <c r="DB295" i="2"/>
  <c r="DB294" i="2"/>
  <c r="FK294" i="2" s="1"/>
  <c r="DB293" i="2"/>
  <c r="DB292" i="2"/>
  <c r="FK292" i="2" s="1"/>
  <c r="DB291" i="2"/>
  <c r="DB290" i="2"/>
  <c r="FK290" i="2" s="1"/>
  <c r="DB289" i="2"/>
  <c r="DB288" i="2"/>
  <c r="FK288" i="2" s="1"/>
  <c r="DB287" i="2"/>
  <c r="DB286" i="2"/>
  <c r="FK286" i="2" s="1"/>
  <c r="DB285" i="2"/>
  <c r="DB283" i="2"/>
  <c r="FK283" i="2" s="1"/>
  <c r="DB282" i="2"/>
  <c r="DB281" i="2"/>
  <c r="FK281" i="2" s="1"/>
  <c r="DB280" i="2"/>
  <c r="DB279" i="2"/>
  <c r="FK279" i="2" s="1"/>
  <c r="DB278" i="2"/>
  <c r="DB277" i="2"/>
  <c r="FK277" i="2" s="1"/>
  <c r="DB276" i="2"/>
  <c r="DB275" i="2"/>
  <c r="FK275" i="2" s="1"/>
  <c r="DB274" i="2"/>
  <c r="DB273" i="2"/>
  <c r="FK273" i="2" s="1"/>
  <c r="DB272" i="2"/>
  <c r="DB271" i="2"/>
  <c r="DB270" i="2"/>
  <c r="DB268" i="2"/>
  <c r="FK268" i="2" s="1"/>
  <c r="DB265" i="2"/>
  <c r="DB264" i="2"/>
  <c r="FK264" i="2" s="1"/>
  <c r="DB263" i="2"/>
  <c r="DB262" i="2"/>
  <c r="FK262" i="2" s="1"/>
  <c r="DB261" i="2"/>
  <c r="DB260" i="2"/>
  <c r="DB259" i="2"/>
  <c r="DB258" i="2"/>
  <c r="DB257" i="2"/>
  <c r="DB256" i="2"/>
  <c r="FK256" i="2" s="1"/>
  <c r="DB255" i="2"/>
  <c r="DB254" i="2"/>
  <c r="FK254" i="2" s="1"/>
  <c r="DB253" i="2"/>
  <c r="DB252" i="2"/>
  <c r="DB250" i="2"/>
  <c r="DB249" i="2"/>
  <c r="FK249" i="2" s="1"/>
  <c r="DB248" i="2"/>
  <c r="DB247" i="2"/>
  <c r="FK247" i="2" s="1"/>
  <c r="DB246" i="2"/>
  <c r="DB245" i="2"/>
  <c r="FK245" i="2" s="1"/>
  <c r="DB244" i="2"/>
  <c r="DB242" i="2"/>
  <c r="FK242" i="2" s="1"/>
  <c r="DB230" i="2"/>
  <c r="DB229" i="2"/>
  <c r="DB228" i="2"/>
  <c r="DB227" i="2"/>
  <c r="DB226" i="2"/>
  <c r="DB225" i="2"/>
  <c r="DB224" i="2"/>
  <c r="DB223" i="2"/>
  <c r="DB222" i="2"/>
  <c r="DB221" i="2"/>
  <c r="FK221" i="2" s="1"/>
  <c r="DB220" i="2"/>
  <c r="DB219" i="2"/>
  <c r="DB218" i="2"/>
  <c r="DB217" i="2"/>
  <c r="DB216" i="2"/>
  <c r="DB215" i="2"/>
  <c r="DB214" i="2"/>
  <c r="DB213" i="2"/>
  <c r="DB212" i="2"/>
  <c r="DB211" i="2"/>
  <c r="FK211" i="2" s="1"/>
  <c r="DB210" i="2"/>
  <c r="DB209" i="2"/>
  <c r="J209" i="2" s="1"/>
  <c r="DB208" i="2"/>
  <c r="DB207" i="2"/>
  <c r="FK207" i="2" s="1"/>
  <c r="DB206" i="2"/>
  <c r="DB205" i="2"/>
  <c r="FK205" i="2" s="1"/>
  <c r="DB201" i="2"/>
  <c r="DB200" i="2"/>
  <c r="J200" i="2" s="1"/>
  <c r="DB199" i="2"/>
  <c r="DB198" i="2"/>
  <c r="FK198" i="2" s="1"/>
  <c r="DB197" i="2"/>
  <c r="DB196" i="2"/>
  <c r="FK196" i="2" s="1"/>
  <c r="DB195" i="2"/>
  <c r="DB194" i="2"/>
  <c r="FK194" i="2" s="1"/>
  <c r="DB193" i="2"/>
  <c r="DB192" i="2"/>
  <c r="FK192" i="2" s="1"/>
  <c r="DB191" i="2"/>
  <c r="DB190" i="2"/>
  <c r="J190" i="2" s="1"/>
  <c r="DB187" i="2"/>
  <c r="DB186" i="2"/>
  <c r="DB185" i="2"/>
  <c r="DB184" i="2"/>
  <c r="DB183" i="2"/>
  <c r="DB180" i="2"/>
  <c r="FK180" i="2" s="1"/>
  <c r="DB179" i="2"/>
  <c r="DB178" i="2"/>
  <c r="DB177" i="2"/>
  <c r="DB176" i="2"/>
  <c r="DB175" i="2"/>
  <c r="DB174" i="2"/>
  <c r="J174" i="2" s="1"/>
  <c r="EM174" i="2" s="1"/>
  <c r="DB173" i="2"/>
  <c r="DB172" i="2"/>
  <c r="DB171" i="2"/>
  <c r="DB170" i="2"/>
  <c r="DB169" i="2"/>
  <c r="DB168" i="2"/>
  <c r="J168" i="2" s="1"/>
  <c r="EM168" i="2" s="1"/>
  <c r="DB167" i="2"/>
  <c r="DB166" i="2"/>
  <c r="J166" i="2" s="1"/>
  <c r="EM166" i="2" s="1"/>
  <c r="DB165" i="2"/>
  <c r="DB164" i="2"/>
  <c r="DB163" i="2"/>
  <c r="DB160" i="2"/>
  <c r="DB159" i="2"/>
  <c r="DB157" i="2"/>
  <c r="FK157" i="2" s="1"/>
  <c r="DB156" i="2"/>
  <c r="DB155" i="2"/>
  <c r="FK155" i="2" s="1"/>
  <c r="DB154" i="2"/>
  <c r="DB153" i="2"/>
  <c r="FK153" i="2" s="1"/>
  <c r="DB152" i="2"/>
  <c r="DB151" i="2"/>
  <c r="FK151" i="2" s="1"/>
  <c r="DB150" i="2"/>
  <c r="DB148" i="2"/>
  <c r="DB147" i="2"/>
  <c r="DB146" i="2"/>
  <c r="DB145" i="2"/>
  <c r="DB143" i="2"/>
  <c r="DB142" i="2"/>
  <c r="DB141" i="2"/>
  <c r="DB140" i="2"/>
  <c r="DB139" i="2"/>
  <c r="J139" i="2" s="1"/>
  <c r="DB138" i="2"/>
  <c r="DB137" i="2"/>
  <c r="J137" i="2" s="1"/>
  <c r="N137" i="2" s="1"/>
  <c r="DB136" i="2"/>
  <c r="DB135" i="2"/>
  <c r="DB133" i="2"/>
  <c r="DB130" i="2"/>
  <c r="DB129" i="2"/>
  <c r="DB128" i="2"/>
  <c r="DB127" i="2"/>
  <c r="DB126" i="2"/>
  <c r="DB125" i="2"/>
  <c r="DB124" i="2"/>
  <c r="FK124" i="2" s="1"/>
  <c r="DB123" i="2"/>
  <c r="DB122" i="2"/>
  <c r="DB121" i="2"/>
  <c r="DB119" i="2"/>
  <c r="FK119" i="2" s="1"/>
  <c r="DB118" i="2"/>
  <c r="DB115" i="2"/>
  <c r="FK115" i="2" s="1"/>
  <c r="DB114" i="2"/>
  <c r="DB113" i="2"/>
  <c r="FK113" i="2" s="1"/>
  <c r="DB112" i="2"/>
  <c r="DB109" i="2"/>
  <c r="DB108" i="2" s="1"/>
  <c r="DB96" i="2"/>
  <c r="DB95" i="2"/>
  <c r="FK95" i="2" s="1"/>
  <c r="DB94" i="2"/>
  <c r="DB93" i="2"/>
  <c r="FK93" i="2" s="1"/>
  <c r="DB92" i="2"/>
  <c r="DB91" i="2"/>
  <c r="FK91" i="2" s="1"/>
  <c r="DB90" i="2"/>
  <c r="DB89" i="2"/>
  <c r="FK89" i="2" s="1"/>
  <c r="DB88" i="2"/>
  <c r="DB87" i="2"/>
  <c r="FK87" i="2" s="1"/>
  <c r="DB86" i="2"/>
  <c r="DB85" i="2"/>
  <c r="FK85" i="2" s="1"/>
  <c r="DB84" i="2"/>
  <c r="DB83" i="2"/>
  <c r="FK83" i="2" s="1"/>
  <c r="DB82" i="2"/>
  <c r="DB81" i="2"/>
  <c r="FK81" i="2" s="1"/>
  <c r="DB80" i="2"/>
  <c r="DB79" i="2"/>
  <c r="FK79" i="2" s="1"/>
  <c r="DB78" i="2"/>
  <c r="DB77" i="2"/>
  <c r="FK77" i="2" s="1"/>
  <c r="DB76" i="2"/>
  <c r="DB75" i="2"/>
  <c r="FK75" i="2" s="1"/>
  <c r="DB74" i="2"/>
  <c r="DB73" i="2"/>
  <c r="FK73" i="2" s="1"/>
  <c r="DB72" i="2"/>
  <c r="DB71" i="2"/>
  <c r="FK71" i="2" s="1"/>
  <c r="DB70" i="2"/>
  <c r="DB69" i="2"/>
  <c r="FK69" i="2" s="1"/>
  <c r="DB68" i="2"/>
  <c r="DB67" i="2"/>
  <c r="FK67" i="2" s="1"/>
  <c r="DB66" i="2"/>
  <c r="DB65" i="2"/>
  <c r="FK65" i="2" s="1"/>
  <c r="DB64" i="2"/>
  <c r="DB63" i="2"/>
  <c r="FK63" i="2" s="1"/>
  <c r="DB62" i="2"/>
  <c r="DB61" i="2"/>
  <c r="FK61" i="2" s="1"/>
  <c r="DB60" i="2"/>
  <c r="DB59" i="2"/>
  <c r="DB58" i="2"/>
  <c r="DB57" i="2"/>
  <c r="DB56" i="2"/>
  <c r="DB55" i="2"/>
  <c r="DB54" i="2"/>
  <c r="DB53" i="2"/>
  <c r="J53" i="2" s="1"/>
  <c r="DB52" i="2"/>
  <c r="DB51" i="2"/>
  <c r="J51" i="2" s="1"/>
  <c r="DB47" i="2"/>
  <c r="DB46" i="2"/>
  <c r="FK46" i="2" s="1"/>
  <c r="DB45" i="2"/>
  <c r="DB44" i="2"/>
  <c r="FK44" i="2" s="1"/>
  <c r="DB43" i="2"/>
  <c r="DB42" i="2"/>
  <c r="FK42" i="2" s="1"/>
  <c r="DB34" i="2"/>
  <c r="DB33" i="2"/>
  <c r="FK33" i="2" s="1"/>
  <c r="DB32" i="2"/>
  <c r="DB31" i="2"/>
  <c r="FK31" i="2" s="1"/>
  <c r="DB30" i="2"/>
  <c r="DB29" i="2"/>
  <c r="J29" i="2" s="1"/>
  <c r="EM29" i="2" s="1"/>
  <c r="DB28" i="2"/>
  <c r="DB27" i="2"/>
  <c r="J27" i="2" s="1"/>
  <c r="EM27" i="2" s="1"/>
  <c r="DB26" i="2"/>
  <c r="DB25" i="2"/>
  <c r="J25" i="2" s="1"/>
  <c r="DB24" i="2"/>
  <c r="FK24" i="2" s="1"/>
  <c r="DB23" i="2"/>
  <c r="FK23" i="2" s="1"/>
  <c r="DB22" i="2"/>
  <c r="DB21" i="2"/>
  <c r="DB20" i="2"/>
  <c r="DB19" i="2"/>
  <c r="FK19" i="2" s="1"/>
  <c r="DB17" i="2"/>
  <c r="FK17" i="2" s="1"/>
  <c r="DB16" i="2"/>
  <c r="FK16" i="2" s="1"/>
  <c r="DB14" i="2"/>
  <c r="FK14" i="2" s="1"/>
  <c r="DB13" i="2"/>
  <c r="FK13" i="2" s="1"/>
  <c r="DB12" i="2"/>
  <c r="DB11" i="2"/>
  <c r="FK11" i="2" s="1"/>
  <c r="DB10" i="2"/>
  <c r="FK10" i="2" s="1"/>
  <c r="DB9" i="2"/>
  <c r="DB8" i="2" s="1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FH120" i="2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FF120" i="2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FD120" i="2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FB120" i="2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EZ120" i="2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EX120" i="2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EV120" i="2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ET120" i="2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EL120" i="2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JI16" i="2" s="1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EP120" i="2"/>
  <c r="FX120" i="2"/>
  <c r="FY120" i="2"/>
  <c r="ER120" i="2"/>
  <c r="GA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T156" i="2"/>
  <c r="GU156" i="2"/>
  <c r="GV156" i="2"/>
  <c r="GW156" i="2"/>
  <c r="GX156" i="2"/>
  <c r="GY156" i="2"/>
  <c r="GZ156" i="2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T427" i="2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GQ434" i="2"/>
  <c r="GR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T440" i="2"/>
  <c r="GU440" i="2"/>
  <c r="GV440" i="2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DI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GS469" i="2"/>
  <c r="GS441" i="2"/>
  <c r="GS433" i="2"/>
  <c r="GS367" i="2"/>
  <c r="GS363" i="2"/>
  <c r="GS399" i="2"/>
  <c r="GS397" i="2"/>
  <c r="GS377" i="2"/>
  <c r="GS71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I505" i="2" s="1"/>
  <c r="EG450" i="2"/>
  <c r="EF449" i="2"/>
  <c r="EF505" i="2" s="1"/>
  <c r="ED449" i="2"/>
  <c r="EA449" i="2"/>
  <c r="EA505" i="2" s="1"/>
  <c r="DY450" i="2"/>
  <c r="DX449" i="2"/>
  <c r="DX505" i="2" s="1"/>
  <c r="DV449" i="2"/>
  <c r="DS449" i="2"/>
  <c r="DS505" i="2" s="1"/>
  <c r="DQ450" i="2"/>
  <c r="DP449" i="2"/>
  <c r="DP505" i="2" s="1"/>
  <c r="DN449" i="2"/>
  <c r="DK449" i="2"/>
  <c r="DK505" i="2" s="1"/>
  <c r="DI450" i="2"/>
  <c r="DH449" i="2"/>
  <c r="DH505" i="2" s="1"/>
  <c r="DF449" i="2"/>
  <c r="DA450" i="2"/>
  <c r="CZ449" i="2"/>
  <c r="CZ505" i="2" s="1"/>
  <c r="CX449" i="2"/>
  <c r="CU449" i="2"/>
  <c r="CU505" i="2" s="1"/>
  <c r="CS450" i="2"/>
  <c r="CR449" i="2"/>
  <c r="CR505" i="2" s="1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EJ504" i="2" s="1"/>
  <c r="FS431" i="2"/>
  <c r="EH430" i="2"/>
  <c r="EE430" i="2"/>
  <c r="EE504" i="2" s="1"/>
  <c r="EC431" i="2"/>
  <c r="EB430" i="2"/>
  <c r="EB504" i="2" s="1"/>
  <c r="FQ431" i="2"/>
  <c r="DZ430" i="2"/>
  <c r="DW430" i="2"/>
  <c r="DW504" i="2" s="1"/>
  <c r="DU431" i="2"/>
  <c r="DT430" i="2"/>
  <c r="DT504" i="2" s="1"/>
  <c r="FO431" i="2"/>
  <c r="DR430" i="2"/>
  <c r="DO430" i="2"/>
  <c r="DO504" i="2" s="1"/>
  <c r="DM431" i="2"/>
  <c r="DL430" i="2"/>
  <c r="DL504" i="2" s="1"/>
  <c r="FM431" i="2"/>
  <c r="DJ430" i="2"/>
  <c r="DG430" i="2"/>
  <c r="DG504" i="2" s="1"/>
  <c r="CY430" i="2"/>
  <c r="CY504" i="2" s="1"/>
  <c r="CW431" i="2"/>
  <c r="CV430" i="2"/>
  <c r="CV504" i="2" s="1"/>
  <c r="FI431" i="2"/>
  <c r="CT430" i="2"/>
  <c r="CQ430" i="2"/>
  <c r="CQ504" i="2" s="1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FK427" i="2"/>
  <c r="CW427" i="2"/>
  <c r="FI427" i="2"/>
  <c r="CO427" i="2"/>
  <c r="FG427" i="2"/>
  <c r="CG427" i="2"/>
  <c r="FE427" i="2"/>
  <c r="IJ424" i="2"/>
  <c r="EI423" i="2"/>
  <c r="EI503" i="2" s="1"/>
  <c r="EG424" i="2"/>
  <c r="EF423" i="2"/>
  <c r="EF503" i="2" s="1"/>
  <c r="ED423" i="2"/>
  <c r="EA423" i="2"/>
  <c r="EA503" i="2" s="1"/>
  <c r="DY424" i="2"/>
  <c r="DX423" i="2"/>
  <c r="DX503" i="2" s="1"/>
  <c r="DV423" i="2"/>
  <c r="DS423" i="2"/>
  <c r="DS503" i="2" s="1"/>
  <c r="DQ424" i="2"/>
  <c r="DP423" i="2"/>
  <c r="DP503" i="2" s="1"/>
  <c r="DN423" i="2"/>
  <c r="DK423" i="2"/>
  <c r="DK503" i="2" s="1"/>
  <c r="DI424" i="2"/>
  <c r="DH423" i="2"/>
  <c r="DH503" i="2" s="1"/>
  <c r="DF423" i="2"/>
  <c r="DA424" i="2"/>
  <c r="CZ423" i="2"/>
  <c r="CZ503" i="2" s="1"/>
  <c r="CX423" i="2"/>
  <c r="CU423" i="2"/>
  <c r="CU503" i="2" s="1"/>
  <c r="CS424" i="2"/>
  <c r="CR423" i="2"/>
  <c r="CR503" i="2" s="1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I501" i="2" s="1"/>
  <c r="EG410" i="2"/>
  <c r="EF409" i="2"/>
  <c r="EF501" i="2" s="1"/>
  <c r="ED409" i="2"/>
  <c r="EA409" i="2"/>
  <c r="EA501" i="2" s="1"/>
  <c r="DY410" i="2"/>
  <c r="DX409" i="2"/>
  <c r="DX501" i="2" s="1"/>
  <c r="DV409" i="2"/>
  <c r="DS409" i="2"/>
  <c r="DS501" i="2" s="1"/>
  <c r="DQ410" i="2"/>
  <c r="DP409" i="2"/>
  <c r="DP501" i="2" s="1"/>
  <c r="DN409" i="2"/>
  <c r="DK409" i="2"/>
  <c r="DK501" i="2" s="1"/>
  <c r="DI410" i="2"/>
  <c r="DH409" i="2"/>
  <c r="DH501" i="2" s="1"/>
  <c r="DF409" i="2"/>
  <c r="DA410" i="2"/>
  <c r="CZ409" i="2"/>
  <c r="CZ501" i="2" s="1"/>
  <c r="CX409" i="2"/>
  <c r="CU409" i="2"/>
  <c r="CU501" i="2" s="1"/>
  <c r="CS410" i="2"/>
  <c r="CR409" i="2"/>
  <c r="CR501" i="2" s="1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EJ500" i="2" s="1"/>
  <c r="FS359" i="2"/>
  <c r="EH358" i="2"/>
  <c r="EE358" i="2"/>
  <c r="EE500" i="2" s="1"/>
  <c r="EC359" i="2"/>
  <c r="EB358" i="2"/>
  <c r="EB500" i="2" s="1"/>
  <c r="FQ359" i="2"/>
  <c r="DZ358" i="2"/>
  <c r="DW358" i="2"/>
  <c r="DW500" i="2" s="1"/>
  <c r="DU359" i="2"/>
  <c r="DT358" i="2"/>
  <c r="DT500" i="2" s="1"/>
  <c r="FO359" i="2"/>
  <c r="DR358" i="2"/>
  <c r="DO358" i="2"/>
  <c r="DO500" i="2" s="1"/>
  <c r="DM359" i="2"/>
  <c r="DL358" i="2"/>
  <c r="DL500" i="2" s="1"/>
  <c r="FM359" i="2"/>
  <c r="DJ358" i="2"/>
  <c r="DG358" i="2"/>
  <c r="DG500" i="2" s="1"/>
  <c r="FK359" i="2"/>
  <c r="CY358" i="2"/>
  <c r="CY500" i="2" s="1"/>
  <c r="CW359" i="2"/>
  <c r="CV358" i="2"/>
  <c r="CV500" i="2" s="1"/>
  <c r="FI359" i="2"/>
  <c r="CT358" i="2"/>
  <c r="CQ358" i="2"/>
  <c r="CQ500" i="2" s="1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I498" i="2" s="1"/>
  <c r="EG348" i="2"/>
  <c r="EF347" i="2"/>
  <c r="EF498" i="2" s="1"/>
  <c r="ED347" i="2"/>
  <c r="EA347" i="2"/>
  <c r="EA498" i="2" s="1"/>
  <c r="DY348" i="2"/>
  <c r="DX347" i="2"/>
  <c r="DX498" i="2" s="1"/>
  <c r="DV347" i="2"/>
  <c r="DS347" i="2"/>
  <c r="DS498" i="2" s="1"/>
  <c r="DQ348" i="2"/>
  <c r="DP347" i="2"/>
  <c r="DP498" i="2" s="1"/>
  <c r="DN347" i="2"/>
  <c r="DK347" i="2"/>
  <c r="DK498" i="2" s="1"/>
  <c r="DI348" i="2"/>
  <c r="DH347" i="2"/>
  <c r="DH498" i="2" s="1"/>
  <c r="DF347" i="2"/>
  <c r="DA348" i="2"/>
  <c r="CZ347" i="2"/>
  <c r="CZ498" i="2" s="1"/>
  <c r="CX347" i="2"/>
  <c r="CU347" i="2"/>
  <c r="CU498" i="2" s="1"/>
  <c r="CS348" i="2"/>
  <c r="CR347" i="2"/>
  <c r="CR498" i="2" s="1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J496" i="2" s="1"/>
  <c r="EE302" i="2"/>
  <c r="EE496" i="2" s="1"/>
  <c r="EB302" i="2"/>
  <c r="EB496" i="2" s="1"/>
  <c r="DW302" i="2"/>
  <c r="DW496" i="2" s="1"/>
  <c r="DT302" i="2"/>
  <c r="DT496" i="2" s="1"/>
  <c r="DO302" i="2"/>
  <c r="DO496" i="2" s="1"/>
  <c r="DL302" i="2"/>
  <c r="DL496" i="2" s="1"/>
  <c r="DG302" i="2"/>
  <c r="DG496" i="2" s="1"/>
  <c r="CY302" i="2"/>
  <c r="CY496" i="2" s="1"/>
  <c r="CV302" i="2"/>
  <c r="CV496" i="2" s="1"/>
  <c r="CQ302" i="2"/>
  <c r="CQ496" i="2" s="1"/>
  <c r="CN302" i="2"/>
  <c r="CI302" i="2"/>
  <c r="CF302" i="2"/>
  <c r="CA302" i="2"/>
  <c r="JL304" i="2"/>
  <c r="FS304" i="2"/>
  <c r="FQ304" i="2"/>
  <c r="FO304" i="2"/>
  <c r="FM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I495" i="2" s="1"/>
  <c r="EG270" i="2"/>
  <c r="EF269" i="2"/>
  <c r="EF495" i="2" s="1"/>
  <c r="ED269" i="2"/>
  <c r="EA269" i="2"/>
  <c r="EA495" i="2" s="1"/>
  <c r="DY270" i="2"/>
  <c r="DX269" i="2"/>
  <c r="DX495" i="2" s="1"/>
  <c r="DV269" i="2"/>
  <c r="DS269" i="2"/>
  <c r="DS495" i="2" s="1"/>
  <c r="DQ270" i="2"/>
  <c r="DP269" i="2"/>
  <c r="DP495" i="2" s="1"/>
  <c r="DN269" i="2"/>
  <c r="DK269" i="2"/>
  <c r="DK495" i="2" s="1"/>
  <c r="DI270" i="2"/>
  <c r="DH269" i="2"/>
  <c r="DH495" i="2" s="1"/>
  <c r="DF269" i="2"/>
  <c r="DA270" i="2"/>
  <c r="CZ269" i="2"/>
  <c r="CZ495" i="2" s="1"/>
  <c r="CX269" i="2"/>
  <c r="CU269" i="2"/>
  <c r="CU495" i="2" s="1"/>
  <c r="CS270" i="2"/>
  <c r="CR269" i="2"/>
  <c r="CR495" i="2" s="1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I494" i="2" s="1"/>
  <c r="EG244" i="2"/>
  <c r="EF243" i="2"/>
  <c r="EF494" i="2" s="1"/>
  <c r="ED243" i="2"/>
  <c r="EA243" i="2"/>
  <c r="EA494" i="2" s="1"/>
  <c r="DY244" i="2"/>
  <c r="DX243" i="2"/>
  <c r="DX494" i="2" s="1"/>
  <c r="DV243" i="2"/>
  <c r="DS243" i="2"/>
  <c r="DS494" i="2" s="1"/>
  <c r="DQ244" i="2"/>
  <c r="DP243" i="2"/>
  <c r="DP494" i="2" s="1"/>
  <c r="DN243" i="2"/>
  <c r="DK243" i="2"/>
  <c r="DK494" i="2" s="1"/>
  <c r="DI244" i="2"/>
  <c r="DH243" i="2"/>
  <c r="DH494" i="2" s="1"/>
  <c r="DF243" i="2"/>
  <c r="DA244" i="2"/>
  <c r="CZ243" i="2"/>
  <c r="CZ494" i="2" s="1"/>
  <c r="CX243" i="2"/>
  <c r="CU243" i="2"/>
  <c r="CU494" i="2" s="1"/>
  <c r="CS244" i="2"/>
  <c r="CR243" i="2"/>
  <c r="CR494" i="2" s="1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I184" i="2"/>
  <c r="FG184" i="2"/>
  <c r="FE184" i="2"/>
  <c r="JP183" i="2"/>
  <c r="JN183" i="2"/>
  <c r="JL183" i="2"/>
  <c r="JD183" i="2"/>
  <c r="JB183" i="2"/>
  <c r="EJ182" i="2"/>
  <c r="EJ493" i="2" s="1"/>
  <c r="FS183" i="2"/>
  <c r="EH182" i="2"/>
  <c r="EE182" i="2"/>
  <c r="EE493" i="2" s="1"/>
  <c r="EB182" i="2"/>
  <c r="EB493" i="2" s="1"/>
  <c r="FQ183" i="2"/>
  <c r="DZ182" i="2"/>
  <c r="DW182" i="2"/>
  <c r="DW493" i="2" s="1"/>
  <c r="DT182" i="2"/>
  <c r="DT493" i="2" s="1"/>
  <c r="FO183" i="2"/>
  <c r="DR182" i="2"/>
  <c r="DO182" i="2"/>
  <c r="DO493" i="2" s="1"/>
  <c r="DL182" i="2"/>
  <c r="DL493" i="2" s="1"/>
  <c r="FM183" i="2"/>
  <c r="DJ182" i="2"/>
  <c r="DG182" i="2"/>
  <c r="DG493" i="2" s="1"/>
  <c r="FK183" i="2"/>
  <c r="CY182" i="2"/>
  <c r="CY493" i="2" s="1"/>
  <c r="CV182" i="2"/>
  <c r="CV493" i="2" s="1"/>
  <c r="FI183" i="2"/>
  <c r="CT182" i="2"/>
  <c r="CQ182" i="2"/>
  <c r="CQ493" i="2" s="1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EJ491" i="2" s="1"/>
  <c r="FS159" i="2"/>
  <c r="EH158" i="2"/>
  <c r="EE158" i="2"/>
  <c r="EE491" i="2" s="1"/>
  <c r="EC159" i="2"/>
  <c r="EB158" i="2"/>
  <c r="EB491" i="2" s="1"/>
  <c r="FQ159" i="2"/>
  <c r="DZ158" i="2"/>
  <c r="DW158" i="2"/>
  <c r="DW491" i="2" s="1"/>
  <c r="DU159" i="2"/>
  <c r="DT158" i="2"/>
  <c r="DT491" i="2" s="1"/>
  <c r="FO159" i="2"/>
  <c r="DR158" i="2"/>
  <c r="DO158" i="2"/>
  <c r="DO491" i="2" s="1"/>
  <c r="DM159" i="2"/>
  <c r="DL158" i="2"/>
  <c r="DL491" i="2" s="1"/>
  <c r="FM159" i="2"/>
  <c r="DJ158" i="2"/>
  <c r="DG158" i="2"/>
  <c r="DG491" i="2" s="1"/>
  <c r="FK159" i="2"/>
  <c r="CY158" i="2"/>
  <c r="CY491" i="2" s="1"/>
  <c r="CW159" i="2"/>
  <c r="CV158" i="2"/>
  <c r="CV491" i="2" s="1"/>
  <c r="FI159" i="2"/>
  <c r="CT158" i="2"/>
  <c r="CQ158" i="2"/>
  <c r="CQ491" i="2" s="1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I490" i="2" s="1"/>
  <c r="EG145" i="2"/>
  <c r="EF144" i="2"/>
  <c r="EF490" i="2" s="1"/>
  <c r="ED144" i="2"/>
  <c r="EA144" i="2"/>
  <c r="EA490" i="2" s="1"/>
  <c r="DY145" i="2"/>
  <c r="DX144" i="2"/>
  <c r="DX490" i="2" s="1"/>
  <c r="DV144" i="2"/>
  <c r="DS144" i="2"/>
  <c r="DS490" i="2" s="1"/>
  <c r="DQ145" i="2"/>
  <c r="DP144" i="2"/>
  <c r="DP490" i="2" s="1"/>
  <c r="DN144" i="2"/>
  <c r="DK144" i="2"/>
  <c r="DK490" i="2" s="1"/>
  <c r="DI145" i="2"/>
  <c r="DH144" i="2"/>
  <c r="DH490" i="2" s="1"/>
  <c r="DF144" i="2"/>
  <c r="DA145" i="2"/>
  <c r="CZ144" i="2"/>
  <c r="CZ490" i="2" s="1"/>
  <c r="CX144" i="2"/>
  <c r="CU144" i="2"/>
  <c r="CU490" i="2" s="1"/>
  <c r="CS145" i="2"/>
  <c r="CR144" i="2"/>
  <c r="CR490" i="2" s="1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EJ489" i="2" s="1"/>
  <c r="FS135" i="2"/>
  <c r="EH134" i="2"/>
  <c r="EE134" i="2"/>
  <c r="EE489" i="2" s="1"/>
  <c r="EC135" i="2"/>
  <c r="EB134" i="2"/>
  <c r="EB489" i="2" s="1"/>
  <c r="FQ135" i="2"/>
  <c r="DZ134" i="2"/>
  <c r="DW134" i="2"/>
  <c r="DW489" i="2" s="1"/>
  <c r="DU135" i="2"/>
  <c r="DT134" i="2"/>
  <c r="DT489" i="2" s="1"/>
  <c r="FO135" i="2"/>
  <c r="DR134" i="2"/>
  <c r="DO134" i="2"/>
  <c r="DO489" i="2" s="1"/>
  <c r="DM135" i="2"/>
  <c r="DL134" i="2"/>
  <c r="DL489" i="2" s="1"/>
  <c r="FM135" i="2"/>
  <c r="DJ134" i="2"/>
  <c r="DG134" i="2"/>
  <c r="DG489" i="2" s="1"/>
  <c r="CY134" i="2"/>
  <c r="CY489" i="2" s="1"/>
  <c r="CW135" i="2"/>
  <c r="CV134" i="2"/>
  <c r="CV489" i="2" s="1"/>
  <c r="FI135" i="2"/>
  <c r="CT134" i="2"/>
  <c r="CQ134" i="2"/>
  <c r="CQ489" i="2" s="1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I488" i="2" s="1"/>
  <c r="EG109" i="2"/>
  <c r="EF108" i="2"/>
  <c r="EF488" i="2" s="1"/>
  <c r="ED108" i="2"/>
  <c r="EA108" i="2"/>
  <c r="EA488" i="2" s="1"/>
  <c r="DY109" i="2"/>
  <c r="DX108" i="2"/>
  <c r="DX488" i="2" s="1"/>
  <c r="DV108" i="2"/>
  <c r="DS108" i="2"/>
  <c r="DS488" i="2" s="1"/>
  <c r="DQ109" i="2"/>
  <c r="DP108" i="2"/>
  <c r="DP488" i="2" s="1"/>
  <c r="DN108" i="2"/>
  <c r="DK108" i="2"/>
  <c r="DK488" i="2" s="1"/>
  <c r="DI109" i="2"/>
  <c r="DH108" i="2"/>
  <c r="DH488" i="2" s="1"/>
  <c r="DF108" i="2"/>
  <c r="DA109" i="2"/>
  <c r="CZ108" i="2"/>
  <c r="CZ488" i="2" s="1"/>
  <c r="CX108" i="2"/>
  <c r="CU108" i="2"/>
  <c r="CU488" i="2" s="1"/>
  <c r="CS109" i="2"/>
  <c r="CR108" i="2"/>
  <c r="CR488" i="2" s="1"/>
  <c r="CP108" i="2"/>
  <c r="CM108" i="2"/>
  <c r="CM488" i="2" s="1"/>
  <c r="CM486" i="2" s="1"/>
  <c r="CK109" i="2"/>
  <c r="CJ108" i="2"/>
  <c r="CJ488" i="2" s="1"/>
  <c r="CJ486" i="2" s="1"/>
  <c r="CH108" i="2"/>
  <c r="CE108" i="2"/>
  <c r="CE488" i="2" s="1"/>
  <c r="CE486" i="2" s="1"/>
  <c r="CC109" i="2"/>
  <c r="CB108" i="2"/>
  <c r="CB488" i="2" s="1"/>
  <c r="CB486" i="2" s="1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E10" i="2"/>
  <c r="JC10" i="2"/>
  <c r="EK10" i="2"/>
  <c r="FS10" i="2"/>
  <c r="EC10" i="2"/>
  <c r="FQ10" i="2"/>
  <c r="DU10" i="2"/>
  <c r="FO10" i="2"/>
  <c r="DM10" i="2"/>
  <c r="FM10" i="2"/>
  <c r="CW10" i="2"/>
  <c r="CO10" i="2"/>
  <c r="CG10" i="2"/>
  <c r="EK477" i="2"/>
  <c r="FS477" i="2"/>
  <c r="DU477" i="2"/>
  <c r="FO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FK452" i="2"/>
  <c r="CW452" i="2"/>
  <c r="FI452" i="2"/>
  <c r="CO452" i="2"/>
  <c r="FG452" i="2"/>
  <c r="CG452" i="2"/>
  <c r="FE452" i="2"/>
  <c r="JB450" i="2"/>
  <c r="EK450" i="2"/>
  <c r="EJ449" i="2"/>
  <c r="EJ505" i="2" s="1"/>
  <c r="FS450" i="2"/>
  <c r="EH449" i="2"/>
  <c r="EE449" i="2"/>
  <c r="EE505" i="2" s="1"/>
  <c r="EC450" i="2"/>
  <c r="EB449" i="2"/>
  <c r="EB505" i="2" s="1"/>
  <c r="FQ450" i="2"/>
  <c r="DZ449" i="2"/>
  <c r="DW449" i="2"/>
  <c r="DW505" i="2" s="1"/>
  <c r="DU450" i="2"/>
  <c r="DT449" i="2"/>
  <c r="DT505" i="2" s="1"/>
  <c r="FO450" i="2"/>
  <c r="DR449" i="2"/>
  <c r="DO449" i="2"/>
  <c r="DO505" i="2" s="1"/>
  <c r="DM450" i="2"/>
  <c r="DL449" i="2"/>
  <c r="DL505" i="2" s="1"/>
  <c r="FM450" i="2"/>
  <c r="DJ449" i="2"/>
  <c r="DG449" i="2"/>
  <c r="DG505" i="2" s="1"/>
  <c r="CY449" i="2"/>
  <c r="CY505" i="2" s="1"/>
  <c r="CW450" i="2"/>
  <c r="CV449" i="2"/>
  <c r="CV505" i="2" s="1"/>
  <c r="FI450" i="2"/>
  <c r="CT449" i="2"/>
  <c r="CQ449" i="2"/>
  <c r="CQ505" i="2" s="1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FK432" i="2"/>
  <c r="CW432" i="2"/>
  <c r="FI432" i="2"/>
  <c r="CO432" i="2"/>
  <c r="FG432" i="2"/>
  <c r="CG432" i="2"/>
  <c r="FE432" i="2"/>
  <c r="EI430" i="2"/>
  <c r="EI504" i="2" s="1"/>
  <c r="EG431" i="2"/>
  <c r="EF430" i="2"/>
  <c r="EF504" i="2" s="1"/>
  <c r="ED430" i="2"/>
  <c r="EA430" i="2"/>
  <c r="EA504" i="2" s="1"/>
  <c r="DY431" i="2"/>
  <c r="DX430" i="2"/>
  <c r="DX504" i="2" s="1"/>
  <c r="DV430" i="2"/>
  <c r="DS430" i="2"/>
  <c r="DS504" i="2" s="1"/>
  <c r="DQ431" i="2"/>
  <c r="DP430" i="2"/>
  <c r="DP504" i="2" s="1"/>
  <c r="DN430" i="2"/>
  <c r="DK430" i="2"/>
  <c r="DK504" i="2" s="1"/>
  <c r="DI431" i="2"/>
  <c r="DH430" i="2"/>
  <c r="DH504" i="2" s="1"/>
  <c r="DF430" i="2"/>
  <c r="DA431" i="2"/>
  <c r="CZ430" i="2"/>
  <c r="CZ504" i="2" s="1"/>
  <c r="CX430" i="2"/>
  <c r="CU430" i="2"/>
  <c r="CU504" i="2" s="1"/>
  <c r="CS431" i="2"/>
  <c r="CR430" i="2"/>
  <c r="CR504" i="2" s="1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EJ503" i="2" s="1"/>
  <c r="FS424" i="2"/>
  <c r="EH423" i="2"/>
  <c r="EE423" i="2"/>
  <c r="EE503" i="2" s="1"/>
  <c r="EC424" i="2"/>
  <c r="EB423" i="2"/>
  <c r="EB503" i="2" s="1"/>
  <c r="FQ424" i="2"/>
  <c r="DZ423" i="2"/>
  <c r="DW423" i="2"/>
  <c r="DW503" i="2" s="1"/>
  <c r="DU424" i="2"/>
  <c r="DT423" i="2"/>
  <c r="DT503" i="2" s="1"/>
  <c r="FO424" i="2"/>
  <c r="DR423" i="2"/>
  <c r="DO423" i="2"/>
  <c r="DO503" i="2" s="1"/>
  <c r="DM424" i="2"/>
  <c r="DL423" i="2"/>
  <c r="DL503" i="2" s="1"/>
  <c r="FM424" i="2"/>
  <c r="DJ423" i="2"/>
  <c r="DG423" i="2"/>
  <c r="DG503" i="2" s="1"/>
  <c r="DD423" i="2"/>
  <c r="DD503" i="2" s="1"/>
  <c r="CY423" i="2"/>
  <c r="CY503" i="2" s="1"/>
  <c r="CW424" i="2"/>
  <c r="CV423" i="2"/>
  <c r="CV503" i="2" s="1"/>
  <c r="FI424" i="2"/>
  <c r="CT423" i="2"/>
  <c r="CQ423" i="2"/>
  <c r="CQ503" i="2" s="1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EJ501" i="2" s="1"/>
  <c r="FS410" i="2"/>
  <c r="EH409" i="2"/>
  <c r="EE409" i="2"/>
  <c r="EE501" i="2" s="1"/>
  <c r="EC410" i="2"/>
  <c r="EB409" i="2"/>
  <c r="EB501" i="2" s="1"/>
  <c r="FQ410" i="2"/>
  <c r="DZ409" i="2"/>
  <c r="DW409" i="2"/>
  <c r="DW501" i="2" s="1"/>
  <c r="DU410" i="2"/>
  <c r="DT409" i="2"/>
  <c r="DT501" i="2" s="1"/>
  <c r="FO410" i="2"/>
  <c r="DR409" i="2"/>
  <c r="DO409" i="2"/>
  <c r="DO501" i="2" s="1"/>
  <c r="DM410" i="2"/>
  <c r="DL409" i="2"/>
  <c r="DL501" i="2" s="1"/>
  <c r="FM410" i="2"/>
  <c r="DJ409" i="2"/>
  <c r="DG409" i="2"/>
  <c r="DG501" i="2" s="1"/>
  <c r="CY409" i="2"/>
  <c r="CY501" i="2" s="1"/>
  <c r="CW410" i="2"/>
  <c r="CV409" i="2"/>
  <c r="CV501" i="2" s="1"/>
  <c r="FI410" i="2"/>
  <c r="CT409" i="2"/>
  <c r="CQ409" i="2"/>
  <c r="CQ501" i="2" s="1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I500" i="2" s="1"/>
  <c r="EG359" i="2"/>
  <c r="EF358" i="2"/>
  <c r="EF500" i="2" s="1"/>
  <c r="ED358" i="2"/>
  <c r="ED357" i="2" s="1"/>
  <c r="EA358" i="2"/>
  <c r="EA500" i="2" s="1"/>
  <c r="DY359" i="2"/>
  <c r="DX358" i="2"/>
  <c r="DX500" i="2" s="1"/>
  <c r="DV358" i="2"/>
  <c r="DS358" i="2"/>
  <c r="DS500" i="2" s="1"/>
  <c r="DQ359" i="2"/>
  <c r="DP358" i="2"/>
  <c r="DP500" i="2" s="1"/>
  <c r="DN358" i="2"/>
  <c r="DN357" i="2" s="1"/>
  <c r="DK358" i="2"/>
  <c r="DK500" i="2" s="1"/>
  <c r="DI359" i="2"/>
  <c r="DH358" i="2"/>
  <c r="DH500" i="2" s="1"/>
  <c r="DF358" i="2"/>
  <c r="DA359" i="2"/>
  <c r="CZ358" i="2"/>
  <c r="CZ500" i="2" s="1"/>
  <c r="CX358" i="2"/>
  <c r="CX357" i="2" s="1"/>
  <c r="CU358" i="2"/>
  <c r="CU500" i="2" s="1"/>
  <c r="CS359" i="2"/>
  <c r="CR358" i="2"/>
  <c r="CR500" i="2" s="1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EJ498" i="2" s="1"/>
  <c r="FS348" i="2"/>
  <c r="EH347" i="2"/>
  <c r="EE347" i="2"/>
  <c r="EE498" i="2" s="1"/>
  <c r="EC348" i="2"/>
  <c r="EB347" i="2"/>
  <c r="EB498" i="2" s="1"/>
  <c r="FQ348" i="2"/>
  <c r="DZ347" i="2"/>
  <c r="DW347" i="2"/>
  <c r="DW498" i="2" s="1"/>
  <c r="DU348" i="2"/>
  <c r="DT347" i="2"/>
  <c r="DT498" i="2" s="1"/>
  <c r="FO348" i="2"/>
  <c r="DR347" i="2"/>
  <c r="DO347" i="2"/>
  <c r="DM348" i="2"/>
  <c r="DL347" i="2"/>
  <c r="DL498" i="2" s="1"/>
  <c r="FM348" i="2"/>
  <c r="DJ347" i="2"/>
  <c r="DG347" i="2"/>
  <c r="DG498" i="2" s="1"/>
  <c r="FK348" i="2"/>
  <c r="CY347" i="2"/>
  <c r="CY498" i="2" s="1"/>
  <c r="CW348" i="2"/>
  <c r="CV347" i="2"/>
  <c r="CV498" i="2" s="1"/>
  <c r="FI348" i="2"/>
  <c r="CT347" i="2"/>
  <c r="CQ347" i="2"/>
  <c r="CQ498" i="2" s="1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I496" i="2" s="1"/>
  <c r="ED302" i="2"/>
  <c r="EA302" i="2"/>
  <c r="EA496" i="2" s="1"/>
  <c r="DV302" i="2"/>
  <c r="DS302" i="2"/>
  <c r="DS496" i="2" s="1"/>
  <c r="DN302" i="2"/>
  <c r="DK302" i="2"/>
  <c r="DK496" i="2" s="1"/>
  <c r="DF302" i="2"/>
  <c r="CX302" i="2"/>
  <c r="CU302" i="2"/>
  <c r="CU496" i="2" s="1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FR287" i="2"/>
  <c r="FN287" i="2"/>
  <c r="FJ287" i="2"/>
  <c r="EK287" i="2"/>
  <c r="FS287" i="2"/>
  <c r="EC287" i="2"/>
  <c r="FQ287" i="2"/>
  <c r="DU287" i="2"/>
  <c r="FO287" i="2"/>
  <c r="DM287" i="2"/>
  <c r="FM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CW271" i="2"/>
  <c r="FI271" i="2"/>
  <c r="CO271" i="2"/>
  <c r="FG271" i="2"/>
  <c r="CG271" i="2"/>
  <c r="FE271" i="2"/>
  <c r="HB269" i="2"/>
  <c r="GT269" i="2"/>
  <c r="EK270" i="2"/>
  <c r="EJ269" i="2"/>
  <c r="EJ495" i="2" s="1"/>
  <c r="FS270" i="2"/>
  <c r="EH269" i="2"/>
  <c r="EE269" i="2"/>
  <c r="EE495" i="2" s="1"/>
  <c r="EC270" i="2"/>
  <c r="EB269" i="2"/>
  <c r="EB495" i="2" s="1"/>
  <c r="FQ270" i="2"/>
  <c r="DZ269" i="2"/>
  <c r="DW269" i="2"/>
  <c r="DW495" i="2" s="1"/>
  <c r="DU270" i="2"/>
  <c r="DT269" i="2"/>
  <c r="DT495" i="2" s="1"/>
  <c r="FO270" i="2"/>
  <c r="DR269" i="2"/>
  <c r="DO269" i="2"/>
  <c r="DO495" i="2" s="1"/>
  <c r="DM270" i="2"/>
  <c r="DL269" i="2"/>
  <c r="DL495" i="2" s="1"/>
  <c r="FM270" i="2"/>
  <c r="DJ269" i="2"/>
  <c r="DG269" i="2"/>
  <c r="DG495" i="2" s="1"/>
  <c r="FK270" i="2"/>
  <c r="CY269" i="2"/>
  <c r="CY495" i="2" s="1"/>
  <c r="CW270" i="2"/>
  <c r="CV269" i="2"/>
  <c r="CV495" i="2" s="1"/>
  <c r="FI270" i="2"/>
  <c r="CT269" i="2"/>
  <c r="CQ269" i="2"/>
  <c r="CQ495" i="2" s="1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CW245" i="2"/>
  <c r="FI245" i="2"/>
  <c r="CO245" i="2"/>
  <c r="FG245" i="2"/>
  <c r="CG245" i="2"/>
  <c r="FE245" i="2"/>
  <c r="JJ244" i="2"/>
  <c r="EK244" i="2"/>
  <c r="EJ243" i="2"/>
  <c r="EJ494" i="2" s="1"/>
  <c r="FS244" i="2"/>
  <c r="EH243" i="2"/>
  <c r="EE243" i="2"/>
  <c r="EE494" i="2" s="1"/>
  <c r="EC244" i="2"/>
  <c r="EB243" i="2"/>
  <c r="EB494" i="2" s="1"/>
  <c r="FQ244" i="2"/>
  <c r="DZ243" i="2"/>
  <c r="DW243" i="2"/>
  <c r="DW494" i="2" s="1"/>
  <c r="DU244" i="2"/>
  <c r="DT243" i="2"/>
  <c r="DT494" i="2" s="1"/>
  <c r="FO244" i="2"/>
  <c r="DR243" i="2"/>
  <c r="DO243" i="2"/>
  <c r="DO494" i="2" s="1"/>
  <c r="DM244" i="2"/>
  <c r="DL243" i="2"/>
  <c r="DL494" i="2" s="1"/>
  <c r="FM244" i="2"/>
  <c r="DJ243" i="2"/>
  <c r="DG243" i="2"/>
  <c r="DG494" i="2" s="1"/>
  <c r="DD243" i="2"/>
  <c r="DD494" i="2" s="1"/>
  <c r="FK244" i="2"/>
  <c r="CY243" i="2"/>
  <c r="CY494" i="2" s="1"/>
  <c r="CW244" i="2"/>
  <c r="CV243" i="2"/>
  <c r="CV494" i="2" s="1"/>
  <c r="FI244" i="2"/>
  <c r="CT243" i="2"/>
  <c r="CQ243" i="2"/>
  <c r="CQ494" i="2" s="1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I493" i="2" s="1"/>
  <c r="EG183" i="2"/>
  <c r="EF182" i="2"/>
  <c r="EF493" i="2" s="1"/>
  <c r="ED182" i="2"/>
  <c r="EA182" i="2"/>
  <c r="EA493" i="2" s="1"/>
  <c r="DY183" i="2"/>
  <c r="DX182" i="2"/>
  <c r="DX493" i="2" s="1"/>
  <c r="DV182" i="2"/>
  <c r="DS182" i="2"/>
  <c r="DS493" i="2" s="1"/>
  <c r="DQ183" i="2"/>
  <c r="DP182" i="2"/>
  <c r="DP493" i="2" s="1"/>
  <c r="DN182" i="2"/>
  <c r="DK182" i="2"/>
  <c r="DK493" i="2" s="1"/>
  <c r="DI183" i="2"/>
  <c r="DH182" i="2"/>
  <c r="DH493" i="2" s="1"/>
  <c r="DF182" i="2"/>
  <c r="DA183" i="2"/>
  <c r="CZ182" i="2"/>
  <c r="CZ493" i="2" s="1"/>
  <c r="CX182" i="2"/>
  <c r="CU182" i="2"/>
  <c r="CU493" i="2" s="1"/>
  <c r="CS183" i="2"/>
  <c r="CR182" i="2"/>
  <c r="CR493" i="2" s="1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I491" i="2" s="1"/>
  <c r="EG159" i="2"/>
  <c r="EF158" i="2"/>
  <c r="EF491" i="2" s="1"/>
  <c r="ED158" i="2"/>
  <c r="EA158" i="2"/>
  <c r="EA491" i="2" s="1"/>
  <c r="DY159" i="2"/>
  <c r="DX158" i="2"/>
  <c r="DX491" i="2" s="1"/>
  <c r="DV158" i="2"/>
  <c r="DS158" i="2"/>
  <c r="DS491" i="2" s="1"/>
  <c r="DQ159" i="2"/>
  <c r="DP158" i="2"/>
  <c r="DP491" i="2" s="1"/>
  <c r="DN158" i="2"/>
  <c r="DK158" i="2"/>
  <c r="DK491" i="2" s="1"/>
  <c r="DI159" i="2"/>
  <c r="DH158" i="2"/>
  <c r="DH491" i="2" s="1"/>
  <c r="DF158" i="2"/>
  <c r="DA159" i="2"/>
  <c r="CZ158" i="2"/>
  <c r="CZ491" i="2" s="1"/>
  <c r="CX158" i="2"/>
  <c r="CU158" i="2"/>
  <c r="CU491" i="2" s="1"/>
  <c r="CS159" i="2"/>
  <c r="CR158" i="2"/>
  <c r="CR491" i="2" s="1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EJ490" i="2" s="1"/>
  <c r="FS145" i="2"/>
  <c r="EH144" i="2"/>
  <c r="EE144" i="2"/>
  <c r="EE490" i="2" s="1"/>
  <c r="EC145" i="2"/>
  <c r="EB144" i="2"/>
  <c r="EB490" i="2" s="1"/>
  <c r="FQ145" i="2"/>
  <c r="DZ144" i="2"/>
  <c r="DW144" i="2"/>
  <c r="DW490" i="2" s="1"/>
  <c r="DU145" i="2"/>
  <c r="DT144" i="2"/>
  <c r="DT490" i="2" s="1"/>
  <c r="FO145" i="2"/>
  <c r="DR144" i="2"/>
  <c r="DO144" i="2"/>
  <c r="DO490" i="2" s="1"/>
  <c r="DM145" i="2"/>
  <c r="DL144" i="2"/>
  <c r="DL490" i="2" s="1"/>
  <c r="FM145" i="2"/>
  <c r="DJ144" i="2"/>
  <c r="DG144" i="2"/>
  <c r="DG490" i="2" s="1"/>
  <c r="FK145" i="2"/>
  <c r="CY144" i="2"/>
  <c r="CY490" i="2" s="1"/>
  <c r="CW145" i="2"/>
  <c r="CV144" i="2"/>
  <c r="CV490" i="2" s="1"/>
  <c r="FI145" i="2"/>
  <c r="CT144" i="2"/>
  <c r="CQ144" i="2"/>
  <c r="CQ490" i="2" s="1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O134" i="2"/>
  <c r="IJ135" i="2"/>
  <c r="FL134" i="2"/>
  <c r="FH134" i="2"/>
  <c r="FD134" i="2"/>
  <c r="EI134" i="2"/>
  <c r="EI489" i="2" s="1"/>
  <c r="EG135" i="2"/>
  <c r="EF134" i="2"/>
  <c r="EF489" i="2" s="1"/>
  <c r="ED134" i="2"/>
  <c r="EA134" i="2"/>
  <c r="EA489" i="2" s="1"/>
  <c r="DY135" i="2"/>
  <c r="DX134" i="2"/>
  <c r="DX489" i="2" s="1"/>
  <c r="DV134" i="2"/>
  <c r="DS134" i="2"/>
  <c r="DS489" i="2" s="1"/>
  <c r="DQ135" i="2"/>
  <c r="DP134" i="2"/>
  <c r="DP489" i="2" s="1"/>
  <c r="DN134" i="2"/>
  <c r="DK134" i="2"/>
  <c r="DI135" i="2"/>
  <c r="DH134" i="2"/>
  <c r="DH489" i="2" s="1"/>
  <c r="DF134" i="2"/>
  <c r="DA135" i="2"/>
  <c r="CZ134" i="2"/>
  <c r="CZ489" i="2" s="1"/>
  <c r="CX134" i="2"/>
  <c r="CU134" i="2"/>
  <c r="CU489" i="2" s="1"/>
  <c r="CS135" i="2"/>
  <c r="CR134" i="2"/>
  <c r="CR489" i="2" s="1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A121" i="2"/>
  <c r="CW121" i="2"/>
  <c r="CS121" i="2"/>
  <c r="CO121" i="2"/>
  <c r="CK121" i="2"/>
  <c r="CG121" i="2"/>
  <c r="CC121" i="2"/>
  <c r="BQ121" i="2"/>
  <c r="AS121" i="2"/>
  <c r="I121" i="2"/>
  <c r="JL119" i="2"/>
  <c r="JH119" i="2"/>
  <c r="JD119" i="2"/>
  <c r="FS119" i="2"/>
  <c r="FQ119" i="2"/>
  <c r="FO119" i="2"/>
  <c r="FM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EJ488" i="2" s="1"/>
  <c r="FS109" i="2"/>
  <c r="EH108" i="2"/>
  <c r="EE108" i="2"/>
  <c r="EE488" i="2" s="1"/>
  <c r="EB108" i="2"/>
  <c r="EB488" i="2" s="1"/>
  <c r="FQ109" i="2"/>
  <c r="DZ108" i="2"/>
  <c r="DW108" i="2"/>
  <c r="DW488" i="2" s="1"/>
  <c r="DT108" i="2"/>
  <c r="DT488" i="2" s="1"/>
  <c r="FO109" i="2"/>
  <c r="DR108" i="2"/>
  <c r="DO108" i="2"/>
  <c r="DO488" i="2" s="1"/>
  <c r="DL108" i="2"/>
  <c r="DL488" i="2" s="1"/>
  <c r="FM109" i="2"/>
  <c r="DJ108" i="2"/>
  <c r="DG108" i="2"/>
  <c r="DG488" i="2" s="1"/>
  <c r="CY108" i="2"/>
  <c r="CY488" i="2" s="1"/>
  <c r="CV108" i="2"/>
  <c r="CV488" i="2" s="1"/>
  <c r="FI109" i="2"/>
  <c r="CT108" i="2"/>
  <c r="CQ108" i="2"/>
  <c r="CQ488" i="2" s="1"/>
  <c r="CN108" i="2"/>
  <c r="CN488" i="2" s="1"/>
  <c r="CN486" i="2" s="1"/>
  <c r="FG109" i="2"/>
  <c r="CL108" i="2"/>
  <c r="CI108" i="2"/>
  <c r="CI488" i="2" s="1"/>
  <c r="CI486" i="2" s="1"/>
  <c r="CF108" i="2"/>
  <c r="CF488" i="2" s="1"/>
  <c r="CF486" i="2" s="1"/>
  <c r="FE109" i="2"/>
  <c r="CD108" i="2"/>
  <c r="CA108" i="2"/>
  <c r="CA488" i="2" s="1"/>
  <c r="CA486" i="2" s="1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CW34" i="2"/>
  <c r="CO34" i="2"/>
  <c r="CG34" i="2"/>
  <c r="JP33" i="2"/>
  <c r="JD33" i="2"/>
  <c r="FS33" i="2"/>
  <c r="FQ33" i="2"/>
  <c r="FO33" i="2"/>
  <c r="FM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CW19" i="2"/>
  <c r="FI19" i="2"/>
  <c r="CO19" i="2"/>
  <c r="FG19" i="2"/>
  <c r="CG19" i="2"/>
  <c r="FE19" i="2"/>
  <c r="HA17" i="2"/>
  <c r="JM17" i="2"/>
  <c r="JK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X488" i="2" s="1"/>
  <c r="BX486" i="2" s="1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BW488" i="2" s="1"/>
  <c r="BW486" i="2" s="1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BT488" i="2" s="1"/>
  <c r="BT486" i="2" s="1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S488" i="2" s="1"/>
  <c r="BS486" i="2" s="1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P488" i="2" s="1"/>
  <c r="BP486" i="2" s="1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BO488" i="2" s="1"/>
  <c r="BO486" i="2" s="1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18" i="2"/>
  <c r="BM115" i="2"/>
  <c r="BM113" i="2"/>
  <c r="BM112" i="2"/>
  <c r="BL108" i="2"/>
  <c r="BL488" i="2" s="1"/>
  <c r="BL486" i="2" s="1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K488" i="2" s="1"/>
  <c r="BK486" i="2" s="1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18" i="2"/>
  <c r="BE115" i="2"/>
  <c r="BE113" i="2"/>
  <c r="BE112" i="2"/>
  <c r="BE109" i="2"/>
  <c r="BD108" i="2"/>
  <c r="BD488" i="2" s="1"/>
  <c r="BD486" i="2" s="1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AZ488" i="2" s="1"/>
  <c r="AZ486" i="2" s="1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AY488" i="2" s="1"/>
  <c r="AY486" i="2" s="1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19" i="2"/>
  <c r="IT118" i="2"/>
  <c r="AW115" i="2"/>
  <c r="AW114" i="2"/>
  <c r="IT113" i="2"/>
  <c r="IT112" i="2"/>
  <c r="AV108" i="2"/>
  <c r="AV488" i="2" s="1"/>
  <c r="AV486" i="2" s="1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AU488" i="2" s="1"/>
  <c r="AU486" i="2" s="1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R488" i="2" s="1"/>
  <c r="AR486" i="2" s="1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AQ488" i="2" s="1"/>
  <c r="AQ486" i="2" s="1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19" i="2"/>
  <c r="AO115" i="2"/>
  <c r="AO114" i="2"/>
  <c r="AO113" i="2"/>
  <c r="AO112" i="2"/>
  <c r="AO109" i="2"/>
  <c r="AN108" i="2"/>
  <c r="AN488" i="2" s="1"/>
  <c r="AN486" i="2" s="1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M488" i="2" s="1"/>
  <c r="AM486" i="2" s="1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J488" i="2" s="1"/>
  <c r="AJ486" i="2" s="1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AI488" i="2" s="1"/>
  <c r="AI486" i="2" s="1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F488" i="2" s="1"/>
  <c r="AF486" i="2" s="1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AE488" i="2" s="1"/>
  <c r="AE486" i="2" s="1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B488" i="2" s="1"/>
  <c r="AB486" i="2" s="1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AA488" i="2" s="1"/>
  <c r="AA486" i="2" s="1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W488" i="2" s="1"/>
  <c r="W486" i="2" s="1"/>
  <c r="U463" i="2"/>
  <c r="U455" i="2"/>
  <c r="U453" i="2"/>
  <c r="U446" i="2"/>
  <c r="U438" i="2"/>
  <c r="L408" i="2"/>
  <c r="P408" i="2" s="1"/>
  <c r="L406" i="2"/>
  <c r="P406" i="2" s="1"/>
  <c r="HD406" i="2" s="1"/>
  <c r="L404" i="2"/>
  <c r="P404" i="2" s="1"/>
  <c r="HD404" i="2" s="1"/>
  <c r="L402" i="2"/>
  <c r="P402" i="2" s="1"/>
  <c r="HD402" i="2" s="1"/>
  <c r="L400" i="2"/>
  <c r="P400" i="2" s="1"/>
  <c r="HD400" i="2" s="1"/>
  <c r="L398" i="2"/>
  <c r="P398" i="2" s="1"/>
  <c r="HD398" i="2" s="1"/>
  <c r="L396" i="2"/>
  <c r="P396" i="2" s="1"/>
  <c r="HD396" i="2" s="1"/>
  <c r="L394" i="2"/>
  <c r="P394" i="2" s="1"/>
  <c r="HD394" i="2" s="1"/>
  <c r="L392" i="2"/>
  <c r="P392" i="2" s="1"/>
  <c r="HD392" i="2" s="1"/>
  <c r="L390" i="2"/>
  <c r="P390" i="2" s="1"/>
  <c r="HD390" i="2" s="1"/>
  <c r="L388" i="2"/>
  <c r="L386" i="2"/>
  <c r="L384" i="2"/>
  <c r="L382" i="2"/>
  <c r="L380" i="2"/>
  <c r="L378" i="2"/>
  <c r="L376" i="2"/>
  <c r="L374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2" i="2"/>
  <c r="P142" i="2" s="1"/>
  <c r="HD142" i="2" s="1"/>
  <c r="L122" i="2"/>
  <c r="HC122" i="2" s="1"/>
  <c r="HC120" i="2"/>
  <c r="L92" i="2"/>
  <c r="P92" i="2" s="1"/>
  <c r="L90" i="2"/>
  <c r="L88" i="2"/>
  <c r="P88" i="2" s="1"/>
  <c r="HD88" i="2" s="1"/>
  <c r="L86" i="2"/>
  <c r="L84" i="2"/>
  <c r="P84" i="2" s="1"/>
  <c r="L82" i="2"/>
  <c r="L80" i="2"/>
  <c r="P80" i="2" s="1"/>
  <c r="L78" i="2"/>
  <c r="L76" i="2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6" i="2"/>
  <c r="U435" i="2"/>
  <c r="L434" i="2"/>
  <c r="U432" i="2"/>
  <c r="U429" i="2"/>
  <c r="U428" i="2"/>
  <c r="U427" i="2"/>
  <c r="L421" i="2"/>
  <c r="P421" i="2" s="1"/>
  <c r="U419" i="2"/>
  <c r="U418" i="2"/>
  <c r="U417" i="2"/>
  <c r="L415" i="2"/>
  <c r="HC415" i="2" s="1"/>
  <c r="L413" i="2"/>
  <c r="L411" i="2"/>
  <c r="L367" i="2"/>
  <c r="HC367" i="2" s="1"/>
  <c r="L296" i="2"/>
  <c r="L295" i="2"/>
  <c r="L294" i="2"/>
  <c r="L293" i="2"/>
  <c r="L292" i="2"/>
  <c r="L291" i="2"/>
  <c r="L290" i="2"/>
  <c r="L289" i="2"/>
  <c r="L288" i="2"/>
  <c r="L287" i="2"/>
  <c r="L285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7" i="2"/>
  <c r="L175" i="2"/>
  <c r="HC175" i="2" s="1"/>
  <c r="L173" i="2"/>
  <c r="HC173" i="2" s="1"/>
  <c r="L171" i="2"/>
  <c r="HC171" i="2" s="1"/>
  <c r="L169" i="2"/>
  <c r="P169" i="2" s="1"/>
  <c r="L167" i="2"/>
  <c r="HC167" i="2" s="1"/>
  <c r="L165" i="2"/>
  <c r="P165" i="2" s="1"/>
  <c r="HD165" i="2" s="1"/>
  <c r="L163" i="2"/>
  <c r="P163" i="2" s="1"/>
  <c r="L156" i="2"/>
  <c r="P156" i="2" s="1"/>
  <c r="HD156" i="2" s="1"/>
  <c r="L154" i="2"/>
  <c r="HC154" i="2" s="1"/>
  <c r="L152" i="2"/>
  <c r="P152" i="2" s="1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8" i="2"/>
  <c r="P58" i="2" s="1"/>
  <c r="HD58" i="2" s="1"/>
  <c r="L56" i="2"/>
  <c r="P56" i="2" s="1"/>
  <c r="HD56" i="2" s="1"/>
  <c r="L54" i="2"/>
  <c r="P54" i="2" s="1"/>
  <c r="HD54" i="2" s="1"/>
  <c r="L52" i="2"/>
  <c r="P52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0" i="2"/>
  <c r="P20" i="2" s="1"/>
  <c r="HD20" i="2" s="1"/>
  <c r="IM16" i="2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U447" i="2"/>
  <c r="EO445" i="2"/>
  <c r="U441" i="2"/>
  <c r="EO439" i="2"/>
  <c r="EO437" i="2"/>
  <c r="EO436" i="2"/>
  <c r="EO434" i="2"/>
  <c r="EO433" i="2"/>
  <c r="J432" i="2"/>
  <c r="EO429" i="2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3" i="2"/>
  <c r="EM413" i="2" s="1"/>
  <c r="J411" i="2"/>
  <c r="N411" i="2" s="1"/>
  <c r="EN411" i="2" s="1"/>
  <c r="K407" i="2"/>
  <c r="K405" i="2"/>
  <c r="K403" i="2"/>
  <c r="K401" i="2"/>
  <c r="FU401" i="2" s="1"/>
  <c r="K399" i="2"/>
  <c r="K397" i="2"/>
  <c r="K395" i="2"/>
  <c r="K393" i="2"/>
  <c r="FU393" i="2" s="1"/>
  <c r="K391" i="2"/>
  <c r="K389" i="2"/>
  <c r="K387" i="2"/>
  <c r="K385" i="2"/>
  <c r="K383" i="2"/>
  <c r="K381" i="2"/>
  <c r="FU381" i="2" s="1"/>
  <c r="K379" i="2"/>
  <c r="FU379" i="2" s="1"/>
  <c r="K377" i="2"/>
  <c r="FU377" i="2" s="1"/>
  <c r="K375" i="2"/>
  <c r="FU375" i="2" s="1"/>
  <c r="K373" i="2"/>
  <c r="FU373" i="2" s="1"/>
  <c r="K371" i="2"/>
  <c r="FU371" i="2" s="1"/>
  <c r="K369" i="2"/>
  <c r="O369" i="2" s="1"/>
  <c r="FV369" i="2" s="1"/>
  <c r="K367" i="2"/>
  <c r="FU367" i="2" s="1"/>
  <c r="K365" i="2"/>
  <c r="FU365" i="2" s="1"/>
  <c r="K363" i="2"/>
  <c r="FW348" i="2"/>
  <c r="EO306" i="2"/>
  <c r="EO304" i="2"/>
  <c r="FW303" i="2"/>
  <c r="K301" i="2"/>
  <c r="O301" i="2" s="1"/>
  <c r="FV301" i="2" s="1"/>
  <c r="K296" i="2"/>
  <c r="K294" i="2"/>
  <c r="K292" i="2"/>
  <c r="K290" i="2"/>
  <c r="K288" i="2"/>
  <c r="K281" i="2"/>
  <c r="FW244" i="2"/>
  <c r="K211" i="2"/>
  <c r="FU211" i="2" s="1"/>
  <c r="EO210" i="2"/>
  <c r="EO209" i="2"/>
  <c r="K207" i="2"/>
  <c r="O207" i="2" s="1"/>
  <c r="EO206" i="2"/>
  <c r="EO205" i="2"/>
  <c r="K200" i="2"/>
  <c r="O200" i="2" s="1"/>
  <c r="EO199" i="2"/>
  <c r="EO198" i="2"/>
  <c r="K196" i="2"/>
  <c r="FU196" i="2" s="1"/>
  <c r="K190" i="2"/>
  <c r="FU190" i="2" s="1"/>
  <c r="K186" i="2"/>
  <c r="FU186" i="2" s="1"/>
  <c r="K184" i="2"/>
  <c r="K180" i="2"/>
  <c r="O180" i="2" s="1"/>
  <c r="K178" i="2"/>
  <c r="O178" i="2" s="1"/>
  <c r="FV178" i="2" s="1"/>
  <c r="K176" i="2"/>
  <c r="FU176" i="2" s="1"/>
  <c r="K174" i="2"/>
  <c r="K172" i="2"/>
  <c r="K170" i="2"/>
  <c r="O170" i="2" s="1"/>
  <c r="FV170" i="2" s="1"/>
  <c r="K168" i="2"/>
  <c r="FU168" i="2" s="1"/>
  <c r="K166" i="2"/>
  <c r="K164" i="2"/>
  <c r="K160" i="2"/>
  <c r="O160" i="2" s="1"/>
  <c r="FV160" i="2" s="1"/>
  <c r="K157" i="2"/>
  <c r="K155" i="2"/>
  <c r="O155" i="2" s="1"/>
  <c r="K153" i="2"/>
  <c r="O153" i="2" s="1"/>
  <c r="K151" i="2"/>
  <c r="O151" i="2" s="1"/>
  <c r="FW145" i="2"/>
  <c r="J142" i="2"/>
  <c r="N142" i="2" s="1"/>
  <c r="EN142" i="2" s="1"/>
  <c r="J140" i="2"/>
  <c r="EM140" i="2" s="1"/>
  <c r="J138" i="2"/>
  <c r="J136" i="2"/>
  <c r="EM136" i="2" s="1"/>
  <c r="FW135" i="2"/>
  <c r="FW134" i="2" s="1"/>
  <c r="J133" i="2"/>
  <c r="EM133" i="2" s="1"/>
  <c r="J129" i="2"/>
  <c r="J127" i="2"/>
  <c r="N127" i="2" s="1"/>
  <c r="U124" i="2"/>
  <c r="K122" i="2"/>
  <c r="FU122" i="2" s="1"/>
  <c r="J121" i="2"/>
  <c r="N121" i="2" s="1"/>
  <c r="EN121" i="2" s="1"/>
  <c r="FU120" i="2"/>
  <c r="K119" i="2"/>
  <c r="O119" i="2" s="1"/>
  <c r="FV119" i="2" s="1"/>
  <c r="EO118" i="2"/>
  <c r="K115" i="2"/>
  <c r="O115" i="2" s="1"/>
  <c r="K113" i="2"/>
  <c r="FU113" i="2" s="1"/>
  <c r="K95" i="2"/>
  <c r="O95" i="2" s="1"/>
  <c r="K93" i="2"/>
  <c r="FU93" i="2" s="1"/>
  <c r="K91" i="2"/>
  <c r="K89" i="2"/>
  <c r="K87" i="2"/>
  <c r="K85" i="2"/>
  <c r="K83" i="2"/>
  <c r="K81" i="2"/>
  <c r="K79" i="2"/>
  <c r="FU79" i="2" s="1"/>
  <c r="K77" i="2"/>
  <c r="K75" i="2"/>
  <c r="K73" i="2"/>
  <c r="K71" i="2"/>
  <c r="FU71" i="2" s="1"/>
  <c r="J70" i="2"/>
  <c r="EM70" i="2" s="1"/>
  <c r="EO68" i="2"/>
  <c r="K67" i="2"/>
  <c r="FU67" i="2" s="1"/>
  <c r="K65" i="2"/>
  <c r="FU65" i="2" s="1"/>
  <c r="K63" i="2"/>
  <c r="FU63" i="2" s="1"/>
  <c r="K61" i="2"/>
  <c r="O61" i="2" s="1"/>
  <c r="FV61" i="2" s="1"/>
  <c r="K59" i="2"/>
  <c r="K57" i="2"/>
  <c r="K55" i="2"/>
  <c r="K53" i="2"/>
  <c r="K51" i="2"/>
  <c r="K46" i="2"/>
  <c r="J45" i="2"/>
  <c r="K44" i="2"/>
  <c r="K42" i="2"/>
  <c r="FU42" i="2" s="1"/>
  <c r="K33" i="2"/>
  <c r="K31" i="2"/>
  <c r="O31" i="2" s="1"/>
  <c r="K29" i="2"/>
  <c r="K27" i="2"/>
  <c r="O27" i="2" s="1"/>
  <c r="J26" i="2"/>
  <c r="N26" i="2" s="1"/>
  <c r="EN26" i="2" s="1"/>
  <c r="K25" i="2"/>
  <c r="K23" i="2"/>
  <c r="K21" i="2"/>
  <c r="J17" i="2"/>
  <c r="K13" i="2"/>
  <c r="K477" i="2"/>
  <c r="O477" i="2" s="1"/>
  <c r="EO467" i="2"/>
  <c r="EO465" i="2"/>
  <c r="EO459" i="2"/>
  <c r="EO457" i="2"/>
  <c r="EO455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5" i="2"/>
  <c r="K433" i="2"/>
  <c r="K428" i="2"/>
  <c r="O428" i="2" s="1"/>
  <c r="K420" i="2"/>
  <c r="O420" i="2" s="1"/>
  <c r="FV420" i="2" s="1"/>
  <c r="K418" i="2"/>
  <c r="O418" i="2" s="1"/>
  <c r="K416" i="2"/>
  <c r="O416" i="2" s="1"/>
  <c r="FV416" i="2" s="1"/>
  <c r="K414" i="2"/>
  <c r="O414" i="2" s="1"/>
  <c r="K412" i="2"/>
  <c r="O412" i="2" s="1"/>
  <c r="FV412" i="2" s="1"/>
  <c r="J408" i="2"/>
  <c r="J406" i="2"/>
  <c r="EM406" i="2" s="1"/>
  <c r="J404" i="2"/>
  <c r="N404" i="2" s="1"/>
  <c r="J402" i="2"/>
  <c r="J400" i="2"/>
  <c r="J398" i="2"/>
  <c r="EM398" i="2" s="1"/>
  <c r="J396" i="2"/>
  <c r="N396" i="2" s="1"/>
  <c r="J394" i="2"/>
  <c r="J392" i="2"/>
  <c r="J390" i="2"/>
  <c r="EM390" i="2" s="1"/>
  <c r="J388" i="2"/>
  <c r="N388" i="2" s="1"/>
  <c r="J386" i="2"/>
  <c r="N386" i="2" s="1"/>
  <c r="J384" i="2"/>
  <c r="N384" i="2" s="1"/>
  <c r="J382" i="2"/>
  <c r="N382" i="2" s="1"/>
  <c r="J380" i="2"/>
  <c r="N380" i="2" s="1"/>
  <c r="J378" i="2"/>
  <c r="N378" i="2" s="1"/>
  <c r="J376" i="2"/>
  <c r="N376" i="2" s="1"/>
  <c r="J374" i="2"/>
  <c r="N374" i="2" s="1"/>
  <c r="J372" i="2"/>
  <c r="N372" i="2" s="1"/>
  <c r="FW371" i="2"/>
  <c r="FW370" i="2"/>
  <c r="J370" i="2"/>
  <c r="FW369" i="2"/>
  <c r="FW368" i="2"/>
  <c r="J368" i="2"/>
  <c r="EM368" i="2" s="1"/>
  <c r="FW367" i="2"/>
  <c r="FW366" i="2"/>
  <c r="J366" i="2"/>
  <c r="FW365" i="2"/>
  <c r="FW364" i="2"/>
  <c r="J364" i="2"/>
  <c r="N364" i="2" s="1"/>
  <c r="FW363" i="2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3" i="2"/>
  <c r="J291" i="2"/>
  <c r="J289" i="2"/>
  <c r="J287" i="2"/>
  <c r="J285" i="2"/>
  <c r="J282" i="2"/>
  <c r="EM282" i="2" s="1"/>
  <c r="J280" i="2"/>
  <c r="N280" i="2" s="1"/>
  <c r="J278" i="2"/>
  <c r="EM278" i="2" s="1"/>
  <c r="J276" i="2"/>
  <c r="N276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09" i="2"/>
  <c r="O209" i="2" s="1"/>
  <c r="EO208" i="2"/>
  <c r="EO207" i="2"/>
  <c r="K205" i="2"/>
  <c r="O205" i="2" s="1"/>
  <c r="EO201" i="2"/>
  <c r="EO200" i="2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7" i="2"/>
  <c r="N177" i="2" s="1"/>
  <c r="J175" i="2"/>
  <c r="J173" i="2"/>
  <c r="N173" i="2" s="1"/>
  <c r="J171" i="2"/>
  <c r="N171" i="2" s="1"/>
  <c r="J169" i="2"/>
  <c r="N169" i="2" s="1"/>
  <c r="EN169" i="2" s="1"/>
  <c r="J167" i="2"/>
  <c r="EM167" i="2" s="1"/>
  <c r="J165" i="2"/>
  <c r="N165" i="2" s="1"/>
  <c r="J163" i="2"/>
  <c r="N163" i="2" s="1"/>
  <c r="J156" i="2"/>
  <c r="N156" i="2" s="1"/>
  <c r="J154" i="2"/>
  <c r="N154" i="2" s="1"/>
  <c r="EN154" i="2" s="1"/>
  <c r="J152" i="2"/>
  <c r="N152" i="2" s="1"/>
  <c r="EN152" i="2" s="1"/>
  <c r="J150" i="2"/>
  <c r="N150" i="2" s="1"/>
  <c r="K148" i="2"/>
  <c r="J147" i="2"/>
  <c r="EM147" i="2" s="1"/>
  <c r="K146" i="2"/>
  <c r="O146" i="2" s="1"/>
  <c r="K143" i="2"/>
  <c r="FU143" i="2" s="1"/>
  <c r="K141" i="2"/>
  <c r="K139" i="2"/>
  <c r="K137" i="2"/>
  <c r="K130" i="2"/>
  <c r="FU130" i="2" s="1"/>
  <c r="K128" i="2"/>
  <c r="K126" i="2"/>
  <c r="K124" i="2"/>
  <c r="FU124" i="2" s="1"/>
  <c r="J123" i="2"/>
  <c r="EO120" i="2"/>
  <c r="EO119" i="2"/>
  <c r="EO115" i="2"/>
  <c r="EO114" i="2"/>
  <c r="EO113" i="2"/>
  <c r="EO112" i="2"/>
  <c r="EO107" i="2"/>
  <c r="EO96" i="2"/>
  <c r="EO95" i="2"/>
  <c r="EO94" i="2"/>
  <c r="J92" i="2"/>
  <c r="EM92" i="2" s="1"/>
  <c r="J90" i="2"/>
  <c r="EM90" i="2" s="1"/>
  <c r="J88" i="2"/>
  <c r="J86" i="2"/>
  <c r="J84" i="2"/>
  <c r="EM84" i="2" s="1"/>
  <c r="J82" i="2"/>
  <c r="EM82" i="2" s="1"/>
  <c r="J80" i="2"/>
  <c r="EM80" i="2" s="1"/>
  <c r="J78" i="2"/>
  <c r="N78" i="2" s="1"/>
  <c r="J76" i="2"/>
  <c r="EM76" i="2" s="1"/>
  <c r="J74" i="2"/>
  <c r="EM74" i="2" s="1"/>
  <c r="J72" i="2"/>
  <c r="N72" i="2" s="1"/>
  <c r="EO67" i="2"/>
  <c r="EO66" i="2"/>
  <c r="EO65" i="2"/>
  <c r="EO64" i="2"/>
  <c r="EO63" i="2"/>
  <c r="EO62" i="2"/>
  <c r="J60" i="2"/>
  <c r="N60" i="2" s="1"/>
  <c r="J58" i="2"/>
  <c r="J56" i="2"/>
  <c r="J54" i="2"/>
  <c r="J52" i="2"/>
  <c r="J43" i="2"/>
  <c r="N43" i="2" s="1"/>
  <c r="J34" i="2"/>
  <c r="EM34" i="2" s="1"/>
  <c r="EO33" i="2"/>
  <c r="EO32" i="2"/>
  <c r="EO31" i="2"/>
  <c r="J28" i="2"/>
  <c r="EM28" i="2" s="1"/>
  <c r="J24" i="2"/>
  <c r="EO23" i="2"/>
  <c r="J22" i="2"/>
  <c r="J20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C302" i="2"/>
  <c r="DY306" i="2"/>
  <c r="DX302" i="2"/>
  <c r="DX496" i="2" s="1"/>
  <c r="DU302" i="2"/>
  <c r="DQ306" i="2"/>
  <c r="DP302" i="2"/>
  <c r="DI306" i="2"/>
  <c r="DH302" i="2"/>
  <c r="DH496" i="2" s="1"/>
  <c r="DA306" i="2"/>
  <c r="CZ302" i="2"/>
  <c r="CS306" i="2"/>
  <c r="CR302" i="2"/>
  <c r="CR496" i="2" s="1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2" i="2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HB335" i="2"/>
  <c r="IJ335" i="2" s="1"/>
  <c r="EK335" i="2"/>
  <c r="EC335" i="2"/>
  <c r="DU335" i="2"/>
  <c r="DM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2" i="2"/>
  <c r="K328" i="2"/>
  <c r="FU328" i="2" s="1"/>
  <c r="K324" i="2"/>
  <c r="K320" i="2"/>
  <c r="I319" i="2"/>
  <c r="IH316" i="2"/>
  <c r="JP316" i="2" s="1"/>
  <c r="CC317" i="2"/>
  <c r="BU317" i="2"/>
  <c r="BM317" i="2"/>
  <c r="BE317" i="2"/>
  <c r="AW317" i="2"/>
  <c r="AO317" i="2"/>
  <c r="AG317" i="2"/>
  <c r="Y317" i="2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0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I311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HF466" i="2"/>
  <c r="L466" i="2"/>
  <c r="P466" i="2" s="1"/>
  <c r="HD466" i="2" s="1"/>
  <c r="HF465" i="2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HF458" i="2"/>
  <c r="L458" i="2"/>
  <c r="P458" i="2" s="1"/>
  <c r="HF457" i="2"/>
  <c r="IN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49" i="2"/>
  <c r="HC349" i="2" s="1"/>
  <c r="Y348" i="2"/>
  <c r="L346" i="2"/>
  <c r="L338" i="2"/>
  <c r="L324" i="2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X488" i="2" s="1"/>
  <c r="X486" i="2" s="1"/>
  <c r="L45" i="2"/>
  <c r="HC45" i="2" s="1"/>
  <c r="L44" i="2"/>
  <c r="P44" i="2" s="1"/>
  <c r="HD44" i="2" s="1"/>
  <c r="HF43" i="2"/>
  <c r="L17" i="2"/>
  <c r="L265" i="2"/>
  <c r="HF263" i="2"/>
  <c r="L263" i="2"/>
  <c r="P263" i="2" s="1"/>
  <c r="HD263" i="2" s="1"/>
  <c r="HF262" i="2"/>
  <c r="HF261" i="2"/>
  <c r="L261" i="2"/>
  <c r="HF260" i="2"/>
  <c r="HF259" i="2"/>
  <c r="IN259" i="2" s="1"/>
  <c r="L259" i="2"/>
  <c r="HC259" i="2" s="1"/>
  <c r="HF258" i="2"/>
  <c r="HF257" i="2"/>
  <c r="L257" i="2"/>
  <c r="HC257" i="2" s="1"/>
  <c r="HF256" i="2"/>
  <c r="HF255" i="2"/>
  <c r="L255" i="2"/>
  <c r="HF254" i="2"/>
  <c r="HF253" i="2"/>
  <c r="L253" i="2"/>
  <c r="HC253" i="2" s="1"/>
  <c r="HF252" i="2"/>
  <c r="X243" i="2"/>
  <c r="L223" i="2"/>
  <c r="L215" i="2"/>
  <c r="L210" i="2"/>
  <c r="L206" i="2"/>
  <c r="L199" i="2"/>
  <c r="Y183" i="2"/>
  <c r="Y159" i="2"/>
  <c r="X158" i="2"/>
  <c r="Y145" i="2"/>
  <c r="X144" i="2"/>
  <c r="Y135" i="2"/>
  <c r="X134" i="2"/>
  <c r="L74" i="2"/>
  <c r="L72" i="2"/>
  <c r="HC72" i="2" s="1"/>
  <c r="HF68" i="2"/>
  <c r="IN68" i="2" s="1"/>
  <c r="L68" i="2"/>
  <c r="HC68" i="2" s="1"/>
  <c r="L43" i="2"/>
  <c r="HC43" i="2" s="1"/>
  <c r="L28" i="2"/>
  <c r="HC28" i="2" s="1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R358" i="2"/>
  <c r="K450" i="2"/>
  <c r="S449" i="2"/>
  <c r="FW430" i="2"/>
  <c r="EO431" i="2"/>
  <c r="R430" i="2"/>
  <c r="FW423" i="2"/>
  <c r="EO424" i="2"/>
  <c r="R423" i="2"/>
  <c r="FW409" i="2"/>
  <c r="R409" i="2"/>
  <c r="S358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S488" i="2" s="1"/>
  <c r="S486" i="2" s="1"/>
  <c r="U34" i="2"/>
  <c r="S347" i="2"/>
  <c r="K308" i="2"/>
  <c r="O308" i="2" s="1"/>
  <c r="S307" i="2"/>
  <c r="S497" i="2" s="1"/>
  <c r="S302" i="2"/>
  <c r="S269" i="2"/>
  <c r="S243" i="2"/>
  <c r="S182" i="2"/>
  <c r="S158" i="2"/>
  <c r="S144" i="2"/>
  <c r="R134" i="2"/>
  <c r="U121" i="2"/>
  <c r="FW120" i="2"/>
  <c r="FW118" i="2"/>
  <c r="FW115" i="2"/>
  <c r="EO109" i="2"/>
  <c r="R108" i="2"/>
  <c r="U69" i="2"/>
  <c r="U19" i="2"/>
  <c r="T449" i="2"/>
  <c r="U431" i="2"/>
  <c r="T430" i="2"/>
  <c r="T423" i="2"/>
  <c r="T409" i="2"/>
  <c r="L348" i="2"/>
  <c r="T347" i="2"/>
  <c r="HE335" i="2"/>
  <c r="IM335" i="2" s="1"/>
  <c r="T134" i="2"/>
  <c r="T108" i="2"/>
  <c r="T488" i="2" s="1"/>
  <c r="T486" i="2" s="1"/>
  <c r="U45" i="2"/>
  <c r="HE44" i="2"/>
  <c r="IM44" i="2" s="1"/>
  <c r="U44" i="2"/>
  <c r="HE20" i="2"/>
  <c r="IM20" i="2" s="1"/>
  <c r="T35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0" i="2"/>
  <c r="J466" i="2"/>
  <c r="L464" i="2"/>
  <c r="J464" i="2"/>
  <c r="L462" i="2"/>
  <c r="J460" i="2"/>
  <c r="J458" i="2"/>
  <c r="L456" i="2"/>
  <c r="J454" i="2"/>
  <c r="L452" i="2"/>
  <c r="J448" i="2"/>
  <c r="L446" i="2"/>
  <c r="J446" i="2"/>
  <c r="L444" i="2"/>
  <c r="J442" i="2"/>
  <c r="J440" i="2"/>
  <c r="L438" i="2"/>
  <c r="J438" i="2"/>
  <c r="J436" i="2"/>
  <c r="L435" i="2"/>
  <c r="J434" i="2"/>
  <c r="L432" i="2"/>
  <c r="P432" i="2" s="1"/>
  <c r="L429" i="2"/>
  <c r="J429" i="2"/>
  <c r="L427" i="2"/>
  <c r="J421" i="2"/>
  <c r="L419" i="2"/>
  <c r="J419" i="2"/>
  <c r="L417" i="2"/>
  <c r="II477" i="2"/>
  <c r="JQ477" i="2" s="1"/>
  <c r="IG477" i="2"/>
  <c r="JO477" i="2" s="1"/>
  <c r="IE477" i="2"/>
  <c r="JM477" i="2" s="1"/>
  <c r="IC477" i="2"/>
  <c r="JK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IA333" i="2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IA331" i="2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IA329" i="2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IA327" i="2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IA325" i="2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IA323" i="2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IA321" i="2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IA319" i="2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IA317" i="2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IA315" i="2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IA313" i="2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IA311" i="2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IA309" i="2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IA297" i="2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L317" i="2"/>
  <c r="HC317" i="2" s="1"/>
  <c r="EK316" i="2"/>
  <c r="II316" i="2"/>
  <c r="EC316" i="2"/>
  <c r="IG316" i="2"/>
  <c r="DU316" i="2"/>
  <c r="IE316" i="2"/>
  <c r="DM316" i="2"/>
  <c r="IC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IA306" i="2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IA200" i="2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IA210" i="2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IA208" i="2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IA206" i="2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IA201" i="2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IA199" i="2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IA197" i="2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IA195" i="2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IA193" i="2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IA191" i="2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IA187" i="2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IA185" i="2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IA183" i="2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IA125" i="2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L112" i="2"/>
  <c r="EK109" i="2"/>
  <c r="II109" i="2"/>
  <c r="JQ109" i="2" s="1"/>
  <c r="EC109" i="2"/>
  <c r="IG109" i="2"/>
  <c r="DU109" i="2"/>
  <c r="IE109" i="2"/>
  <c r="JM109" i="2" s="1"/>
  <c r="DM109" i="2"/>
  <c r="IC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IA107" i="2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HY123" i="2"/>
  <c r="JG123" i="2" s="1"/>
  <c r="HW123" i="2"/>
  <c r="JE123" i="2" s="1"/>
  <c r="II122" i="2"/>
  <c r="JQ122" i="2" s="1"/>
  <c r="L121" i="2"/>
  <c r="II120" i="2"/>
  <c r="JQ120" i="2" s="1"/>
  <c r="IG120" i="2"/>
  <c r="JO120" i="2" s="1"/>
  <c r="IE120" i="2"/>
  <c r="JM120" i="2" s="1"/>
  <c r="IC120" i="2"/>
  <c r="JK120" i="2" s="1"/>
  <c r="IA120" i="2"/>
  <c r="HY120" i="2"/>
  <c r="JG120" i="2" s="1"/>
  <c r="HW120" i="2"/>
  <c r="JE120" i="2" s="1"/>
  <c r="HU120" i="2"/>
  <c r="JC120" i="2" s="1"/>
  <c r="HS120" i="2"/>
  <c r="JA120" i="2" s="1"/>
  <c r="HQ120" i="2"/>
  <c r="IY120" i="2" s="1"/>
  <c r="HO120" i="2"/>
  <c r="IW120" i="2" s="1"/>
  <c r="HM120" i="2"/>
  <c r="IU120" i="2" s="1"/>
  <c r="HK120" i="2"/>
  <c r="IS120" i="2" s="1"/>
  <c r="HI120" i="2"/>
  <c r="IQ120" i="2" s="1"/>
  <c r="HG120" i="2"/>
  <c r="IO120" i="2" s="1"/>
  <c r="HE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IA118" i="2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IA114" i="2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IA112" i="2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IA96" i="2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IA68" i="2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IA66" i="2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IA64" i="2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II46" i="2"/>
  <c r="JQ46" i="2" s="1"/>
  <c r="IG46" i="2"/>
  <c r="JO46" i="2" s="1"/>
  <c r="IE46" i="2"/>
  <c r="JM46" i="2" s="1"/>
  <c r="IC46" i="2"/>
  <c r="JK46" i="2" s="1"/>
  <c r="HY46" i="2"/>
  <c r="JG46" i="2" s="1"/>
  <c r="HW46" i="2"/>
  <c r="JE46" i="2" s="1"/>
  <c r="II45" i="2"/>
  <c r="JQ45" i="2" s="1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IA32" i="2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IG22" i="2"/>
  <c r="JO22" i="2" s="1"/>
  <c r="IE22" i="2"/>
  <c r="JM22" i="2" s="1"/>
  <c r="IC22" i="2"/>
  <c r="JK22" i="2" s="1"/>
  <c r="IA22" i="2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HY11" i="2"/>
  <c r="JG11" i="2" s="1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GP9" i="2"/>
  <c r="FI9" i="2"/>
  <c r="FI8" i="2" s="1"/>
  <c r="CT8" i="2"/>
  <c r="CT7" i="2" s="1"/>
  <c r="CV8" i="2"/>
  <c r="CV487" i="2" s="1"/>
  <c r="HY9" i="2"/>
  <c r="CY8" i="2"/>
  <c r="CY487" i="2" s="1"/>
  <c r="GR9" i="2"/>
  <c r="DD8" i="2"/>
  <c r="DG8" i="2"/>
  <c r="GT9" i="2"/>
  <c r="FM9" i="2"/>
  <c r="DJ8" i="2"/>
  <c r="DJ7" i="2" s="1"/>
  <c r="DL8" i="2"/>
  <c r="DL487" i="2" s="1"/>
  <c r="IC9" i="2"/>
  <c r="DO8" i="2"/>
  <c r="DO487" i="2" s="1"/>
  <c r="GV9" i="2"/>
  <c r="FO9" i="2"/>
  <c r="FO8" i="2" s="1"/>
  <c r="DR8" i="2"/>
  <c r="DR7" i="2" s="1"/>
  <c r="DT8" i="2"/>
  <c r="IE9" i="2"/>
  <c r="DW8" i="2"/>
  <c r="GX9" i="2"/>
  <c r="FQ9" i="2"/>
  <c r="DZ8" i="2"/>
  <c r="DZ7" i="2" s="1"/>
  <c r="EB8" i="2"/>
  <c r="EB487" i="2" s="1"/>
  <c r="IG9" i="2"/>
  <c r="EE8" i="2"/>
  <c r="EE487" i="2" s="1"/>
  <c r="GZ9" i="2"/>
  <c r="FS9" i="2"/>
  <c r="FS8" i="2" s="1"/>
  <c r="EH8" i="2"/>
  <c r="EH7" i="2" s="1"/>
  <c r="EJ8" i="2"/>
  <c r="II9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CZ499" i="2" s="1"/>
  <c r="DQ358" i="2"/>
  <c r="DP357" i="2"/>
  <c r="DP499" i="2" s="1"/>
  <c r="EC358" i="2"/>
  <c r="EA357" i="2"/>
  <c r="EA499" i="2" s="1"/>
  <c r="JH383" i="2"/>
  <c r="JD389" i="2"/>
  <c r="FJ409" i="2"/>
  <c r="FR409" i="2"/>
  <c r="GO409" i="2"/>
  <c r="GW409" i="2"/>
  <c r="HA409" i="2"/>
  <c r="IH409" i="2"/>
  <c r="CF422" i="2"/>
  <c r="CN422" i="2"/>
  <c r="CV422" i="2"/>
  <c r="CV502" i="2" s="1"/>
  <c r="DL422" i="2"/>
  <c r="DL502" i="2" s="1"/>
  <c r="DT422" i="2"/>
  <c r="DT502" i="2" s="1"/>
  <c r="EB422" i="2"/>
  <c r="EB502" i="2" s="1"/>
  <c r="EJ422" i="2"/>
  <c r="EJ502" i="2" s="1"/>
  <c r="FR423" i="2"/>
  <c r="JF424" i="2"/>
  <c r="JN424" i="2"/>
  <c r="ID430" i="2"/>
  <c r="CD422" i="2"/>
  <c r="CL422" i="2"/>
  <c r="CT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DI134" i="2"/>
  <c r="FM134" i="2"/>
  <c r="DQ134" i="2"/>
  <c r="FO134" i="2"/>
  <c r="DY134" i="2"/>
  <c r="FQ134" i="2"/>
  <c r="EG134" i="2"/>
  <c r="FS134" i="2"/>
  <c r="CO144" i="2"/>
  <c r="DU144" i="2"/>
  <c r="EK144" i="2"/>
  <c r="FE158" i="2"/>
  <c r="FG158" i="2"/>
  <c r="FI158" i="2"/>
  <c r="DA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CV499" i="2" s="1"/>
  <c r="DM358" i="2"/>
  <c r="DL357" i="2"/>
  <c r="DL499" i="2" s="1"/>
  <c r="DU358" i="2"/>
  <c r="DT357" i="2"/>
  <c r="DT499" i="2" s="1"/>
  <c r="EB357" i="2"/>
  <c r="EB499" i="2" s="1"/>
  <c r="EJ357" i="2"/>
  <c r="EJ499" i="2" s="1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CR502" i="2" s="1"/>
  <c r="DF422" i="2"/>
  <c r="DH422" i="2"/>
  <c r="DH502" i="2" s="1"/>
  <c r="DU423" i="2"/>
  <c r="DS422" i="2"/>
  <c r="DS502" i="2" s="1"/>
  <c r="DV422" i="2"/>
  <c r="DX422" i="2"/>
  <c r="DX502" i="2" s="1"/>
  <c r="EK423" i="2"/>
  <c r="EI422" i="2"/>
  <c r="EI502" i="2" s="1"/>
  <c r="CC430" i="2"/>
  <c r="FE430" i="2"/>
  <c r="CK430" i="2"/>
  <c r="FG430" i="2"/>
  <c r="FI430" i="2"/>
  <c r="DA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CR487" i="2" s="1"/>
  <c r="CR486" i="2" s="1"/>
  <c r="HX9" i="2"/>
  <c r="CU8" i="2"/>
  <c r="GQ9" i="2"/>
  <c r="FJ9" i="2"/>
  <c r="CX8" i="2"/>
  <c r="CX7" i="2" s="1"/>
  <c r="CZ8" i="2"/>
  <c r="HZ9" i="2"/>
  <c r="HZ8" i="2" s="1"/>
  <c r="DC8" i="2"/>
  <c r="GS9" i="2"/>
  <c r="FL9" i="2"/>
  <c r="DF8" i="2"/>
  <c r="DF7" i="2" s="1"/>
  <c r="DH8" i="2"/>
  <c r="IB9" i="2"/>
  <c r="DK8" i="2"/>
  <c r="GU9" i="2"/>
  <c r="FN9" i="2"/>
  <c r="FN8" i="2" s="1"/>
  <c r="DN8" i="2"/>
  <c r="DN7" i="2" s="1"/>
  <c r="DP8" i="2"/>
  <c r="ID9" i="2"/>
  <c r="DS8" i="2"/>
  <c r="GW9" i="2"/>
  <c r="GW8" i="2" s="1"/>
  <c r="FP9" i="2"/>
  <c r="DV8" i="2"/>
  <c r="DV7" i="2" s="1"/>
  <c r="DX8" i="2"/>
  <c r="IF9" i="2"/>
  <c r="EA8" i="2"/>
  <c r="GY9" i="2"/>
  <c r="FR9" i="2"/>
  <c r="FR8" i="2" s="1"/>
  <c r="ED8" i="2"/>
  <c r="ED7" i="2" s="1"/>
  <c r="EF8" i="2"/>
  <c r="IH9" i="2"/>
  <c r="EI8" i="2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CR499" i="2" s="1"/>
  <c r="DI358" i="2"/>
  <c r="DH357" i="2"/>
  <c r="DH499" i="2" s="1"/>
  <c r="EK358" i="2"/>
  <c r="EI357" i="2"/>
  <c r="EI499" i="2" s="1"/>
  <c r="GM409" i="2"/>
  <c r="GQ409" i="2"/>
  <c r="GU409" i="2"/>
  <c r="GY409" i="2"/>
  <c r="CC423" i="2"/>
  <c r="CA422" i="2"/>
  <c r="CK423" i="2"/>
  <c r="CI422" i="2"/>
  <c r="CS423" i="2"/>
  <c r="CQ422" i="2"/>
  <c r="CQ502" i="2" s="1"/>
  <c r="DA423" i="2"/>
  <c r="CY422" i="2"/>
  <c r="CY502" i="2" s="1"/>
  <c r="DI423" i="2"/>
  <c r="DG422" i="2"/>
  <c r="DG502" i="2" s="1"/>
  <c r="DQ423" i="2"/>
  <c r="DO422" i="2"/>
  <c r="DO502" i="2" s="1"/>
  <c r="DY423" i="2"/>
  <c r="DW422" i="2"/>
  <c r="DW502" i="2" s="1"/>
  <c r="EG423" i="2"/>
  <c r="EE422" i="2"/>
  <c r="EE502" i="2" s="1"/>
  <c r="CC108" i="2"/>
  <c r="CO108" i="2"/>
  <c r="DU108" i="2"/>
  <c r="EK108" i="2"/>
  <c r="JB134" i="2"/>
  <c r="CG144" i="2"/>
  <c r="DM144" i="2"/>
  <c r="CG158" i="2"/>
  <c r="CO158" i="2"/>
  <c r="JD158" i="2"/>
  <c r="FE182" i="2"/>
  <c r="CO182" i="2"/>
  <c r="FI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Q499" i="2" s="1"/>
  <c r="CT357" i="2"/>
  <c r="FI358" i="2"/>
  <c r="CY357" i="2"/>
  <c r="CY499" i="2" s="1"/>
  <c r="DG357" i="2"/>
  <c r="DG499" i="2" s="1"/>
  <c r="DJ357" i="2"/>
  <c r="FM358" i="2"/>
  <c r="DO357" i="2"/>
  <c r="DO499" i="2" s="1"/>
  <c r="DR357" i="2"/>
  <c r="FO358" i="2"/>
  <c r="DY358" i="2"/>
  <c r="DW357" i="2"/>
  <c r="DW499" i="2" s="1"/>
  <c r="DZ357" i="2"/>
  <c r="FQ358" i="2"/>
  <c r="EG358" i="2"/>
  <c r="EE357" i="2"/>
  <c r="EE499" i="2" s="1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U502" i="2" s="1"/>
  <c r="CX422" i="2"/>
  <c r="CZ422" i="2"/>
  <c r="CZ502" i="2" s="1"/>
  <c r="DM423" i="2"/>
  <c r="DK422" i="2"/>
  <c r="DK502" i="2" s="1"/>
  <c r="DN422" i="2"/>
  <c r="DP422" i="2"/>
  <c r="DP502" i="2" s="1"/>
  <c r="EC423" i="2"/>
  <c r="EA422" i="2"/>
  <c r="EA502" i="2" s="1"/>
  <c r="ED422" i="2"/>
  <c r="EF422" i="2"/>
  <c r="EF502" i="2" s="1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O9" i="2"/>
  <c r="R8" i="2"/>
  <c r="S8" i="2"/>
  <c r="FW9" i="2"/>
  <c r="T8" i="2"/>
  <c r="HE9" i="2"/>
  <c r="P327" i="2"/>
  <c r="HD327" i="2" s="1"/>
  <c r="U9" i="2"/>
  <c r="I9" i="2"/>
  <c r="EJ7" i="2" l="1"/>
  <c r="EJ487" i="2"/>
  <c r="EJ486" i="2" s="1"/>
  <c r="EI7" i="2"/>
  <c r="EI487" i="2"/>
  <c r="EI485" i="2"/>
  <c r="EI486" i="2"/>
  <c r="EF7" i="2"/>
  <c r="EF487" i="2"/>
  <c r="EG302" i="2"/>
  <c r="EF496" i="2"/>
  <c r="JP156" i="2"/>
  <c r="EF486" i="2"/>
  <c r="JP405" i="2"/>
  <c r="EE486" i="2"/>
  <c r="EB486" i="2"/>
  <c r="EA7" i="2"/>
  <c r="EA487" i="2"/>
  <c r="EA486" i="2"/>
  <c r="DX7" i="2"/>
  <c r="DX487" i="2"/>
  <c r="JN469" i="2"/>
  <c r="DY100" i="2"/>
  <c r="JN366" i="2"/>
  <c r="DW7" i="2"/>
  <c r="DW487" i="2"/>
  <c r="DW486" i="2" s="1"/>
  <c r="JN367" i="2"/>
  <c r="DT7" i="2"/>
  <c r="DT487" i="2"/>
  <c r="DS7" i="2"/>
  <c r="DS487" i="2"/>
  <c r="DS486" i="2"/>
  <c r="DP7" i="2"/>
  <c r="DP487" i="2"/>
  <c r="DQ302" i="2"/>
  <c r="DP496" i="2"/>
  <c r="JL190" i="2"/>
  <c r="JL463" i="2"/>
  <c r="JL440" i="2"/>
  <c r="JL431" i="2"/>
  <c r="DQ347" i="2"/>
  <c r="DO498" i="2"/>
  <c r="DO486" i="2"/>
  <c r="JL247" i="2"/>
  <c r="JL213" i="2"/>
  <c r="DL486" i="2"/>
  <c r="DK7" i="2"/>
  <c r="DK487" i="2"/>
  <c r="DK486" i="2" s="1"/>
  <c r="DM134" i="2"/>
  <c r="DK489" i="2"/>
  <c r="DH7" i="2"/>
  <c r="DH487" i="2"/>
  <c r="JJ427" i="2"/>
  <c r="DG7" i="2"/>
  <c r="DG487" i="2"/>
  <c r="DG486" i="2"/>
  <c r="JJ371" i="2"/>
  <c r="JI113" i="2"/>
  <c r="JI338" i="2"/>
  <c r="J11" i="2"/>
  <c r="J13" i="2"/>
  <c r="J23" i="2"/>
  <c r="DE32" i="2"/>
  <c r="J31" i="2"/>
  <c r="DE118" i="2"/>
  <c r="DE125" i="2"/>
  <c r="JI129" i="2"/>
  <c r="JI136" i="2"/>
  <c r="JI150" i="2"/>
  <c r="JI154" i="2"/>
  <c r="JI169" i="2"/>
  <c r="JI200" i="2"/>
  <c r="J312" i="2"/>
  <c r="EM312" i="2" s="1"/>
  <c r="JI345" i="2"/>
  <c r="J420" i="2"/>
  <c r="EM420" i="2" s="1"/>
  <c r="J424" i="2"/>
  <c r="FK308" i="2"/>
  <c r="J256" i="2"/>
  <c r="EM256" i="2" s="1"/>
  <c r="DE24" i="2"/>
  <c r="FK25" i="2"/>
  <c r="DE47" i="2"/>
  <c r="DE52" i="2"/>
  <c r="DC493" i="2"/>
  <c r="DE182" i="2"/>
  <c r="J130" i="2"/>
  <c r="N130" i="2" s="1"/>
  <c r="EN130" i="2" s="1"/>
  <c r="FK130" i="2"/>
  <c r="J178" i="2"/>
  <c r="EM178" i="2" s="1"/>
  <c r="FK178" i="2"/>
  <c r="DB182" i="2"/>
  <c r="DB181" i="2" s="1"/>
  <c r="FK184" i="2"/>
  <c r="J186" i="2"/>
  <c r="FK186" i="2"/>
  <c r="J223" i="2"/>
  <c r="EM223" i="2" s="1"/>
  <c r="FK223" i="2"/>
  <c r="FK252" i="2"/>
  <c r="FK243" i="2" s="1"/>
  <c r="J252" i="2"/>
  <c r="EM252" i="2" s="1"/>
  <c r="J258" i="2"/>
  <c r="N258" i="2" s="1"/>
  <c r="EN258" i="2" s="1"/>
  <c r="FK258" i="2"/>
  <c r="FK260" i="2"/>
  <c r="J260" i="2"/>
  <c r="N260" i="2" s="1"/>
  <c r="EN260" i="2" s="1"/>
  <c r="FK296" i="2"/>
  <c r="J296" i="2"/>
  <c r="FK310" i="2"/>
  <c r="J310" i="2"/>
  <c r="FK314" i="2"/>
  <c r="J314" i="2"/>
  <c r="FK320" i="2"/>
  <c r="J320" i="2"/>
  <c r="FK322" i="2"/>
  <c r="J322" i="2"/>
  <c r="FK328" i="2"/>
  <c r="J328" i="2"/>
  <c r="FK330" i="2"/>
  <c r="J330" i="2"/>
  <c r="FK346" i="2"/>
  <c r="J346" i="2"/>
  <c r="EM346" i="2" s="1"/>
  <c r="FK353" i="2"/>
  <c r="J353" i="2"/>
  <c r="EM353" i="2" s="1"/>
  <c r="J383" i="2"/>
  <c r="EM383" i="2" s="1"/>
  <c r="FK383" i="2"/>
  <c r="FK416" i="2"/>
  <c r="FK409" i="2" s="1"/>
  <c r="J416" i="2"/>
  <c r="FK418" i="2"/>
  <c r="J418" i="2"/>
  <c r="FK443" i="2"/>
  <c r="J443" i="2"/>
  <c r="N443" i="2" s="1"/>
  <c r="J445" i="2"/>
  <c r="EM445" i="2" s="1"/>
  <c r="FK445" i="2"/>
  <c r="FK447" i="2"/>
  <c r="J447" i="2"/>
  <c r="N447" i="2" s="1"/>
  <c r="FK469" i="2"/>
  <c r="J469" i="2"/>
  <c r="N469" i="2" s="1"/>
  <c r="DE30" i="2"/>
  <c r="GS30" i="2"/>
  <c r="K88" i="2"/>
  <c r="O88" i="2" s="1"/>
  <c r="FV88" i="2" s="1"/>
  <c r="IL88" i="2" s="1"/>
  <c r="GS88" i="2"/>
  <c r="JI88" i="2" s="1"/>
  <c r="DE121" i="2"/>
  <c r="GS121" i="2"/>
  <c r="K123" i="2"/>
  <c r="FU123" i="2" s="1"/>
  <c r="IK123" i="2" s="1"/>
  <c r="DE123" i="2"/>
  <c r="K127" i="2"/>
  <c r="DE127" i="2"/>
  <c r="GS216" i="2"/>
  <c r="K216" i="2"/>
  <c r="GS222" i="2"/>
  <c r="JI222" i="2" s="1"/>
  <c r="DE222" i="2"/>
  <c r="GS226" i="2"/>
  <c r="JI226" i="2" s="1"/>
  <c r="DE226" i="2"/>
  <c r="K226" i="2"/>
  <c r="O226" i="2" s="1"/>
  <c r="GS297" i="2"/>
  <c r="DE297" i="2"/>
  <c r="GS311" i="2"/>
  <c r="DE311" i="2"/>
  <c r="GS315" i="2"/>
  <c r="DE315" i="2"/>
  <c r="GS317" i="2"/>
  <c r="K317" i="2"/>
  <c r="O317" i="2" s="1"/>
  <c r="DE317" i="2"/>
  <c r="GS319" i="2"/>
  <c r="JI319" i="2" s="1"/>
  <c r="DE319" i="2"/>
  <c r="GS325" i="2"/>
  <c r="JI325" i="2" s="1"/>
  <c r="DE325" i="2"/>
  <c r="GS327" i="2"/>
  <c r="JI327" i="2" s="1"/>
  <c r="DE327" i="2"/>
  <c r="GS329" i="2"/>
  <c r="DE329" i="2"/>
  <c r="GS333" i="2"/>
  <c r="DE333" i="2"/>
  <c r="K368" i="2"/>
  <c r="FU368" i="2" s="1"/>
  <c r="GS368" i="2"/>
  <c r="K470" i="2"/>
  <c r="GS470" i="2"/>
  <c r="JI63" i="2"/>
  <c r="JI65" i="2"/>
  <c r="JI67" i="2"/>
  <c r="JI190" i="2"/>
  <c r="JI205" i="2"/>
  <c r="JI296" i="2"/>
  <c r="FK9" i="2"/>
  <c r="JI25" i="2"/>
  <c r="JI29" i="2"/>
  <c r="JI30" i="2"/>
  <c r="J33" i="2"/>
  <c r="N33" i="2" s="1"/>
  <c r="DE64" i="2"/>
  <c r="DE66" i="2"/>
  <c r="J63" i="2"/>
  <c r="JI114" i="2"/>
  <c r="JI124" i="2"/>
  <c r="J93" i="2"/>
  <c r="N93" i="2" s="1"/>
  <c r="DE107" i="2"/>
  <c r="JI127" i="2"/>
  <c r="JI133" i="2"/>
  <c r="JI138" i="2"/>
  <c r="JI142" i="2"/>
  <c r="JI147" i="2"/>
  <c r="JI152" i="2"/>
  <c r="JI156" i="2"/>
  <c r="JI163" i="2"/>
  <c r="DE183" i="2"/>
  <c r="DE185" i="2"/>
  <c r="DE187" i="2"/>
  <c r="DE191" i="2"/>
  <c r="DE193" i="2"/>
  <c r="DE195" i="2"/>
  <c r="DE197" i="2"/>
  <c r="DE201" i="2"/>
  <c r="DE208" i="2"/>
  <c r="JI212" i="2"/>
  <c r="JI216" i="2"/>
  <c r="JI217" i="2"/>
  <c r="JI221" i="2"/>
  <c r="J301" i="2"/>
  <c r="J308" i="2"/>
  <c r="J316" i="2"/>
  <c r="J318" i="2"/>
  <c r="J324" i="2"/>
  <c r="J326" i="2"/>
  <c r="J332" i="2"/>
  <c r="J334" i="2"/>
  <c r="K319" i="2"/>
  <c r="J42" i="2"/>
  <c r="N42" i="2" s="1"/>
  <c r="J44" i="2"/>
  <c r="J71" i="2"/>
  <c r="N71" i="2" s="1"/>
  <c r="J73" i="2"/>
  <c r="J75" i="2"/>
  <c r="N75" i="2" s="1"/>
  <c r="J77" i="2"/>
  <c r="N77" i="2" s="1"/>
  <c r="EN77" i="2" s="1"/>
  <c r="J79" i="2"/>
  <c r="N79" i="2" s="1"/>
  <c r="J81" i="2"/>
  <c r="N81" i="2" s="1"/>
  <c r="J83" i="2"/>
  <c r="N83" i="2" s="1"/>
  <c r="J85" i="2"/>
  <c r="J87" i="2"/>
  <c r="J89" i="2"/>
  <c r="N89" i="2" s="1"/>
  <c r="J91" i="2"/>
  <c r="N91" i="2" s="1"/>
  <c r="K118" i="2"/>
  <c r="O118" i="2" s="1"/>
  <c r="FV118" i="2" s="1"/>
  <c r="K138" i="2"/>
  <c r="K142" i="2"/>
  <c r="FU142" i="2" s="1"/>
  <c r="J151" i="2"/>
  <c r="EM151" i="2" s="1"/>
  <c r="J153" i="2"/>
  <c r="EM153" i="2" s="1"/>
  <c r="J155" i="2"/>
  <c r="EM155" i="2" s="1"/>
  <c r="J157" i="2"/>
  <c r="EM157" i="2" s="1"/>
  <c r="J275" i="2"/>
  <c r="N275" i="2" s="1"/>
  <c r="EN275" i="2" s="1"/>
  <c r="J277" i="2"/>
  <c r="EM277" i="2" s="1"/>
  <c r="J279" i="2"/>
  <c r="N279" i="2" s="1"/>
  <c r="J281" i="2"/>
  <c r="EM281" i="2" s="1"/>
  <c r="J283" i="2"/>
  <c r="N283" i="2" s="1"/>
  <c r="EN283" i="2" s="1"/>
  <c r="J286" i="2"/>
  <c r="J288" i="2"/>
  <c r="J290" i="2"/>
  <c r="J292" i="2"/>
  <c r="J294" i="2"/>
  <c r="J363" i="2"/>
  <c r="J365" i="2"/>
  <c r="EM365" i="2" s="1"/>
  <c r="J367" i="2"/>
  <c r="J369" i="2"/>
  <c r="EM369" i="2" s="1"/>
  <c r="J371" i="2"/>
  <c r="K427" i="2"/>
  <c r="J453" i="2"/>
  <c r="EM453" i="2" s="1"/>
  <c r="J461" i="2"/>
  <c r="EM461" i="2" s="1"/>
  <c r="J16" i="2"/>
  <c r="K24" i="2"/>
  <c r="K30" i="2"/>
  <c r="M30" i="2" s="1"/>
  <c r="Q30" i="2" s="1"/>
  <c r="K32" i="2"/>
  <c r="O32" i="2" s="1"/>
  <c r="K47" i="2"/>
  <c r="O47" i="2" s="1"/>
  <c r="K52" i="2"/>
  <c r="FU52" i="2" s="1"/>
  <c r="K62" i="2"/>
  <c r="O62" i="2" s="1"/>
  <c r="K64" i="2"/>
  <c r="O64" i="2" s="1"/>
  <c r="K66" i="2"/>
  <c r="FU66" i="2" s="1"/>
  <c r="J124" i="2"/>
  <c r="EM124" i="2" s="1"/>
  <c r="K147" i="2"/>
  <c r="K185" i="2"/>
  <c r="FU185" i="2" s="1"/>
  <c r="K187" i="2"/>
  <c r="FU187" i="2" s="1"/>
  <c r="K191" i="2"/>
  <c r="FU191" i="2" s="1"/>
  <c r="K197" i="2"/>
  <c r="FU197" i="2" s="1"/>
  <c r="K201" i="2"/>
  <c r="FU201" i="2" s="1"/>
  <c r="K208" i="2"/>
  <c r="FU208" i="2" s="1"/>
  <c r="K212" i="2"/>
  <c r="O212" i="2" s="1"/>
  <c r="J264" i="2"/>
  <c r="EM264" i="2" s="1"/>
  <c r="K287" i="2"/>
  <c r="K297" i="2"/>
  <c r="O297" i="2" s="1"/>
  <c r="DE138" i="2"/>
  <c r="DE147" i="2"/>
  <c r="DE150" i="2"/>
  <c r="DE156" i="2"/>
  <c r="FK190" i="2"/>
  <c r="FK200" i="2"/>
  <c r="FK209" i="2"/>
  <c r="DE216" i="2"/>
  <c r="FK439" i="2"/>
  <c r="JI227" i="2"/>
  <c r="JI245" i="2"/>
  <c r="JI247" i="2"/>
  <c r="JI254" i="2"/>
  <c r="JI258" i="2"/>
  <c r="JI273" i="2"/>
  <c r="JI277" i="2"/>
  <c r="JI280" i="2"/>
  <c r="JI416" i="2"/>
  <c r="DD487" i="2"/>
  <c r="DD486" i="2" s="1"/>
  <c r="DE16" i="2"/>
  <c r="L16" i="2"/>
  <c r="IA42" i="2"/>
  <c r="JI42" i="2" s="1"/>
  <c r="DE42" i="2"/>
  <c r="L42" i="2"/>
  <c r="HC42" i="2" s="1"/>
  <c r="DE51" i="2"/>
  <c r="L51" i="2"/>
  <c r="P51" i="2" s="1"/>
  <c r="HD51" i="2" s="1"/>
  <c r="DE57" i="2"/>
  <c r="L57" i="2"/>
  <c r="P57" i="2" s="1"/>
  <c r="HD57" i="2" s="1"/>
  <c r="IA69" i="2"/>
  <c r="JI69" i="2" s="1"/>
  <c r="DE69" i="2"/>
  <c r="DE71" i="2"/>
  <c r="L71" i="2"/>
  <c r="HC71" i="2" s="1"/>
  <c r="DE77" i="2"/>
  <c r="L77" i="2"/>
  <c r="HC77" i="2" s="1"/>
  <c r="DE79" i="2"/>
  <c r="L79" i="2"/>
  <c r="P79" i="2" s="1"/>
  <c r="HD79" i="2" s="1"/>
  <c r="DE85" i="2"/>
  <c r="L85" i="2"/>
  <c r="HC85" i="2" s="1"/>
  <c r="DE87" i="2"/>
  <c r="L87" i="2"/>
  <c r="P87" i="2" s="1"/>
  <c r="DE91" i="2"/>
  <c r="L91" i="2"/>
  <c r="P91" i="2" s="1"/>
  <c r="HD91" i="2" s="1"/>
  <c r="IA122" i="2"/>
  <c r="JI122" i="2" s="1"/>
  <c r="DE122" i="2"/>
  <c r="DD134" i="2"/>
  <c r="DD489" i="2" s="1"/>
  <c r="DE135" i="2"/>
  <c r="L135" i="2"/>
  <c r="P135" i="2" s="1"/>
  <c r="DE137" i="2"/>
  <c r="L137" i="2"/>
  <c r="P137" i="2" s="1"/>
  <c r="DE141" i="2"/>
  <c r="L141" i="2"/>
  <c r="P141" i="2" s="1"/>
  <c r="DE143" i="2"/>
  <c r="L143" i="2"/>
  <c r="HC143" i="2" s="1"/>
  <c r="DD144" i="2"/>
  <c r="DD490" i="2" s="1"/>
  <c r="L146" i="2"/>
  <c r="HC146" i="2" s="1"/>
  <c r="DE151" i="2"/>
  <c r="L151" i="2"/>
  <c r="DE153" i="2"/>
  <c r="L153" i="2"/>
  <c r="DE155" i="2"/>
  <c r="L155" i="2"/>
  <c r="DE157" i="2"/>
  <c r="L157" i="2"/>
  <c r="DE160" i="2"/>
  <c r="DD158" i="2"/>
  <c r="DD491" i="2" s="1"/>
  <c r="DE213" i="2"/>
  <c r="L213" i="2"/>
  <c r="DE217" i="2"/>
  <c r="L217" i="2"/>
  <c r="DE221" i="2"/>
  <c r="L221" i="2"/>
  <c r="DE225" i="2"/>
  <c r="L225" i="2"/>
  <c r="DE229" i="2"/>
  <c r="L229" i="2"/>
  <c r="DE252" i="2"/>
  <c r="L252" i="2"/>
  <c r="HC252" i="2" s="1"/>
  <c r="DE254" i="2"/>
  <c r="L254" i="2"/>
  <c r="HC254" i="2" s="1"/>
  <c r="DE256" i="2"/>
  <c r="L256" i="2"/>
  <c r="DE260" i="2"/>
  <c r="L260" i="2"/>
  <c r="P260" i="2" s="1"/>
  <c r="DE262" i="2"/>
  <c r="L262" i="2"/>
  <c r="HC262" i="2" s="1"/>
  <c r="DE264" i="2"/>
  <c r="L264" i="2"/>
  <c r="DD269" i="2"/>
  <c r="DD495" i="2" s="1"/>
  <c r="L271" i="2"/>
  <c r="DE281" i="2"/>
  <c r="L281" i="2"/>
  <c r="L318" i="2"/>
  <c r="HC318" i="2" s="1"/>
  <c r="IA318" i="2"/>
  <c r="JI318" i="2" s="1"/>
  <c r="L320" i="2"/>
  <c r="HC320" i="2" s="1"/>
  <c r="IA320" i="2"/>
  <c r="JI320" i="2" s="1"/>
  <c r="L322" i="2"/>
  <c r="HC322" i="2" s="1"/>
  <c r="IA322" i="2"/>
  <c r="JI322" i="2" s="1"/>
  <c r="L326" i="2"/>
  <c r="HC326" i="2" s="1"/>
  <c r="IA326" i="2"/>
  <c r="JI326" i="2" s="1"/>
  <c r="L328" i="2"/>
  <c r="M328" i="2" s="1"/>
  <c r="Q328" i="2" s="1"/>
  <c r="IA328" i="2"/>
  <c r="JI328" i="2" s="1"/>
  <c r="L330" i="2"/>
  <c r="M330" i="2" s="1"/>
  <c r="Q330" i="2" s="1"/>
  <c r="IA330" i="2"/>
  <c r="JI330" i="2" s="1"/>
  <c r="L334" i="2"/>
  <c r="P334" i="2" s="1"/>
  <c r="HD334" i="2" s="1"/>
  <c r="IA334" i="2"/>
  <c r="JI334" i="2" s="1"/>
  <c r="DE349" i="2"/>
  <c r="DD347" i="2"/>
  <c r="DD498" i="2" s="1"/>
  <c r="DE351" i="2"/>
  <c r="L351" i="2"/>
  <c r="DE355" i="2"/>
  <c r="L355" i="2"/>
  <c r="DE361" i="2"/>
  <c r="IA361" i="2"/>
  <c r="JI361" i="2" s="1"/>
  <c r="DE365" i="2"/>
  <c r="L365" i="2"/>
  <c r="P365" i="2" s="1"/>
  <c r="HD365" i="2" s="1"/>
  <c r="IA365" i="2"/>
  <c r="JI365" i="2" s="1"/>
  <c r="DE367" i="2"/>
  <c r="IA367" i="2"/>
  <c r="JI367" i="2" s="1"/>
  <c r="DE369" i="2"/>
  <c r="L369" i="2"/>
  <c r="HC369" i="2" s="1"/>
  <c r="IA369" i="2"/>
  <c r="DE371" i="2"/>
  <c r="IA371" i="2"/>
  <c r="DE373" i="2"/>
  <c r="IA373" i="2"/>
  <c r="JI373" i="2" s="1"/>
  <c r="DE375" i="2"/>
  <c r="IA375" i="2"/>
  <c r="JI375" i="2" s="1"/>
  <c r="DE377" i="2"/>
  <c r="IA377" i="2"/>
  <c r="JI377" i="2" s="1"/>
  <c r="DE381" i="2"/>
  <c r="IA381" i="2"/>
  <c r="DE383" i="2"/>
  <c r="IA383" i="2"/>
  <c r="DE385" i="2"/>
  <c r="IA385" i="2"/>
  <c r="DE387" i="2"/>
  <c r="IA387" i="2"/>
  <c r="DE389" i="2"/>
  <c r="IA389" i="2"/>
  <c r="DE391" i="2"/>
  <c r="IA391" i="2"/>
  <c r="DE393" i="2"/>
  <c r="IA393" i="2"/>
  <c r="JI393" i="2" s="1"/>
  <c r="DE395" i="2"/>
  <c r="IA395" i="2"/>
  <c r="DE397" i="2"/>
  <c r="IA397" i="2"/>
  <c r="DE399" i="2"/>
  <c r="IA399" i="2"/>
  <c r="JI399" i="2" s="1"/>
  <c r="DE401" i="2"/>
  <c r="IA401" i="2"/>
  <c r="DE403" i="2"/>
  <c r="IA403" i="2"/>
  <c r="DE405" i="2"/>
  <c r="IA405" i="2"/>
  <c r="DE407" i="2"/>
  <c r="IA407" i="2"/>
  <c r="JI407" i="2" s="1"/>
  <c r="DE410" i="2"/>
  <c r="DD409" i="2"/>
  <c r="DD501" i="2" s="1"/>
  <c r="IA410" i="2"/>
  <c r="JI410" i="2" s="1"/>
  <c r="DE412" i="2"/>
  <c r="IA412" i="2"/>
  <c r="JI412" i="2" s="1"/>
  <c r="DE414" i="2"/>
  <c r="IA414" i="2"/>
  <c r="DE418" i="2"/>
  <c r="L418" i="2"/>
  <c r="M418" i="2" s="1"/>
  <c r="Q418" i="2" s="1"/>
  <c r="IA418" i="2"/>
  <c r="JI418" i="2" s="1"/>
  <c r="DE431" i="2"/>
  <c r="DD430" i="2"/>
  <c r="DD504" i="2" s="1"/>
  <c r="L431" i="2"/>
  <c r="M431" i="2" s="1"/>
  <c r="Q431" i="2" s="1"/>
  <c r="DE439" i="2"/>
  <c r="IA439" i="2"/>
  <c r="JI439" i="2" s="1"/>
  <c r="DE441" i="2"/>
  <c r="L441" i="2"/>
  <c r="P441" i="2" s="1"/>
  <c r="IA441" i="2"/>
  <c r="DE443" i="2"/>
  <c r="L443" i="2"/>
  <c r="IA443" i="2"/>
  <c r="JI443" i="2" s="1"/>
  <c r="DE445" i="2"/>
  <c r="L445" i="2"/>
  <c r="P445" i="2" s="1"/>
  <c r="IA445" i="2"/>
  <c r="JI445" i="2" s="1"/>
  <c r="DE447" i="2"/>
  <c r="L447" i="2"/>
  <c r="DD449" i="2"/>
  <c r="DD505" i="2" s="1"/>
  <c r="DE450" i="2"/>
  <c r="DE455" i="2"/>
  <c r="IA455" i="2"/>
  <c r="JI455" i="2" s="1"/>
  <c r="DE457" i="2"/>
  <c r="L457" i="2"/>
  <c r="P457" i="2" s="1"/>
  <c r="HD457" i="2" s="1"/>
  <c r="IA457" i="2"/>
  <c r="JI457" i="2" s="1"/>
  <c r="DE459" i="2"/>
  <c r="L459" i="2"/>
  <c r="HC459" i="2" s="1"/>
  <c r="IA459" i="2"/>
  <c r="JI459" i="2" s="1"/>
  <c r="DE461" i="2"/>
  <c r="IA461" i="2"/>
  <c r="JI461" i="2" s="1"/>
  <c r="DE463" i="2"/>
  <c r="IA463" i="2"/>
  <c r="JI463" i="2" s="1"/>
  <c r="DE465" i="2"/>
  <c r="L465" i="2"/>
  <c r="HC465" i="2" s="1"/>
  <c r="DE467" i="2"/>
  <c r="L467" i="2"/>
  <c r="DE469" i="2"/>
  <c r="IA469" i="2"/>
  <c r="DE477" i="2"/>
  <c r="IA477" i="2"/>
  <c r="JI477" i="2" s="1"/>
  <c r="DD181" i="2"/>
  <c r="DD492" i="2" s="1"/>
  <c r="DD357" i="2"/>
  <c r="DD499" i="2" s="1"/>
  <c r="DD422" i="2"/>
  <c r="DD502" i="2" s="1"/>
  <c r="L11" i="2"/>
  <c r="IA11" i="2"/>
  <c r="JI11" i="2" s="1"/>
  <c r="L13" i="2"/>
  <c r="L19" i="2"/>
  <c r="HC19" i="2" s="1"/>
  <c r="IA19" i="2"/>
  <c r="JI19" i="2" s="1"/>
  <c r="IA23" i="2"/>
  <c r="JI23" i="2" s="1"/>
  <c r="L31" i="2"/>
  <c r="L33" i="2"/>
  <c r="HC33" i="2" s="1"/>
  <c r="IA46" i="2"/>
  <c r="JI46" i="2" s="1"/>
  <c r="L46" i="2"/>
  <c r="P46" i="2" s="1"/>
  <c r="HD46" i="2" s="1"/>
  <c r="IA51" i="2"/>
  <c r="JI51" i="2" s="1"/>
  <c r="IA53" i="2"/>
  <c r="JI53" i="2" s="1"/>
  <c r="IA55" i="2"/>
  <c r="JI55" i="2" s="1"/>
  <c r="IA57" i="2"/>
  <c r="JI57" i="2" s="1"/>
  <c r="IA59" i="2"/>
  <c r="JI59" i="2" s="1"/>
  <c r="IA71" i="2"/>
  <c r="JI71" i="2" s="1"/>
  <c r="IA73" i="2"/>
  <c r="JI73" i="2" s="1"/>
  <c r="IA75" i="2"/>
  <c r="JI75" i="2" s="1"/>
  <c r="IA77" i="2"/>
  <c r="JI77" i="2" s="1"/>
  <c r="IA79" i="2"/>
  <c r="JI79" i="2" s="1"/>
  <c r="IA81" i="2"/>
  <c r="JI81" i="2" s="1"/>
  <c r="IA83" i="2"/>
  <c r="JI83" i="2" s="1"/>
  <c r="IA85" i="2"/>
  <c r="JI85" i="2" s="1"/>
  <c r="IA87" i="2"/>
  <c r="JI87" i="2" s="1"/>
  <c r="IA89" i="2"/>
  <c r="JI89" i="2" s="1"/>
  <c r="IA91" i="2"/>
  <c r="JI91" i="2" s="1"/>
  <c r="L95" i="2"/>
  <c r="L109" i="2"/>
  <c r="M109" i="2" s="1"/>
  <c r="Q109" i="2" s="1"/>
  <c r="L93" i="2"/>
  <c r="DE109" i="2"/>
  <c r="L124" i="2"/>
  <c r="IA126" i="2"/>
  <c r="JI126" i="2" s="1"/>
  <c r="IA128" i="2"/>
  <c r="JI128" i="2" s="1"/>
  <c r="IA130" i="2"/>
  <c r="JI130" i="2" s="1"/>
  <c r="IA135" i="2"/>
  <c r="JI135" i="2" s="1"/>
  <c r="IA137" i="2"/>
  <c r="JI137" i="2" s="1"/>
  <c r="IA139" i="2"/>
  <c r="JI139" i="2" s="1"/>
  <c r="IA141" i="2"/>
  <c r="JI141" i="2" s="1"/>
  <c r="IA143" i="2"/>
  <c r="JI143" i="2" s="1"/>
  <c r="IA146" i="2"/>
  <c r="JI146" i="2" s="1"/>
  <c r="IA148" i="2"/>
  <c r="JI148" i="2" s="1"/>
  <c r="IA151" i="2"/>
  <c r="JI151" i="2" s="1"/>
  <c r="IA153" i="2"/>
  <c r="JI153" i="2" s="1"/>
  <c r="IA155" i="2"/>
  <c r="JI155" i="2" s="1"/>
  <c r="IA157" i="2"/>
  <c r="JI157" i="2" s="1"/>
  <c r="IA160" i="2"/>
  <c r="JI160" i="2" s="1"/>
  <c r="IA164" i="2"/>
  <c r="JI164" i="2" s="1"/>
  <c r="IA166" i="2"/>
  <c r="JI166" i="2" s="1"/>
  <c r="IA168" i="2"/>
  <c r="JI168" i="2" s="1"/>
  <c r="IA170" i="2"/>
  <c r="JI170" i="2" s="1"/>
  <c r="IA172" i="2"/>
  <c r="JI172" i="2" s="1"/>
  <c r="IA174" i="2"/>
  <c r="JI174" i="2" s="1"/>
  <c r="IA176" i="2"/>
  <c r="JI176" i="2" s="1"/>
  <c r="IA178" i="2"/>
  <c r="JI178" i="2" s="1"/>
  <c r="IA184" i="2"/>
  <c r="JI184" i="2" s="1"/>
  <c r="IA283" i="2"/>
  <c r="JI283" i="2" s="1"/>
  <c r="IA286" i="2"/>
  <c r="JI286" i="2" s="1"/>
  <c r="IA288" i="2"/>
  <c r="JI288" i="2" s="1"/>
  <c r="IA290" i="2"/>
  <c r="IA292" i="2"/>
  <c r="JI292" i="2" s="1"/>
  <c r="IA294" i="2"/>
  <c r="IA301" i="2"/>
  <c r="JI301" i="2" s="1"/>
  <c r="L304" i="2"/>
  <c r="IA308" i="2"/>
  <c r="JI308" i="2" s="1"/>
  <c r="IA310" i="2"/>
  <c r="JI310" i="2" s="1"/>
  <c r="IA312" i="2"/>
  <c r="JI312" i="2" s="1"/>
  <c r="IA314" i="2"/>
  <c r="JI314" i="2" s="1"/>
  <c r="DE316" i="2"/>
  <c r="DE320" i="2"/>
  <c r="DE324" i="2"/>
  <c r="DE328" i="2"/>
  <c r="DE332" i="2"/>
  <c r="DE304" i="2"/>
  <c r="IA336" i="2"/>
  <c r="JI336" i="2" s="1"/>
  <c r="IA340" i="2"/>
  <c r="IA342" i="2"/>
  <c r="IA344" i="2"/>
  <c r="JI344" i="2" s="1"/>
  <c r="IA346" i="2"/>
  <c r="IA349" i="2"/>
  <c r="IA351" i="2"/>
  <c r="IA347" i="2" s="1"/>
  <c r="IA353" i="2"/>
  <c r="JI353" i="2" s="1"/>
  <c r="IA355" i="2"/>
  <c r="IA359" i="2"/>
  <c r="JI359" i="2" s="1"/>
  <c r="IA420" i="2"/>
  <c r="JI420" i="2" s="1"/>
  <c r="IA424" i="2"/>
  <c r="JI424" i="2" s="1"/>
  <c r="IA428" i="2"/>
  <c r="JI428" i="2" s="1"/>
  <c r="IA431" i="2"/>
  <c r="JI431" i="2" s="1"/>
  <c r="IA433" i="2"/>
  <c r="JI433" i="2" s="1"/>
  <c r="IA435" i="2"/>
  <c r="IA437" i="2"/>
  <c r="JI437" i="2" s="1"/>
  <c r="IA447" i="2"/>
  <c r="JI447" i="2" s="1"/>
  <c r="IA450" i="2"/>
  <c r="JI450" i="2" s="1"/>
  <c r="IA453" i="2"/>
  <c r="JI453" i="2" s="1"/>
  <c r="L428" i="2"/>
  <c r="HC428" i="2" s="1"/>
  <c r="L453" i="2"/>
  <c r="L455" i="2"/>
  <c r="M455" i="2" s="1"/>
  <c r="Q455" i="2" s="1"/>
  <c r="L461" i="2"/>
  <c r="L463" i="2"/>
  <c r="HC463" i="2" s="1"/>
  <c r="L469" i="2"/>
  <c r="L477" i="2"/>
  <c r="M477" i="2" s="1"/>
  <c r="Q477" i="2" s="1"/>
  <c r="L410" i="2"/>
  <c r="L424" i="2"/>
  <c r="L423" i="2" s="1"/>
  <c r="L503" i="2" s="1"/>
  <c r="L450" i="2"/>
  <c r="L27" i="2"/>
  <c r="HC27" i="2" s="1"/>
  <c r="L29" i="2"/>
  <c r="L148" i="2"/>
  <c r="P148" i="2" s="1"/>
  <c r="L219" i="2"/>
  <c r="L249" i="2"/>
  <c r="HC249" i="2" s="1"/>
  <c r="IK249" i="2" s="1"/>
  <c r="L273" i="2"/>
  <c r="L316" i="2"/>
  <c r="HC316" i="2" s="1"/>
  <c r="L332" i="2"/>
  <c r="L353" i="2"/>
  <c r="P353" i="2" s="1"/>
  <c r="HD353" i="2" s="1"/>
  <c r="DD307" i="2"/>
  <c r="DD497" i="2" s="1"/>
  <c r="L21" i="2"/>
  <c r="P21" i="2" s="1"/>
  <c r="HD21" i="2" s="1"/>
  <c r="L160" i="2"/>
  <c r="P160" i="2" s="1"/>
  <c r="L164" i="2"/>
  <c r="P164" i="2" s="1"/>
  <c r="HD164" i="2" s="1"/>
  <c r="L166" i="2"/>
  <c r="P166" i="2" s="1"/>
  <c r="L168" i="2"/>
  <c r="P168" i="2" s="1"/>
  <c r="L172" i="2"/>
  <c r="HC172" i="2" s="1"/>
  <c r="L174" i="2"/>
  <c r="HC174" i="2" s="1"/>
  <c r="L176" i="2"/>
  <c r="HC176" i="2" s="1"/>
  <c r="L178" i="2"/>
  <c r="HC178" i="2" s="1"/>
  <c r="L363" i="2"/>
  <c r="HC363" i="2" s="1"/>
  <c r="L371" i="2"/>
  <c r="HC371" i="2" s="1"/>
  <c r="IK371" i="2" s="1"/>
  <c r="L412" i="2"/>
  <c r="P412" i="2" s="1"/>
  <c r="L414" i="2"/>
  <c r="HC414" i="2" s="1"/>
  <c r="L416" i="2"/>
  <c r="L420" i="2"/>
  <c r="P420" i="2" s="1"/>
  <c r="L433" i="2"/>
  <c r="P433" i="2" s="1"/>
  <c r="L437" i="2"/>
  <c r="P437" i="2" s="1"/>
  <c r="HD437" i="2" s="1"/>
  <c r="L373" i="2"/>
  <c r="L375" i="2"/>
  <c r="M375" i="2" s="1"/>
  <c r="Q375" i="2" s="1"/>
  <c r="L377" i="2"/>
  <c r="L379" i="2"/>
  <c r="HC379" i="2" s="1"/>
  <c r="IK379" i="2" s="1"/>
  <c r="L381" i="2"/>
  <c r="L383" i="2"/>
  <c r="M383" i="2" s="1"/>
  <c r="Q383" i="2" s="1"/>
  <c r="L385" i="2"/>
  <c r="L387" i="2"/>
  <c r="HC387" i="2" s="1"/>
  <c r="L389" i="2"/>
  <c r="L391" i="2"/>
  <c r="M391" i="2" s="1"/>
  <c r="Q391" i="2" s="1"/>
  <c r="L393" i="2"/>
  <c r="L395" i="2"/>
  <c r="M395" i="2" s="1"/>
  <c r="Q395" i="2" s="1"/>
  <c r="L397" i="2"/>
  <c r="L399" i="2"/>
  <c r="P399" i="2" s="1"/>
  <c r="L401" i="2"/>
  <c r="L403" i="2"/>
  <c r="HC403" i="2" s="1"/>
  <c r="L405" i="2"/>
  <c r="L407" i="2"/>
  <c r="HC407" i="2" s="1"/>
  <c r="DE44" i="2"/>
  <c r="DE59" i="2"/>
  <c r="DE363" i="2"/>
  <c r="DE53" i="2"/>
  <c r="DE55" i="2"/>
  <c r="DE73" i="2"/>
  <c r="DE75" i="2"/>
  <c r="DE89" i="2"/>
  <c r="DD302" i="2"/>
  <c r="DD496" i="2" s="1"/>
  <c r="DE359" i="2"/>
  <c r="DE379" i="2"/>
  <c r="DC487" i="2"/>
  <c r="FK21" i="2"/>
  <c r="J21" i="2"/>
  <c r="N21" i="2" s="1"/>
  <c r="FK55" i="2"/>
  <c r="J55" i="2"/>
  <c r="FK57" i="2"/>
  <c r="J57" i="2"/>
  <c r="FK59" i="2"/>
  <c r="J59" i="2"/>
  <c r="FK122" i="2"/>
  <c r="J122" i="2"/>
  <c r="N122" i="2" s="1"/>
  <c r="FK126" i="2"/>
  <c r="J126" i="2"/>
  <c r="FK128" i="2"/>
  <c r="J128" i="2"/>
  <c r="EM128" i="2" s="1"/>
  <c r="FK135" i="2"/>
  <c r="DB134" i="2"/>
  <c r="DB7" i="2" s="1"/>
  <c r="J135" i="2"/>
  <c r="FK141" i="2"/>
  <c r="J141" i="2"/>
  <c r="FK143" i="2"/>
  <c r="J143" i="2"/>
  <c r="EM143" i="2" s="1"/>
  <c r="FK146" i="2"/>
  <c r="DB144" i="2"/>
  <c r="J146" i="2"/>
  <c r="EM146" i="2" s="1"/>
  <c r="FK148" i="2"/>
  <c r="J148" i="2"/>
  <c r="N148" i="2" s="1"/>
  <c r="FK160" i="2"/>
  <c r="DB158" i="2"/>
  <c r="J160" i="2"/>
  <c r="EM160" i="2" s="1"/>
  <c r="FK164" i="2"/>
  <c r="J164" i="2"/>
  <c r="EM164" i="2" s="1"/>
  <c r="FK170" i="2"/>
  <c r="J170" i="2"/>
  <c r="FK172" i="2"/>
  <c r="J172" i="2"/>
  <c r="EM172" i="2" s="1"/>
  <c r="FK176" i="2"/>
  <c r="J176" i="2"/>
  <c r="EM176" i="2" s="1"/>
  <c r="FK213" i="2"/>
  <c r="J213" i="2"/>
  <c r="N213" i="2" s="1"/>
  <c r="EN213" i="2" s="1"/>
  <c r="FK215" i="2"/>
  <c r="J215" i="2"/>
  <c r="EM215" i="2" s="1"/>
  <c r="FK217" i="2"/>
  <c r="J217" i="2"/>
  <c r="N217" i="2" s="1"/>
  <c r="FK219" i="2"/>
  <c r="J219" i="2"/>
  <c r="EM219" i="2" s="1"/>
  <c r="FK225" i="2"/>
  <c r="J225" i="2"/>
  <c r="EM225" i="2" s="1"/>
  <c r="FK227" i="2"/>
  <c r="J227" i="2"/>
  <c r="N227" i="2" s="1"/>
  <c r="FK229" i="2"/>
  <c r="J229" i="2"/>
  <c r="EM229" i="2" s="1"/>
  <c r="FK271" i="2"/>
  <c r="DB269" i="2"/>
  <c r="FK304" i="2"/>
  <c r="DB302" i="2"/>
  <c r="FK336" i="2"/>
  <c r="J336" i="2"/>
  <c r="EM336" i="2" s="1"/>
  <c r="FK338" i="2"/>
  <c r="J338" i="2"/>
  <c r="FK340" i="2"/>
  <c r="J340" i="2"/>
  <c r="EM340" i="2" s="1"/>
  <c r="FK349" i="2"/>
  <c r="DB347" i="2"/>
  <c r="FK355" i="2"/>
  <c r="J355" i="2"/>
  <c r="N355" i="2" s="1"/>
  <c r="DB358" i="2"/>
  <c r="J359" i="2"/>
  <c r="FK373" i="2"/>
  <c r="J373" i="2"/>
  <c r="FK375" i="2"/>
  <c r="J375" i="2"/>
  <c r="EM375" i="2" s="1"/>
  <c r="FK377" i="2"/>
  <c r="J377" i="2"/>
  <c r="FK379" i="2"/>
  <c r="J379" i="2"/>
  <c r="FK381" i="2"/>
  <c r="J381" i="2"/>
  <c r="FK385" i="2"/>
  <c r="J385" i="2"/>
  <c r="EM385" i="2" s="1"/>
  <c r="FK387" i="2"/>
  <c r="J387" i="2"/>
  <c r="FK391" i="2"/>
  <c r="J391" i="2"/>
  <c r="N391" i="2" s="1"/>
  <c r="FK393" i="2"/>
  <c r="J393" i="2"/>
  <c r="EM393" i="2" s="1"/>
  <c r="FK397" i="2"/>
  <c r="J397" i="2"/>
  <c r="FK399" i="2"/>
  <c r="J399" i="2"/>
  <c r="N399" i="2" s="1"/>
  <c r="FK401" i="2"/>
  <c r="J401" i="2"/>
  <c r="EM401" i="2" s="1"/>
  <c r="FK403" i="2"/>
  <c r="J403" i="2"/>
  <c r="FK405" i="2"/>
  <c r="J405" i="2"/>
  <c r="FK410" i="2"/>
  <c r="DB409" i="2"/>
  <c r="FK412" i="2"/>
  <c r="J412" i="2"/>
  <c r="EM412" i="2" s="1"/>
  <c r="FK414" i="2"/>
  <c r="J414" i="2"/>
  <c r="N414" i="2" s="1"/>
  <c r="DB430" i="2"/>
  <c r="FK431" i="2"/>
  <c r="J431" i="2"/>
  <c r="FK435" i="2"/>
  <c r="J435" i="2"/>
  <c r="N435" i="2" s="1"/>
  <c r="FK441" i="2"/>
  <c r="J441" i="2"/>
  <c r="FK450" i="2"/>
  <c r="DB449" i="2"/>
  <c r="FK457" i="2"/>
  <c r="J457" i="2"/>
  <c r="EM457" i="2" s="1"/>
  <c r="FK459" i="2"/>
  <c r="J459" i="2"/>
  <c r="GS10" i="2"/>
  <c r="JI10" i="2" s="1"/>
  <c r="DE10" i="2"/>
  <c r="K10" i="2"/>
  <c r="GS12" i="2"/>
  <c r="DE12" i="2"/>
  <c r="GS14" i="2"/>
  <c r="DE14" i="2"/>
  <c r="GS17" i="2"/>
  <c r="JI17" i="2" s="1"/>
  <c r="K17" i="2"/>
  <c r="GS20" i="2"/>
  <c r="JI20" i="2" s="1"/>
  <c r="DE20" i="2"/>
  <c r="GS22" i="2"/>
  <c r="JI22" i="2" s="1"/>
  <c r="DE22" i="2"/>
  <c r="GS26" i="2"/>
  <c r="JI26" i="2" s="1"/>
  <c r="DE26" i="2"/>
  <c r="GS28" i="2"/>
  <c r="JI28" i="2" s="1"/>
  <c r="DE28" i="2"/>
  <c r="GS34" i="2"/>
  <c r="JI34" i="2" s="1"/>
  <c r="DE34" i="2"/>
  <c r="GS43" i="2"/>
  <c r="JI43" i="2" s="1"/>
  <c r="DE43" i="2"/>
  <c r="GS45" i="2"/>
  <c r="JI45" i="2" s="1"/>
  <c r="K45" i="2"/>
  <c r="O45" i="2" s="1"/>
  <c r="GS54" i="2"/>
  <c r="DE54" i="2"/>
  <c r="GS56" i="2"/>
  <c r="JI56" i="2" s="1"/>
  <c r="DE56" i="2"/>
  <c r="GS58" i="2"/>
  <c r="DE58" i="2"/>
  <c r="GS60" i="2"/>
  <c r="JI60" i="2" s="1"/>
  <c r="DE60" i="2"/>
  <c r="GS68" i="2"/>
  <c r="JI68" i="2" s="1"/>
  <c r="K68" i="2"/>
  <c r="O68" i="2" s="1"/>
  <c r="GS70" i="2"/>
  <c r="JI70" i="2" s="1"/>
  <c r="K70" i="2"/>
  <c r="GS72" i="2"/>
  <c r="JI72" i="2" s="1"/>
  <c r="K72" i="2"/>
  <c r="O72" i="2" s="1"/>
  <c r="GS74" i="2"/>
  <c r="JI74" i="2" s="1"/>
  <c r="K74" i="2"/>
  <c r="GS76" i="2"/>
  <c r="JI76" i="2" s="1"/>
  <c r="K76" i="2"/>
  <c r="GS78" i="2"/>
  <c r="JI78" i="2" s="1"/>
  <c r="K78" i="2"/>
  <c r="GS80" i="2"/>
  <c r="JI80" i="2" s="1"/>
  <c r="K80" i="2"/>
  <c r="GS82" i="2"/>
  <c r="JI82" i="2" s="1"/>
  <c r="DE82" i="2"/>
  <c r="K82" i="2"/>
  <c r="GS84" i="2"/>
  <c r="JI84" i="2" s="1"/>
  <c r="K84" i="2"/>
  <c r="GS86" i="2"/>
  <c r="JI86" i="2" s="1"/>
  <c r="K86" i="2"/>
  <c r="GS90" i="2"/>
  <c r="JI90" i="2" s="1"/>
  <c r="DE90" i="2"/>
  <c r="K90" i="2"/>
  <c r="GS92" i="2"/>
  <c r="JI92" i="2" s="1"/>
  <c r="DE92" i="2"/>
  <c r="K92" i="2"/>
  <c r="GS94" i="2"/>
  <c r="K94" i="2"/>
  <c r="GS96" i="2"/>
  <c r="JI96" i="2" s="1"/>
  <c r="K96" i="2"/>
  <c r="GS112" i="2"/>
  <c r="DC108" i="2"/>
  <c r="DE129" i="2"/>
  <c r="K129" i="2"/>
  <c r="DE133" i="2"/>
  <c r="K133" i="2"/>
  <c r="DE136" i="2"/>
  <c r="DC134" i="2"/>
  <c r="GS140" i="2"/>
  <c r="JI140" i="2" s="1"/>
  <c r="DE140" i="2"/>
  <c r="GS145" i="2"/>
  <c r="JI145" i="2" s="1"/>
  <c r="DC144" i="2"/>
  <c r="K145" i="2"/>
  <c r="GS159" i="2"/>
  <c r="JI159" i="2" s="1"/>
  <c r="DE159" i="2"/>
  <c r="K159" i="2"/>
  <c r="FU159" i="2" s="1"/>
  <c r="DE163" i="2"/>
  <c r="K163" i="2"/>
  <c r="FU163" i="2" s="1"/>
  <c r="GS165" i="2"/>
  <c r="JI165" i="2" s="1"/>
  <c r="DE165" i="2"/>
  <c r="K165" i="2"/>
  <c r="GS167" i="2"/>
  <c r="JI167" i="2" s="1"/>
  <c r="K167" i="2"/>
  <c r="DE169" i="2"/>
  <c r="K169" i="2"/>
  <c r="GS171" i="2"/>
  <c r="JI171" i="2" s="1"/>
  <c r="DE171" i="2"/>
  <c r="K171" i="2"/>
  <c r="FU171" i="2" s="1"/>
  <c r="GS173" i="2"/>
  <c r="JI173" i="2" s="1"/>
  <c r="DE173" i="2"/>
  <c r="K173" i="2"/>
  <c r="GS175" i="2"/>
  <c r="JI175" i="2" s="1"/>
  <c r="K175" i="2"/>
  <c r="FU175" i="2" s="1"/>
  <c r="GS177" i="2"/>
  <c r="JI177" i="2" s="1"/>
  <c r="K177" i="2"/>
  <c r="GS179" i="2"/>
  <c r="JI179" i="2" s="1"/>
  <c r="DE179" i="2"/>
  <c r="K179" i="2"/>
  <c r="FU179" i="2" s="1"/>
  <c r="GS183" i="2"/>
  <c r="K183" i="2"/>
  <c r="GS199" i="2"/>
  <c r="K199" i="2"/>
  <c r="O199" i="2" s="1"/>
  <c r="GS206" i="2"/>
  <c r="K206" i="2"/>
  <c r="GS210" i="2"/>
  <c r="K210" i="2"/>
  <c r="O210" i="2" s="1"/>
  <c r="GS214" i="2"/>
  <c r="JI214" i="2" s="1"/>
  <c r="DE214" i="2"/>
  <c r="GS218" i="2"/>
  <c r="JI218" i="2" s="1"/>
  <c r="DE218" i="2"/>
  <c r="GS220" i="2"/>
  <c r="JI220" i="2" s="1"/>
  <c r="DE220" i="2"/>
  <c r="GS224" i="2"/>
  <c r="JI224" i="2" s="1"/>
  <c r="DE224" i="2"/>
  <c r="GS228" i="2"/>
  <c r="JI228" i="2" s="1"/>
  <c r="DE228" i="2"/>
  <c r="GS244" i="2"/>
  <c r="JI244" i="2" s="1"/>
  <c r="DC243" i="2"/>
  <c r="DE244" i="2"/>
  <c r="GS246" i="2"/>
  <c r="DE246" i="2"/>
  <c r="GS248" i="2"/>
  <c r="JI248" i="2" s="1"/>
  <c r="DE248" i="2"/>
  <c r="K248" i="2"/>
  <c r="DE250" i="2"/>
  <c r="GS250" i="2"/>
  <c r="JI250" i="2" s="1"/>
  <c r="K250" i="2"/>
  <c r="GS253" i="2"/>
  <c r="JI253" i="2" s="1"/>
  <c r="K253" i="2"/>
  <c r="O253" i="2" s="1"/>
  <c r="DE255" i="2"/>
  <c r="GS255" i="2"/>
  <c r="JI255" i="2" s="1"/>
  <c r="K255" i="2"/>
  <c r="FU255" i="2" s="1"/>
  <c r="GS257" i="2"/>
  <c r="JI257" i="2" s="1"/>
  <c r="K257" i="2"/>
  <c r="FU257" i="2" s="1"/>
  <c r="IK257" i="2" s="1"/>
  <c r="GS259" i="2"/>
  <c r="JI259" i="2" s="1"/>
  <c r="DE259" i="2"/>
  <c r="K259" i="2"/>
  <c r="O259" i="2" s="1"/>
  <c r="GS261" i="2"/>
  <c r="JI261" i="2" s="1"/>
  <c r="K261" i="2"/>
  <c r="O261" i="2" s="1"/>
  <c r="FV261" i="2" s="1"/>
  <c r="GS263" i="2"/>
  <c r="JI263" i="2" s="1"/>
  <c r="DE263" i="2"/>
  <c r="K263" i="2"/>
  <c r="FU263" i="2" s="1"/>
  <c r="GS265" i="2"/>
  <c r="JI265" i="2" s="1"/>
  <c r="DE265" i="2"/>
  <c r="K265" i="2"/>
  <c r="FU265" i="2" s="1"/>
  <c r="GS270" i="2"/>
  <c r="DE270" i="2"/>
  <c r="GS272" i="2"/>
  <c r="JI272" i="2" s="1"/>
  <c r="DE272" i="2"/>
  <c r="GS274" i="2"/>
  <c r="JI274" i="2" s="1"/>
  <c r="DE274" i="2"/>
  <c r="GS276" i="2"/>
  <c r="JI276" i="2" s="1"/>
  <c r="DE276" i="2"/>
  <c r="GS285" i="2"/>
  <c r="JI285" i="2" s="1"/>
  <c r="K285" i="2"/>
  <c r="GS289" i="2"/>
  <c r="DE289" i="2"/>
  <c r="DE291" i="2"/>
  <c r="GS291" i="2"/>
  <c r="GS293" i="2"/>
  <c r="DE293" i="2"/>
  <c r="GS295" i="2"/>
  <c r="DE295" i="2"/>
  <c r="GS303" i="2"/>
  <c r="DC302" i="2"/>
  <c r="DC496" i="2" s="1"/>
  <c r="K303" i="2"/>
  <c r="O303" i="2" s="1"/>
  <c r="GS306" i="2"/>
  <c r="JI306" i="2" s="1"/>
  <c r="K306" i="2"/>
  <c r="GS309" i="2"/>
  <c r="K309" i="2"/>
  <c r="GS313" i="2"/>
  <c r="K313" i="2"/>
  <c r="O313" i="2" s="1"/>
  <c r="FV313" i="2" s="1"/>
  <c r="GS321" i="2"/>
  <c r="K321" i="2"/>
  <c r="GS323" i="2"/>
  <c r="K323" i="2"/>
  <c r="GS331" i="2"/>
  <c r="K331" i="2"/>
  <c r="GS335" i="2"/>
  <c r="DE335" i="2"/>
  <c r="GS337" i="2"/>
  <c r="K337" i="2"/>
  <c r="O337" i="2" s="1"/>
  <c r="GS339" i="2"/>
  <c r="JI339" i="2" s="1"/>
  <c r="DE339" i="2"/>
  <c r="K339" i="2"/>
  <c r="GS341" i="2"/>
  <c r="JI341" i="2" s="1"/>
  <c r="DE341" i="2"/>
  <c r="K341" i="2"/>
  <c r="DE343" i="2"/>
  <c r="K343" i="2"/>
  <c r="DE345" i="2"/>
  <c r="K345" i="2"/>
  <c r="GS348" i="2"/>
  <c r="DE348" i="2"/>
  <c r="DC347" i="2"/>
  <c r="DC498" i="2" s="1"/>
  <c r="K348" i="2"/>
  <c r="GS350" i="2"/>
  <c r="DE350" i="2"/>
  <c r="K350" i="2"/>
  <c r="O350" i="2" s="1"/>
  <c r="GS352" i="2"/>
  <c r="JI352" i="2" s="1"/>
  <c r="DE352" i="2"/>
  <c r="K352" i="2"/>
  <c r="GS354" i="2"/>
  <c r="JI354" i="2" s="1"/>
  <c r="DE354" i="2"/>
  <c r="K354" i="2"/>
  <c r="DE356" i="2"/>
  <c r="GS356" i="2"/>
  <c r="GS360" i="2"/>
  <c r="DC358" i="2"/>
  <c r="GS362" i="2"/>
  <c r="DE362" i="2"/>
  <c r="K362" i="2"/>
  <c r="FU362" i="2" s="1"/>
  <c r="GS364" i="2"/>
  <c r="K364" i="2"/>
  <c r="GS366" i="2"/>
  <c r="DE366" i="2"/>
  <c r="K366" i="2"/>
  <c r="GS370" i="2"/>
  <c r="DE370" i="2"/>
  <c r="K370" i="2"/>
  <c r="O370" i="2" s="1"/>
  <c r="GS372" i="2"/>
  <c r="K372" i="2"/>
  <c r="FU372" i="2" s="1"/>
  <c r="GS374" i="2"/>
  <c r="DE374" i="2"/>
  <c r="K374" i="2"/>
  <c r="FU374" i="2" s="1"/>
  <c r="GS376" i="2"/>
  <c r="DE376" i="2"/>
  <c r="K376" i="2"/>
  <c r="DE378" i="2"/>
  <c r="K378" i="2"/>
  <c r="GS380" i="2"/>
  <c r="DE380" i="2"/>
  <c r="K380" i="2"/>
  <c r="FU380" i="2" s="1"/>
  <c r="GS382" i="2"/>
  <c r="K382" i="2"/>
  <c r="FU382" i="2" s="1"/>
  <c r="GS384" i="2"/>
  <c r="DE384" i="2"/>
  <c r="K384" i="2"/>
  <c r="FU384" i="2" s="1"/>
  <c r="GS386" i="2"/>
  <c r="DE386" i="2"/>
  <c r="K386" i="2"/>
  <c r="GS388" i="2"/>
  <c r="JI388" i="2" s="1"/>
  <c r="K388" i="2"/>
  <c r="GS390" i="2"/>
  <c r="DE390" i="2"/>
  <c r="K390" i="2"/>
  <c r="DE392" i="2"/>
  <c r="K392" i="2"/>
  <c r="O392" i="2" s="1"/>
  <c r="GS394" i="2"/>
  <c r="DE394" i="2"/>
  <c r="K394" i="2"/>
  <c r="FU394" i="2" s="1"/>
  <c r="DE396" i="2"/>
  <c r="K396" i="2"/>
  <c r="O396" i="2" s="1"/>
  <c r="DE398" i="2"/>
  <c r="K398" i="2"/>
  <c r="DE400" i="2"/>
  <c r="K400" i="2"/>
  <c r="O400" i="2" s="1"/>
  <c r="FV400" i="2" s="1"/>
  <c r="DE402" i="2"/>
  <c r="K402" i="2"/>
  <c r="DE404" i="2"/>
  <c r="K404" i="2"/>
  <c r="FU404" i="2" s="1"/>
  <c r="DE406" i="2"/>
  <c r="K406" i="2"/>
  <c r="FU406" i="2" s="1"/>
  <c r="GS408" i="2"/>
  <c r="DE408" i="2"/>
  <c r="K408" i="2"/>
  <c r="FU408" i="2" s="1"/>
  <c r="DE411" i="2"/>
  <c r="GS411" i="2"/>
  <c r="K411" i="2"/>
  <c r="O411" i="2" s="1"/>
  <c r="DE413" i="2"/>
  <c r="K413" i="2"/>
  <c r="GS415" i="2"/>
  <c r="K415" i="2"/>
  <c r="O415" i="2" s="1"/>
  <c r="GS417" i="2"/>
  <c r="JI417" i="2" s="1"/>
  <c r="K417" i="2"/>
  <c r="DE419" i="2"/>
  <c r="K419" i="2"/>
  <c r="O419" i="2" s="1"/>
  <c r="GS421" i="2"/>
  <c r="JI421" i="2" s="1"/>
  <c r="DE421" i="2"/>
  <c r="K421" i="2"/>
  <c r="DE427" i="2"/>
  <c r="GS427" i="2"/>
  <c r="DE429" i="2"/>
  <c r="GS429" i="2"/>
  <c r="GS432" i="2"/>
  <c r="DE432" i="2"/>
  <c r="DC430" i="2"/>
  <c r="DC504" i="2" s="1"/>
  <c r="K432" i="2"/>
  <c r="GS434" i="2"/>
  <c r="DE434" i="2"/>
  <c r="K434" i="2"/>
  <c r="GS436" i="2"/>
  <c r="DE436" i="2"/>
  <c r="K436" i="2"/>
  <c r="DE438" i="2"/>
  <c r="GS438" i="2"/>
  <c r="JI438" i="2" s="1"/>
  <c r="GS440" i="2"/>
  <c r="DE440" i="2"/>
  <c r="DE442" i="2"/>
  <c r="GS442" i="2"/>
  <c r="JI442" i="2" s="1"/>
  <c r="K442" i="2"/>
  <c r="FU442" i="2" s="1"/>
  <c r="GS444" i="2"/>
  <c r="JI444" i="2" s="1"/>
  <c r="K444" i="2"/>
  <c r="O444" i="2" s="1"/>
  <c r="DE446" i="2"/>
  <c r="GS446" i="2"/>
  <c r="K446" i="2"/>
  <c r="FU446" i="2" s="1"/>
  <c r="GS448" i="2"/>
  <c r="DE448" i="2"/>
  <c r="GS452" i="2"/>
  <c r="DC449" i="2"/>
  <c r="DC505" i="2" s="1"/>
  <c r="K452" i="2"/>
  <c r="GS454" i="2"/>
  <c r="K454" i="2"/>
  <c r="FU454" i="2" s="1"/>
  <c r="GS456" i="2"/>
  <c r="DE456" i="2"/>
  <c r="K456" i="2"/>
  <c r="O456" i="2" s="1"/>
  <c r="GS458" i="2"/>
  <c r="DE458" i="2"/>
  <c r="K458" i="2"/>
  <c r="DE460" i="2"/>
  <c r="GS460" i="2"/>
  <c r="K460" i="2"/>
  <c r="O460" i="2" s="1"/>
  <c r="GS462" i="2"/>
  <c r="JI462" i="2" s="1"/>
  <c r="DE462" i="2"/>
  <c r="K462" i="2"/>
  <c r="O462" i="2" s="1"/>
  <c r="FV462" i="2" s="1"/>
  <c r="DE468" i="2"/>
  <c r="GS468" i="2"/>
  <c r="K14" i="2"/>
  <c r="J19" i="2"/>
  <c r="JI32" i="2"/>
  <c r="JI52" i="2"/>
  <c r="JI54" i="2"/>
  <c r="JI58" i="2"/>
  <c r="DE62" i="2"/>
  <c r="JI64" i="2"/>
  <c r="JI66" i="2"/>
  <c r="J61" i="2"/>
  <c r="EM61" i="2" s="1"/>
  <c r="J67" i="2"/>
  <c r="JI94" i="2"/>
  <c r="DE96" i="2"/>
  <c r="JI112" i="2"/>
  <c r="DE114" i="2"/>
  <c r="JI118" i="2"/>
  <c r="JI120" i="2"/>
  <c r="K121" i="2"/>
  <c r="JI123" i="2"/>
  <c r="J95" i="2"/>
  <c r="N95" i="2" s="1"/>
  <c r="EN95" i="2" s="1"/>
  <c r="JI107" i="2"/>
  <c r="J109" i="2"/>
  <c r="J113" i="2"/>
  <c r="J115" i="2"/>
  <c r="EM115" i="2" s="1"/>
  <c r="J119" i="2"/>
  <c r="JI125" i="2"/>
  <c r="JI183" i="2"/>
  <c r="JI185" i="2"/>
  <c r="JI187" i="2"/>
  <c r="JI191" i="2"/>
  <c r="JI193" i="2"/>
  <c r="JI195" i="2"/>
  <c r="JI197" i="2"/>
  <c r="JI199" i="2"/>
  <c r="JI201" i="2"/>
  <c r="JI206" i="2"/>
  <c r="JI208" i="2"/>
  <c r="JI210" i="2"/>
  <c r="J180" i="2"/>
  <c r="J184" i="2"/>
  <c r="J192" i="2"/>
  <c r="J194" i="2"/>
  <c r="EM194" i="2" s="1"/>
  <c r="J196" i="2"/>
  <c r="J198" i="2"/>
  <c r="N198" i="2" s="1"/>
  <c r="J205" i="2"/>
  <c r="J207" i="2"/>
  <c r="EM207" i="2" s="1"/>
  <c r="J211" i="2"/>
  <c r="JI289" i="2"/>
  <c r="DE303" i="2"/>
  <c r="DE306" i="2"/>
  <c r="JI297" i="2"/>
  <c r="JI309" i="2"/>
  <c r="JI311" i="2"/>
  <c r="JI313" i="2"/>
  <c r="JI315" i="2"/>
  <c r="JI317" i="2"/>
  <c r="JI321" i="2"/>
  <c r="JI323" i="2"/>
  <c r="JI329" i="2"/>
  <c r="JI331" i="2"/>
  <c r="JI333" i="2"/>
  <c r="JI362" i="2"/>
  <c r="JI366" i="2"/>
  <c r="JI368" i="2"/>
  <c r="JI369" i="2"/>
  <c r="JI370" i="2"/>
  <c r="JI372" i="2"/>
  <c r="JI374" i="2"/>
  <c r="JI378" i="2"/>
  <c r="JI379" i="2"/>
  <c r="JI380" i="2"/>
  <c r="JI384" i="2"/>
  <c r="JI390" i="2"/>
  <c r="JI391" i="2"/>
  <c r="JI392" i="2"/>
  <c r="JI395" i="2"/>
  <c r="JI396" i="2"/>
  <c r="JI400" i="2"/>
  <c r="J433" i="2"/>
  <c r="EM433" i="2" s="1"/>
  <c r="J437" i="2"/>
  <c r="J450" i="2"/>
  <c r="EM450" i="2" s="1"/>
  <c r="J455" i="2"/>
  <c r="J465" i="2"/>
  <c r="J467" i="2"/>
  <c r="DC307" i="2"/>
  <c r="DC497" i="2" s="1"/>
  <c r="K311" i="2"/>
  <c r="K315" i="2"/>
  <c r="FU315" i="2" s="1"/>
  <c r="IK315" i="2" s="1"/>
  <c r="K327" i="2"/>
  <c r="FU327" i="2" s="1"/>
  <c r="K325" i="2"/>
  <c r="O325" i="2" s="1"/>
  <c r="K329" i="2"/>
  <c r="FU329" i="2" s="1"/>
  <c r="K333" i="2"/>
  <c r="FU333" i="2" s="1"/>
  <c r="J344" i="2"/>
  <c r="EM344" i="2" s="1"/>
  <c r="FK302" i="2"/>
  <c r="J46" i="2"/>
  <c r="J69" i="2"/>
  <c r="EM69" i="2" s="1"/>
  <c r="J463" i="2"/>
  <c r="K466" i="2"/>
  <c r="FU466" i="2" s="1"/>
  <c r="K112" i="2"/>
  <c r="O112" i="2" s="1"/>
  <c r="FV112" i="2" s="1"/>
  <c r="K114" i="2"/>
  <c r="K150" i="2"/>
  <c r="O150" i="2" s="1"/>
  <c r="K152" i="2"/>
  <c r="M152" i="2" s="1"/>
  <c r="Q152" i="2" s="1"/>
  <c r="K154" i="2"/>
  <c r="O154" i="2" s="1"/>
  <c r="K156" i="2"/>
  <c r="M156" i="2" s="1"/>
  <c r="Q156" i="2" s="1"/>
  <c r="K214" i="2"/>
  <c r="FU214" i="2" s="1"/>
  <c r="K218" i="2"/>
  <c r="FU218" i="2" s="1"/>
  <c r="K224" i="2"/>
  <c r="O224" i="2" s="1"/>
  <c r="K228" i="2"/>
  <c r="O228" i="2" s="1"/>
  <c r="FV228" i="2" s="1"/>
  <c r="J249" i="2"/>
  <c r="EM249" i="2" s="1"/>
  <c r="J254" i="2"/>
  <c r="N254" i="2" s="1"/>
  <c r="J262" i="2"/>
  <c r="N262" i="2" s="1"/>
  <c r="J351" i="2"/>
  <c r="EM351" i="2" s="1"/>
  <c r="J428" i="2"/>
  <c r="EM428" i="2" s="1"/>
  <c r="DE17" i="2"/>
  <c r="FK27" i="2"/>
  <c r="FK29" i="2"/>
  <c r="DE70" i="2"/>
  <c r="DE72" i="2"/>
  <c r="DE74" i="2"/>
  <c r="DE76" i="2"/>
  <c r="DE78" i="2"/>
  <c r="DE84" i="2"/>
  <c r="DE88" i="2"/>
  <c r="FK109" i="2"/>
  <c r="FK108" i="2" s="1"/>
  <c r="DE145" i="2"/>
  <c r="FK166" i="2"/>
  <c r="DE167" i="2"/>
  <c r="FK174" i="2"/>
  <c r="DE175" i="2"/>
  <c r="DE177" i="2"/>
  <c r="DE212" i="2"/>
  <c r="DB243" i="2"/>
  <c r="DE278" i="2"/>
  <c r="DE282" i="2"/>
  <c r="DE285" i="2"/>
  <c r="DE287" i="2"/>
  <c r="DE364" i="2"/>
  <c r="DE368" i="2"/>
  <c r="DE372" i="2"/>
  <c r="DE388" i="2"/>
  <c r="FK389" i="2"/>
  <c r="GS413" i="2"/>
  <c r="DE415" i="2"/>
  <c r="DE417" i="2"/>
  <c r="FK424" i="2"/>
  <c r="DE466" i="2"/>
  <c r="FK51" i="2"/>
  <c r="FK53" i="2"/>
  <c r="FK137" i="2"/>
  <c r="FK139" i="2"/>
  <c r="DE142" i="2"/>
  <c r="DE253" i="2"/>
  <c r="DC269" i="2"/>
  <c r="DC495" i="2" s="1"/>
  <c r="DE280" i="2"/>
  <c r="FK395" i="2"/>
  <c r="FK407" i="2"/>
  <c r="DC409" i="2"/>
  <c r="DC501" i="2" s="1"/>
  <c r="DE464" i="2"/>
  <c r="DE470" i="2"/>
  <c r="GS230" i="2"/>
  <c r="JI230" i="2" s="1"/>
  <c r="GS406" i="2"/>
  <c r="JI401" i="2"/>
  <c r="JI404" i="2"/>
  <c r="JI408" i="2"/>
  <c r="JI419" i="2"/>
  <c r="JI427" i="2"/>
  <c r="JI434" i="2"/>
  <c r="JI436" i="2"/>
  <c r="JI446" i="2"/>
  <c r="JI448" i="2"/>
  <c r="JI452" i="2"/>
  <c r="JI454" i="2"/>
  <c r="JI464" i="2"/>
  <c r="JI466" i="2"/>
  <c r="DE269" i="2"/>
  <c r="CZ7" i="2"/>
  <c r="CZ487" i="2"/>
  <c r="DA302" i="2"/>
  <c r="CZ496" i="2"/>
  <c r="JH375" i="2"/>
  <c r="JH296" i="2"/>
  <c r="CZ486" i="2"/>
  <c r="CY486" i="2"/>
  <c r="CU7" i="2"/>
  <c r="CU487" i="2"/>
  <c r="CU486" i="2" s="1"/>
  <c r="IJ120" i="2"/>
  <c r="JF434" i="2"/>
  <c r="CQ7" i="2"/>
  <c r="CQ487" i="2"/>
  <c r="CQ486" i="2" s="1"/>
  <c r="JF404" i="2"/>
  <c r="IJ337" i="2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E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W7" i="2" s="1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JJ158" i="2" s="1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FD108" i="2"/>
  <c r="JN263" i="2"/>
  <c r="FA8" i="2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CU499" i="2" s="1"/>
  <c r="DK357" i="2"/>
  <c r="DK499" i="2" s="1"/>
  <c r="EF357" i="2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JI472" i="2" s="1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D297" i="2" s="1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P419" i="2"/>
  <c r="P115" i="2"/>
  <c r="HC446" i="2"/>
  <c r="IK446" i="2" s="1"/>
  <c r="EM434" i="2"/>
  <c r="P333" i="2"/>
  <c r="P329" i="2"/>
  <c r="HD329" i="2" s="1"/>
  <c r="P325" i="2"/>
  <c r="EM208" i="2"/>
  <c r="N187" i="2"/>
  <c r="P11" i="2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EN323" i="2" s="1"/>
  <c r="N319" i="2"/>
  <c r="N315" i="2"/>
  <c r="N311" i="2"/>
  <c r="N304" i="2"/>
  <c r="EN304" i="2" s="1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P64" i="2"/>
  <c r="EM64" i="2"/>
  <c r="EM467" i="2"/>
  <c r="HC456" i="2"/>
  <c r="P428" i="2"/>
  <c r="HC304" i="2"/>
  <c r="IK304" i="2" s="1"/>
  <c r="FW8" i="2"/>
  <c r="X422" i="2"/>
  <c r="Y422" i="2" s="1"/>
  <c r="DX181" i="2"/>
  <c r="JC316" i="2"/>
  <c r="M136" i="2"/>
  <c r="Q136" i="2" s="1"/>
  <c r="HC442" i="2"/>
  <c r="IK442" i="2" s="1"/>
  <c r="IT304" i="2"/>
  <c r="IT302" i="2" s="1"/>
  <c r="HL269" i="2"/>
  <c r="P344" i="2"/>
  <c r="HC400" i="2"/>
  <c r="HC396" i="2"/>
  <c r="HC392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HC417" i="2"/>
  <c r="N306" i="2"/>
  <c r="N303" i="2"/>
  <c r="EN303" i="2" s="1"/>
  <c r="EM198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HC432" i="2"/>
  <c r="HC335" i="2"/>
  <c r="M335" i="2"/>
  <c r="Q335" i="2" s="1"/>
  <c r="HC333" i="2"/>
  <c r="HC331" i="2"/>
  <c r="HC329" i="2"/>
  <c r="IK329" i="2" s="1"/>
  <c r="HC327" i="2"/>
  <c r="IK327" i="2" s="1"/>
  <c r="CS307" i="2"/>
  <c r="IH307" i="2"/>
  <c r="FU11" i="2"/>
  <c r="JA135" i="2"/>
  <c r="IC302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O275" i="2" s="1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7" i="2"/>
  <c r="EM32" i="2"/>
  <c r="HC24" i="2"/>
  <c r="EM464" i="2"/>
  <c r="EM458" i="2"/>
  <c r="EM455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V357" i="2"/>
  <c r="DV478" i="2" s="1"/>
  <c r="DV497" i="2" s="1"/>
  <c r="DX357" i="2"/>
  <c r="DX499" i="2" s="1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HD83" i="2"/>
  <c r="P370" i="2"/>
  <c r="P375" i="2"/>
  <c r="HC383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EM183" i="2"/>
  <c r="JN180" i="2"/>
  <c r="JN158" i="2" s="1"/>
  <c r="IF158" i="2"/>
  <c r="P254" i="2"/>
  <c r="HC255" i="2"/>
  <c r="P255" i="2"/>
  <c r="HD255" i="2" s="1"/>
  <c r="P258" i="2"/>
  <c r="P262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HC470" i="2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P93" i="2"/>
  <c r="N23" i="2"/>
  <c r="EN23" i="2" s="1"/>
  <c r="S7" i="2"/>
  <c r="U7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IG347" i="2"/>
  <c r="M393" i="2"/>
  <c r="Q393" i="2" s="1"/>
  <c r="EN361" i="2"/>
  <c r="HD166" i="2"/>
  <c r="FU336" i="2"/>
  <c r="O295" i="2"/>
  <c r="O287" i="2"/>
  <c r="EM259" i="2"/>
  <c r="FU170" i="2"/>
  <c r="IK170" i="2" s="1"/>
  <c r="M151" i="2"/>
  <c r="Q151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4" i="2"/>
  <c r="Q384" i="2" s="1"/>
  <c r="FU385" i="2"/>
  <c r="M385" i="2"/>
  <c r="Q385" i="2" s="1"/>
  <c r="FU386" i="2"/>
  <c r="M386" i="2"/>
  <c r="Q386" i="2" s="1"/>
  <c r="FU387" i="2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EN469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M261" i="2"/>
  <c r="Q261" i="2" s="1"/>
  <c r="Y108" i="2"/>
  <c r="M336" i="2"/>
  <c r="Q336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7" i="2"/>
  <c r="Q377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EN376" i="2"/>
  <c r="FU87" i="2"/>
  <c r="HD360" i="2"/>
  <c r="AW8" i="2"/>
  <c r="BO7" i="2"/>
  <c r="BQ7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69" i="2"/>
  <c r="Q469" i="2" s="1"/>
  <c r="N466" i="2"/>
  <c r="HC464" i="2"/>
  <c r="P461" i="2"/>
  <c r="HD461" i="2" s="1"/>
  <c r="M461" i="2"/>
  <c r="Q461" i="2" s="1"/>
  <c r="P455" i="2"/>
  <c r="HD455" i="2" s="1"/>
  <c r="P452" i="2"/>
  <c r="HD452" i="2" s="1"/>
  <c r="M452" i="2"/>
  <c r="Q452" i="2" s="1"/>
  <c r="P427" i="2"/>
  <c r="HD427" i="2" s="1"/>
  <c r="M427" i="2"/>
  <c r="Q427" i="2" s="1"/>
  <c r="HC419" i="2"/>
  <c r="P417" i="2"/>
  <c r="N334" i="2"/>
  <c r="N330" i="2"/>
  <c r="N326" i="2"/>
  <c r="N322" i="2"/>
  <c r="N318" i="2"/>
  <c r="N314" i="2"/>
  <c r="N310" i="2"/>
  <c r="EM296" i="2"/>
  <c r="N200" i="2"/>
  <c r="EN200" i="2" s="1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P95" i="2"/>
  <c r="HD95" i="2" s="1"/>
  <c r="EM94" i="2"/>
  <c r="HC62" i="2"/>
  <c r="FU69" i="2"/>
  <c r="N68" i="2"/>
  <c r="N66" i="2"/>
  <c r="N64" i="2"/>
  <c r="N47" i="2"/>
  <c r="HC47" i="2"/>
  <c r="HC30" i="2"/>
  <c r="P30" i="2"/>
  <c r="P22" i="2"/>
  <c r="HD22" i="2" s="1"/>
  <c r="P24" i="2"/>
  <c r="HC14" i="2"/>
  <c r="P446" i="2"/>
  <c r="M446" i="2"/>
  <c r="Q446" i="2" s="1"/>
  <c r="M443" i="2"/>
  <c r="Q443" i="2" s="1"/>
  <c r="HC441" i="2"/>
  <c r="EM438" i="2"/>
  <c r="M311" i="2"/>
  <c r="Q311" i="2" s="1"/>
  <c r="P304" i="2"/>
  <c r="M304" i="2"/>
  <c r="Q304" i="2" s="1"/>
  <c r="N210" i="2"/>
  <c r="N208" i="2"/>
  <c r="N206" i="2"/>
  <c r="N201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FU344" i="2"/>
  <c r="IK344" i="2" s="1"/>
  <c r="FU340" i="2"/>
  <c r="IK340" i="2" s="1"/>
  <c r="FU330" i="2"/>
  <c r="FU310" i="2"/>
  <c r="O215" i="2"/>
  <c r="FV215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P257" i="2"/>
  <c r="HC263" i="2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DC422" i="2"/>
  <c r="GS182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14" i="2"/>
  <c r="M70" i="2"/>
  <c r="Q70" i="2" s="1"/>
  <c r="M150" i="2"/>
  <c r="Q150" i="2" s="1"/>
  <c r="M154" i="2"/>
  <c r="Q154" i="2" s="1"/>
  <c r="IK208" i="2"/>
  <c r="DE409" i="2"/>
  <c r="EM459" i="2"/>
  <c r="N429" i="2"/>
  <c r="EN429" i="2" s="1"/>
  <c r="EM421" i="2"/>
  <c r="EM192" i="2"/>
  <c r="EM190" i="2"/>
  <c r="EM31" i="2"/>
  <c r="O19" i="2"/>
  <c r="N448" i="2"/>
  <c r="EM439" i="2"/>
  <c r="EM436" i="2"/>
  <c r="EM431" i="2"/>
  <c r="N197" i="2"/>
  <c r="EM195" i="2"/>
  <c r="EM193" i="2"/>
  <c r="EM191" i="2"/>
  <c r="DE423" i="2"/>
  <c r="IK42" i="2"/>
  <c r="EN227" i="2"/>
  <c r="O17" i="2"/>
  <c r="EM42" i="2"/>
  <c r="EM73" i="2"/>
  <c r="N73" i="2"/>
  <c r="N86" i="2"/>
  <c r="EN86" i="2" s="1"/>
  <c r="EM86" i="2"/>
  <c r="O126" i="2"/>
  <c r="FU126" i="2"/>
  <c r="O128" i="2"/>
  <c r="FU128" i="2"/>
  <c r="O129" i="2"/>
  <c r="O133" i="2"/>
  <c r="O136" i="2"/>
  <c r="FV136" i="2" s="1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5" i="2"/>
  <c r="N369" i="2"/>
  <c r="FU445" i="2"/>
  <c r="O125" i="2"/>
  <c r="FU125" i="2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M281" i="2"/>
  <c r="Q281" i="2" s="1"/>
  <c r="O281" i="2"/>
  <c r="FV281" i="2" s="1"/>
  <c r="O283" i="2"/>
  <c r="O288" i="2"/>
  <c r="M290" i="2"/>
  <c r="Q290" i="2" s="1"/>
  <c r="O290" i="2"/>
  <c r="O292" i="2"/>
  <c r="O296" i="2"/>
  <c r="FU363" i="2"/>
  <c r="IK363" i="2" s="1"/>
  <c r="M363" i="2"/>
  <c r="Q363" i="2" s="1"/>
  <c r="FV370" i="2"/>
  <c r="FU391" i="2"/>
  <c r="FU395" i="2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JI287" i="2"/>
  <c r="IL400" i="2"/>
  <c r="JI31" i="2"/>
  <c r="JI215" i="2"/>
  <c r="JI229" i="2"/>
  <c r="DC181" i="2"/>
  <c r="DC357" i="2"/>
  <c r="FK423" i="2"/>
  <c r="GS158" i="2"/>
  <c r="GS144" i="2"/>
  <c r="JI279" i="2"/>
  <c r="JI290" i="2"/>
  <c r="JI291" i="2"/>
  <c r="JI293" i="2"/>
  <c r="JI294" i="2"/>
  <c r="JI295" i="2"/>
  <c r="JI337" i="2"/>
  <c r="JI340" i="2"/>
  <c r="JI343" i="2"/>
  <c r="JI348" i="2"/>
  <c r="JI349" i="2"/>
  <c r="JI350" i="2"/>
  <c r="JI351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4" i="2"/>
  <c r="JI415" i="2"/>
  <c r="JI429" i="2"/>
  <c r="JI435" i="2"/>
  <c r="JI440" i="2"/>
  <c r="JI456" i="2"/>
  <c r="JI458" i="2"/>
  <c r="JI460" i="2"/>
  <c r="JI465" i="2"/>
  <c r="JI470" i="2"/>
  <c r="JI474" i="2"/>
  <c r="HC63" i="2"/>
  <c r="IK63" i="2" s="1"/>
  <c r="HD52" i="2"/>
  <c r="P61" i="2"/>
  <c r="HD61" i="2" s="1"/>
  <c r="IL61" i="2" s="1"/>
  <c r="HD73" i="2"/>
  <c r="P123" i="2"/>
  <c r="HC125" i="2"/>
  <c r="HD169" i="2"/>
  <c r="P145" i="2"/>
  <c r="HD145" i="2" s="1"/>
  <c r="M410" i="2"/>
  <c r="Q410" i="2" s="1"/>
  <c r="P206" i="2"/>
  <c r="HC206" i="2"/>
  <c r="HC225" i="2"/>
  <c r="M225" i="2"/>
  <c r="Q225" i="2" s="1"/>
  <c r="P229" i="2"/>
  <c r="HC16" i="2"/>
  <c r="P45" i="2"/>
  <c r="M324" i="2"/>
  <c r="Q324" i="2" s="1"/>
  <c r="M342" i="2"/>
  <c r="Q342" i="2" s="1"/>
  <c r="HC346" i="2"/>
  <c r="P351" i="2"/>
  <c r="M361" i="2"/>
  <c r="Q361" i="2" s="1"/>
  <c r="M314" i="2"/>
  <c r="Q314" i="2" s="1"/>
  <c r="P314" i="2"/>
  <c r="M322" i="2"/>
  <c r="Q322" i="2" s="1"/>
  <c r="HC20" i="2"/>
  <c r="HC21" i="2"/>
  <c r="HC25" i="2"/>
  <c r="HC32" i="2"/>
  <c r="HC52" i="2"/>
  <c r="IK52" i="2" s="1"/>
  <c r="HC53" i="2"/>
  <c r="HC54" i="2"/>
  <c r="IK54" i="2" s="1"/>
  <c r="HC55" i="2"/>
  <c r="HC56" i="2"/>
  <c r="HC58" i="2"/>
  <c r="IK58" i="2" s="1"/>
  <c r="HC59" i="2"/>
  <c r="HC60" i="2"/>
  <c r="P133" i="2"/>
  <c r="HC136" i="2"/>
  <c r="HC138" i="2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5" i="2"/>
  <c r="EM180" i="2"/>
  <c r="M121" i="2"/>
  <c r="Q121" i="2" s="1"/>
  <c r="N94" i="2"/>
  <c r="EN94" i="2" s="1"/>
  <c r="EM212" i="2"/>
  <c r="N185" i="2"/>
  <c r="EN185" i="2" s="1"/>
  <c r="N109" i="2"/>
  <c r="O121" i="2"/>
  <c r="FV121" i="2" s="1"/>
  <c r="EM120" i="2"/>
  <c r="EM118" i="2"/>
  <c r="EM112" i="2"/>
  <c r="N19" i="2"/>
  <c r="EN19" i="2" s="1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P217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HC378" i="2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P391" i="2"/>
  <c r="P395" i="2"/>
  <c r="HC399" i="2"/>
  <c r="P403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84" i="2"/>
  <c r="N180" i="2"/>
  <c r="EN180" i="2" s="1"/>
  <c r="EM93" i="2"/>
  <c r="N114" i="2"/>
  <c r="N61" i="2"/>
  <c r="FU19" i="2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EM424" i="2"/>
  <c r="N419" i="2"/>
  <c r="EM418" i="2"/>
  <c r="EM416" i="2"/>
  <c r="EM199" i="2"/>
  <c r="EM197" i="2"/>
  <c r="EM187" i="2"/>
  <c r="N119" i="2"/>
  <c r="N113" i="2"/>
  <c r="EM96" i="2"/>
  <c r="EM65" i="2"/>
  <c r="EM63" i="2"/>
  <c r="EM23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M226" i="2"/>
  <c r="Q226" i="2" s="1"/>
  <c r="FU277" i="2"/>
  <c r="FU294" i="2"/>
  <c r="FU350" i="2"/>
  <c r="IK171" i="2"/>
  <c r="IK175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M68" i="2"/>
  <c r="Q68" i="2" s="1"/>
  <c r="P68" i="2"/>
  <c r="P71" i="2"/>
  <c r="HD71" i="2" s="1"/>
  <c r="HC73" i="2"/>
  <c r="P261" i="2"/>
  <c r="HC261" i="2"/>
  <c r="HD126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V322" i="2"/>
  <c r="FV47" i="2"/>
  <c r="EM466" i="2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3" i="2"/>
  <c r="Q313" i="2" s="1"/>
  <c r="M309" i="2"/>
  <c r="Q309" i="2" s="1"/>
  <c r="M123" i="2"/>
  <c r="Q123" i="2" s="1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13" i="2"/>
  <c r="Q413" i="2" s="1"/>
  <c r="M454" i="2"/>
  <c r="Q454" i="2" s="1"/>
  <c r="M229" i="2"/>
  <c r="Q229" i="2" s="1"/>
  <c r="M221" i="2"/>
  <c r="Q221" i="2" s="1"/>
  <c r="M213" i="2"/>
  <c r="Q213" i="2" s="1"/>
  <c r="FU326" i="2"/>
  <c r="IK326" i="2" s="1"/>
  <c r="M351" i="2"/>
  <c r="Q351" i="2" s="1"/>
  <c r="M332" i="2"/>
  <c r="Q332" i="2" s="1"/>
  <c r="N389" i="2"/>
  <c r="EM388" i="2"/>
  <c r="N387" i="2"/>
  <c r="EM386" i="2"/>
  <c r="N385" i="2"/>
  <c r="EM384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N441" i="2"/>
  <c r="O421" i="2"/>
  <c r="O417" i="2"/>
  <c r="O413" i="2"/>
  <c r="M210" i="2"/>
  <c r="Q210" i="2" s="1"/>
  <c r="FU89" i="2"/>
  <c r="IK89" i="2" s="1"/>
  <c r="FU85" i="2"/>
  <c r="FU81" i="2"/>
  <c r="IK81" i="2" s="1"/>
  <c r="FU77" i="2"/>
  <c r="FU73" i="2"/>
  <c r="N54" i="2"/>
  <c r="EM16" i="2"/>
  <c r="FU12" i="2"/>
  <c r="O22" i="2"/>
  <c r="O23" i="2"/>
  <c r="O29" i="2"/>
  <c r="N45" i="2"/>
  <c r="O46" i="2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92" i="2"/>
  <c r="HD163" i="2"/>
  <c r="JE474" i="2"/>
  <c r="FF476" i="2"/>
  <c r="GM475" i="2"/>
  <c r="HD136" i="2"/>
  <c r="JB473" i="2"/>
  <c r="HR473" i="2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5" i="2"/>
  <c r="FU119" i="2"/>
  <c r="IK119" i="2" s="1"/>
  <c r="FV120" i="2"/>
  <c r="EM121" i="2"/>
  <c r="O122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FU296" i="2"/>
  <c r="IK296" i="2" s="1"/>
  <c r="FU369" i="2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15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HC314" i="2"/>
  <c r="P322" i="2"/>
  <c r="HC324" i="2"/>
  <c r="HC330" i="2"/>
  <c r="HC440" i="2"/>
  <c r="IK440" i="2" s="1"/>
  <c r="HC339" i="2"/>
  <c r="HC341" i="2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C350" i="2"/>
  <c r="IK350" i="2" s="1"/>
  <c r="P352" i="2"/>
  <c r="HC354" i="2"/>
  <c r="HC360" i="2"/>
  <c r="HC362" i="2"/>
  <c r="IK362" i="2" s="1"/>
  <c r="P364" i="2"/>
  <c r="P366" i="2"/>
  <c r="HC368" i="2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35" i="2"/>
  <c r="HD432" i="2"/>
  <c r="HD196" i="2"/>
  <c r="P47" i="2"/>
  <c r="P34" i="2"/>
  <c r="M34" i="2"/>
  <c r="Q34" i="2" s="1"/>
  <c r="P33" i="2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HC328" i="2"/>
  <c r="IK328" i="2" s="1"/>
  <c r="P336" i="2"/>
  <c r="P340" i="2"/>
  <c r="M340" i="2"/>
  <c r="Q340" i="2" s="1"/>
  <c r="M344" i="2"/>
  <c r="Q344" i="2" s="1"/>
  <c r="P349" i="2"/>
  <c r="M353" i="2"/>
  <c r="Q353" i="2" s="1"/>
  <c r="M442" i="2"/>
  <c r="Q442" i="2" s="1"/>
  <c r="HC445" i="2"/>
  <c r="HC448" i="2"/>
  <c r="P448" i="2"/>
  <c r="HC457" i="2"/>
  <c r="HC458" i="2"/>
  <c r="M459" i="2"/>
  <c r="Q459" i="2" s="1"/>
  <c r="HC460" i="2"/>
  <c r="M460" i="2"/>
  <c r="Q460" i="2" s="1"/>
  <c r="P465" i="2"/>
  <c r="HD465" i="2" s="1"/>
  <c r="HC466" i="2"/>
  <c r="P467" i="2"/>
  <c r="HC310" i="2"/>
  <c r="M310" i="2"/>
  <c r="Q310" i="2" s="1"/>
  <c r="HC334" i="2"/>
  <c r="IV306" i="2"/>
  <c r="IV270" i="2"/>
  <c r="HN358" i="2"/>
  <c r="IK159" i="2"/>
  <c r="BE422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M80" i="2"/>
  <c r="Q80" i="2" s="1"/>
  <c r="P81" i="2"/>
  <c r="P82" i="2"/>
  <c r="HC82" i="2"/>
  <c r="HC83" i="2"/>
  <c r="M84" i="2"/>
  <c r="Q84" i="2" s="1"/>
  <c r="P85" i="2"/>
  <c r="P86" i="2"/>
  <c r="HC86" i="2"/>
  <c r="M88" i="2"/>
  <c r="Q88" i="2" s="1"/>
  <c r="P89" i="2"/>
  <c r="P90" i="2"/>
  <c r="HC90" i="2"/>
  <c r="HC91" i="2"/>
  <c r="M92" i="2"/>
  <c r="Q92" i="2" s="1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O214" i="2"/>
  <c r="O216" i="2"/>
  <c r="O218" i="2"/>
  <c r="FU220" i="2"/>
  <c r="FU224" i="2"/>
  <c r="FU228" i="2"/>
  <c r="O248" i="2"/>
  <c r="FU250" i="2"/>
  <c r="FU253" i="2"/>
  <c r="IK253" i="2" s="1"/>
  <c r="O255" i="2"/>
  <c r="N256" i="2"/>
  <c r="O257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1" i="2"/>
  <c r="P271" i="2"/>
  <c r="HC273" i="2"/>
  <c r="P273" i="2"/>
  <c r="HG423" i="2"/>
  <c r="HG430" i="2"/>
  <c r="HG449" i="2"/>
  <c r="HC303" i="2"/>
  <c r="P306" i="2"/>
  <c r="P308" i="2"/>
  <c r="P310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FU414" i="2"/>
  <c r="IK414" i="2" s="1"/>
  <c r="FU416" i="2"/>
  <c r="FU418" i="2"/>
  <c r="FU420" i="2"/>
  <c r="O445" i="2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M243" i="2"/>
  <c r="JQ243" i="2"/>
  <c r="IW269" i="2"/>
  <c r="IU302" i="2"/>
  <c r="IS302" i="2"/>
  <c r="IN159" i="2"/>
  <c r="DU7" i="2"/>
  <c r="DL478" i="2"/>
  <c r="DT478" i="2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E158" i="2"/>
  <c r="JQ134" i="2"/>
  <c r="JM134" i="2"/>
  <c r="JE134" i="2"/>
  <c r="JM423" i="2"/>
  <c r="JE423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EG357" i="2" l="1"/>
  <c r="EF499" i="2"/>
  <c r="DW506" i="2"/>
  <c r="DW485" i="2"/>
  <c r="DT506" i="2"/>
  <c r="DT485" i="2"/>
  <c r="DU357" i="2"/>
  <c r="DS499" i="2"/>
  <c r="J108" i="2"/>
  <c r="O467" i="2"/>
  <c r="FV467" i="2" s="1"/>
  <c r="M467" i="2"/>
  <c r="Q467" i="2" s="1"/>
  <c r="O114" i="2"/>
  <c r="FV114" i="2" s="1"/>
  <c r="K108" i="2"/>
  <c r="K488" i="2" s="1"/>
  <c r="FK8" i="2"/>
  <c r="FU470" i="2"/>
  <c r="IK470" i="2" s="1"/>
  <c r="M470" i="2"/>
  <c r="Q470" i="2" s="1"/>
  <c r="FU127" i="2"/>
  <c r="IK127" i="2" s="1"/>
  <c r="M127" i="2"/>
  <c r="Q127" i="2" s="1"/>
  <c r="EM186" i="2"/>
  <c r="N186" i="2"/>
  <c r="EM477" i="2"/>
  <c r="M368" i="2"/>
  <c r="Q368" i="2" s="1"/>
  <c r="EM258" i="2"/>
  <c r="FU226" i="2"/>
  <c r="M466" i="2"/>
  <c r="Q466" i="2" s="1"/>
  <c r="IK368" i="2"/>
  <c r="EM254" i="2"/>
  <c r="FU156" i="2"/>
  <c r="FU144" i="2" s="1"/>
  <c r="M228" i="2"/>
  <c r="Q228" i="2" s="1"/>
  <c r="O123" i="2"/>
  <c r="FU114" i="2"/>
  <c r="IK114" i="2" s="1"/>
  <c r="N69" i="2"/>
  <c r="O466" i="2"/>
  <c r="FV466" i="2" s="1"/>
  <c r="IL466" i="2" s="1"/>
  <c r="N383" i="2"/>
  <c r="EN383" i="2" s="1"/>
  <c r="K144" i="2"/>
  <c r="K490" i="2" s="1"/>
  <c r="EM109" i="2"/>
  <c r="EM108" i="2" s="1"/>
  <c r="M317" i="2"/>
  <c r="Q317" i="2" s="1"/>
  <c r="M114" i="2"/>
  <c r="Q114" i="2" s="1"/>
  <c r="FU463" i="2"/>
  <c r="FU88" i="2"/>
  <c r="IK88" i="2" s="1"/>
  <c r="FU317" i="2"/>
  <c r="IK317" i="2" s="1"/>
  <c r="J158" i="2"/>
  <c r="N115" i="2"/>
  <c r="EN115" i="2" s="1"/>
  <c r="N450" i="2"/>
  <c r="EN450" i="2" s="1"/>
  <c r="EM33" i="2"/>
  <c r="N194" i="2"/>
  <c r="EN194" i="2" s="1"/>
  <c r="N178" i="2"/>
  <c r="EN178" i="2" s="1"/>
  <c r="EM95" i="2"/>
  <c r="N207" i="2"/>
  <c r="EN207" i="2" s="1"/>
  <c r="M325" i="2"/>
  <c r="Q325" i="2" s="1"/>
  <c r="O152" i="2"/>
  <c r="FV152" i="2" s="1"/>
  <c r="IL152" i="2" s="1"/>
  <c r="O127" i="2"/>
  <c r="M333" i="2"/>
  <c r="Q333" i="2" s="1"/>
  <c r="FU325" i="2"/>
  <c r="IK325" i="2" s="1"/>
  <c r="O333" i="2"/>
  <c r="GS430" i="2"/>
  <c r="GS423" i="2"/>
  <c r="JI411" i="2"/>
  <c r="JI409" i="2" s="1"/>
  <c r="GS409" i="2"/>
  <c r="FU378" i="2"/>
  <c r="IK378" i="2" s="1"/>
  <c r="M378" i="2"/>
  <c r="Q378" i="2" s="1"/>
  <c r="FU376" i="2"/>
  <c r="IK376" i="2" s="1"/>
  <c r="M376" i="2"/>
  <c r="Q376" i="2" s="1"/>
  <c r="JI360" i="2"/>
  <c r="JI358" i="2" s="1"/>
  <c r="JI357" i="2" s="1"/>
  <c r="GS358" i="2"/>
  <c r="O352" i="2"/>
  <c r="FV352" i="2" s="1"/>
  <c r="M352" i="2"/>
  <c r="Q352" i="2" s="1"/>
  <c r="FU348" i="2"/>
  <c r="IK348" i="2" s="1"/>
  <c r="O348" i="2"/>
  <c r="FU341" i="2"/>
  <c r="IK341" i="2" s="1"/>
  <c r="O341" i="2"/>
  <c r="M331" i="2"/>
  <c r="Q331" i="2" s="1"/>
  <c r="O331" i="2"/>
  <c r="FU323" i="2"/>
  <c r="IK323" i="2" s="1"/>
  <c r="M323" i="2"/>
  <c r="Q323" i="2" s="1"/>
  <c r="FU306" i="2"/>
  <c r="FU302" i="2" s="1"/>
  <c r="M306" i="2"/>
  <c r="Q306" i="2" s="1"/>
  <c r="GS302" i="2"/>
  <c r="JI303" i="2"/>
  <c r="JI270" i="2"/>
  <c r="JI269" i="2" s="1"/>
  <c r="GS269" i="2"/>
  <c r="JI246" i="2"/>
  <c r="JI243" i="2" s="1"/>
  <c r="GS243" i="2"/>
  <c r="DC489" i="2"/>
  <c r="DE134" i="2"/>
  <c r="FU133" i="2"/>
  <c r="IK133" i="2" s="1"/>
  <c r="M133" i="2"/>
  <c r="Q133" i="2" s="1"/>
  <c r="M129" i="2"/>
  <c r="Q129" i="2" s="1"/>
  <c r="FU129" i="2"/>
  <c r="IK129" i="2" s="1"/>
  <c r="FU94" i="2"/>
  <c r="IK94" i="2" s="1"/>
  <c r="M94" i="2"/>
  <c r="Q94" i="2" s="1"/>
  <c r="JI12" i="2"/>
  <c r="JI8" i="2" s="1"/>
  <c r="GS8" i="2"/>
  <c r="J430" i="2"/>
  <c r="FK358" i="2"/>
  <c r="FK269" i="2"/>
  <c r="EM371" i="2"/>
  <c r="N371" i="2"/>
  <c r="EN371" i="2" s="1"/>
  <c r="EM367" i="2"/>
  <c r="N367" i="2"/>
  <c r="EN367" i="2" s="1"/>
  <c r="EM363" i="2"/>
  <c r="N363" i="2"/>
  <c r="FU138" i="2"/>
  <c r="O138" i="2"/>
  <c r="FV138" i="2" s="1"/>
  <c r="IL138" i="2" s="1"/>
  <c r="IK138" i="2"/>
  <c r="IK263" i="2"/>
  <c r="IK218" i="2"/>
  <c r="IK255" i="2"/>
  <c r="IK408" i="2"/>
  <c r="IK333" i="2"/>
  <c r="DB422" i="2"/>
  <c r="FK307" i="2"/>
  <c r="FK181" i="2" s="1"/>
  <c r="IK428" i="2"/>
  <c r="DD485" i="2"/>
  <c r="DD7" i="2"/>
  <c r="DD478" i="2" s="1"/>
  <c r="HC424" i="2"/>
  <c r="IK424" i="2" s="1"/>
  <c r="IA430" i="2"/>
  <c r="IA144" i="2"/>
  <c r="IA7" i="2" s="1"/>
  <c r="IA358" i="2"/>
  <c r="DE449" i="2"/>
  <c r="M369" i="2"/>
  <c r="Q369" i="2" s="1"/>
  <c r="IK420" i="2"/>
  <c r="IK416" i="2"/>
  <c r="M414" i="2"/>
  <c r="Q414" i="2" s="1"/>
  <c r="HC270" i="2"/>
  <c r="P424" i="2"/>
  <c r="P423" i="2" s="1"/>
  <c r="IK400" i="2"/>
  <c r="IK469" i="2"/>
  <c r="HC87" i="2"/>
  <c r="HC79" i="2"/>
  <c r="IK79" i="2" s="1"/>
  <c r="M334" i="2"/>
  <c r="Q334" i="2" s="1"/>
  <c r="P326" i="2"/>
  <c r="P459" i="2"/>
  <c r="HC353" i="2"/>
  <c r="IK353" i="2" s="1"/>
  <c r="P328" i="2"/>
  <c r="P320" i="2"/>
  <c r="M33" i="2"/>
  <c r="Q33" i="2" s="1"/>
  <c r="IA423" i="2"/>
  <c r="P318" i="2"/>
  <c r="M249" i="2"/>
  <c r="Q249" i="2" s="1"/>
  <c r="IA134" i="2"/>
  <c r="IK369" i="2"/>
  <c r="IK292" i="2"/>
  <c r="M174" i="2"/>
  <c r="Q174" i="2" s="1"/>
  <c r="M42" i="2"/>
  <c r="Q42" i="2" s="1"/>
  <c r="IK77" i="2"/>
  <c r="IK85" i="2"/>
  <c r="M326" i="2"/>
  <c r="Q326" i="2" s="1"/>
  <c r="M420" i="2"/>
  <c r="Q420" i="2" s="1"/>
  <c r="M463" i="2"/>
  <c r="Q463" i="2" s="1"/>
  <c r="IK463" i="2"/>
  <c r="M57" i="2"/>
  <c r="Q57" i="2" s="1"/>
  <c r="IK34" i="2"/>
  <c r="M148" i="2"/>
  <c r="Q148" i="2" s="1"/>
  <c r="P330" i="2"/>
  <c r="P42" i="2"/>
  <c r="IK19" i="2"/>
  <c r="HC395" i="2"/>
  <c r="IK395" i="2" s="1"/>
  <c r="HC391" i="2"/>
  <c r="P249" i="2"/>
  <c r="HC148" i="2"/>
  <c r="L430" i="2"/>
  <c r="L504" i="2" s="1"/>
  <c r="P174" i="2"/>
  <c r="HC57" i="2"/>
  <c r="HC51" i="2"/>
  <c r="L409" i="2"/>
  <c r="L501" i="2" s="1"/>
  <c r="L144" i="2"/>
  <c r="L490" i="2" s="1"/>
  <c r="L108" i="2"/>
  <c r="L488" i="2" s="1"/>
  <c r="M445" i="2"/>
  <c r="Q445" i="2" s="1"/>
  <c r="IA269" i="2"/>
  <c r="IA181" i="2" s="1"/>
  <c r="HC375" i="2"/>
  <c r="IK375" i="2" s="1"/>
  <c r="M71" i="2"/>
  <c r="Q71" i="2" s="1"/>
  <c r="IA409" i="2"/>
  <c r="P19" i="2"/>
  <c r="HC418" i="2"/>
  <c r="P463" i="2"/>
  <c r="M87" i="2"/>
  <c r="Q87" i="2" s="1"/>
  <c r="JI108" i="2"/>
  <c r="M387" i="2"/>
  <c r="Q387" i="2" s="1"/>
  <c r="HC168" i="2"/>
  <c r="IK168" i="2" s="1"/>
  <c r="IA108" i="2"/>
  <c r="M437" i="2"/>
  <c r="Q437" i="2" s="1"/>
  <c r="M77" i="2"/>
  <c r="Q77" i="2" s="1"/>
  <c r="P369" i="2"/>
  <c r="HD369" i="2" s="1"/>
  <c r="IL369" i="2" s="1"/>
  <c r="L158" i="2"/>
  <c r="L491" i="2" s="1"/>
  <c r="P418" i="2"/>
  <c r="HD418" i="2" s="1"/>
  <c r="IL418" i="2" s="1"/>
  <c r="HC109" i="2"/>
  <c r="IK109" i="2" s="1"/>
  <c r="IK178" i="2"/>
  <c r="JI144" i="2"/>
  <c r="JI134" i="2"/>
  <c r="JI158" i="2"/>
  <c r="JI302" i="2"/>
  <c r="DE357" i="2"/>
  <c r="DC499" i="2"/>
  <c r="FU321" i="2"/>
  <c r="IK321" i="2" s="1"/>
  <c r="O321" i="2"/>
  <c r="FV321" i="2" s="1"/>
  <c r="DC494" i="2"/>
  <c r="DE243" i="2"/>
  <c r="DC490" i="2"/>
  <c r="DE144" i="2"/>
  <c r="DC488" i="2"/>
  <c r="DC486" i="2" s="1"/>
  <c r="DE108" i="2"/>
  <c r="DB357" i="2"/>
  <c r="DB478" i="2" s="1"/>
  <c r="FK347" i="2"/>
  <c r="GS134" i="2"/>
  <c r="GS7" i="2" s="1"/>
  <c r="GS478" i="2" s="1"/>
  <c r="DE422" i="2"/>
  <c r="DC502" i="2"/>
  <c r="DC500" i="2"/>
  <c r="DE358" i="2"/>
  <c r="FK430" i="2"/>
  <c r="FK158" i="2"/>
  <c r="FK134" i="2"/>
  <c r="FK7" i="2" s="1"/>
  <c r="DC7" i="2"/>
  <c r="DE7" i="2" s="1"/>
  <c r="DL506" i="2"/>
  <c r="DN487" i="2"/>
  <c r="DN488" i="2"/>
  <c r="DN489" i="2"/>
  <c r="DN490" i="2"/>
  <c r="DN491" i="2"/>
  <c r="DN493" i="2"/>
  <c r="DN494" i="2"/>
  <c r="DN495" i="2"/>
  <c r="DN496" i="2"/>
  <c r="DN498" i="2"/>
  <c r="DN500" i="2"/>
  <c r="DN499" i="2" s="1"/>
  <c r="DN501" i="2"/>
  <c r="DN503" i="2"/>
  <c r="DN504" i="2"/>
  <c r="DN505" i="2"/>
  <c r="ED480" i="2"/>
  <c r="ED487" i="2"/>
  <c r="ED488" i="2"/>
  <c r="ED489" i="2"/>
  <c r="ED490" i="2"/>
  <c r="ED491" i="2"/>
  <c r="ED493" i="2"/>
  <c r="ED494" i="2"/>
  <c r="ED495" i="2"/>
  <c r="ED496" i="2"/>
  <c r="ED498" i="2"/>
  <c r="ED500" i="2"/>
  <c r="ED501" i="2"/>
  <c r="ED503" i="2"/>
  <c r="ED504" i="2"/>
  <c r="ED505" i="2"/>
  <c r="EH487" i="2"/>
  <c r="EH488" i="2"/>
  <c r="EH489" i="2"/>
  <c r="EH490" i="2"/>
  <c r="EH491" i="2"/>
  <c r="EH500" i="2"/>
  <c r="EH499" i="2" s="1"/>
  <c r="EH501" i="2"/>
  <c r="EH493" i="2"/>
  <c r="EH494" i="2"/>
  <c r="EH495" i="2"/>
  <c r="EH496" i="2"/>
  <c r="EH498" i="2"/>
  <c r="EH503" i="2"/>
  <c r="EH504" i="2"/>
  <c r="EH505" i="2"/>
  <c r="DJ487" i="2"/>
  <c r="DJ488" i="2"/>
  <c r="DJ489" i="2"/>
  <c r="DJ490" i="2"/>
  <c r="DJ491" i="2"/>
  <c r="DJ500" i="2"/>
  <c r="DJ501" i="2"/>
  <c r="DJ493" i="2"/>
  <c r="DJ494" i="2"/>
  <c r="DJ495" i="2"/>
  <c r="DJ496" i="2"/>
  <c r="DJ498" i="2"/>
  <c r="DJ503" i="2"/>
  <c r="DJ504" i="2"/>
  <c r="DJ505" i="2"/>
  <c r="CT487" i="2"/>
  <c r="CT488" i="2"/>
  <c r="CT489" i="2"/>
  <c r="CT490" i="2"/>
  <c r="CT491" i="2"/>
  <c r="CT500" i="2"/>
  <c r="CT501" i="2"/>
  <c r="CT493" i="2"/>
  <c r="CT494" i="2"/>
  <c r="CT495" i="2"/>
  <c r="CT496" i="2"/>
  <c r="CT498" i="2"/>
  <c r="CT503" i="2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8" i="2"/>
  <c r="DZ489" i="2"/>
  <c r="DZ490" i="2"/>
  <c r="DZ491" i="2"/>
  <c r="DZ500" i="2"/>
  <c r="DZ501" i="2"/>
  <c r="DZ493" i="2"/>
  <c r="DZ494" i="2"/>
  <c r="DZ495" i="2"/>
  <c r="DZ496" i="2"/>
  <c r="DZ498" i="2"/>
  <c r="DZ503" i="2"/>
  <c r="DZ505" i="2"/>
  <c r="DZ504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8" i="2"/>
  <c r="CX489" i="2"/>
  <c r="CX490" i="2"/>
  <c r="CX491" i="2"/>
  <c r="CX493" i="2"/>
  <c r="CX494" i="2"/>
  <c r="CX495" i="2"/>
  <c r="CX496" i="2"/>
  <c r="CX498" i="2"/>
  <c r="CX500" i="2"/>
  <c r="CX501" i="2"/>
  <c r="CX503" i="2"/>
  <c r="CX504" i="2"/>
  <c r="CX505" i="2"/>
  <c r="DE181" i="2"/>
  <c r="DC492" i="2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8" i="2"/>
  <c r="DR489" i="2"/>
  <c r="DR490" i="2"/>
  <c r="DR491" i="2"/>
  <c r="DR500" i="2"/>
  <c r="DR501" i="2"/>
  <c r="DR493" i="2"/>
  <c r="DR494" i="2"/>
  <c r="DR495" i="2"/>
  <c r="DR496" i="2"/>
  <c r="DR498" i="2"/>
  <c r="DR503" i="2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8" i="2"/>
  <c r="DV489" i="2"/>
  <c r="DV490" i="2"/>
  <c r="DV491" i="2"/>
  <c r="DV493" i="2"/>
  <c r="DV494" i="2"/>
  <c r="DV495" i="2"/>
  <c r="DV496" i="2"/>
  <c r="DV498" i="2"/>
  <c r="DV500" i="2"/>
  <c r="DV499" i="2" s="1"/>
  <c r="DV501" i="2"/>
  <c r="DV503" i="2"/>
  <c r="DV504" i="2"/>
  <c r="DV505" i="2"/>
  <c r="DF487" i="2"/>
  <c r="DF488" i="2"/>
  <c r="DF489" i="2"/>
  <c r="DF490" i="2"/>
  <c r="DF491" i="2"/>
  <c r="DF493" i="2"/>
  <c r="DF494" i="2"/>
  <c r="DF495" i="2"/>
  <c r="DF496" i="2"/>
  <c r="DF498" i="2"/>
  <c r="DF500" i="2"/>
  <c r="DF499" i="2" s="1"/>
  <c r="DF501" i="2"/>
  <c r="DF503" i="2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IK193" i="2" s="1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EN246" i="2" s="1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6" i="2"/>
  <c r="IM302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IL275" i="2" s="1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4" i="2"/>
  <c r="FV156" i="2"/>
  <c r="IL156" i="2" s="1"/>
  <c r="EN318" i="2"/>
  <c r="EN320" i="2"/>
  <c r="FV448" i="2"/>
  <c r="FV83" i="2"/>
  <c r="FV79" i="2"/>
  <c r="IL79" i="2" s="1"/>
  <c r="FV71" i="2"/>
  <c r="IL71" i="2" s="1"/>
  <c r="EN90" i="2"/>
  <c r="FV52" i="2"/>
  <c r="IL52" i="2" s="1"/>
  <c r="IO245" i="2"/>
  <c r="FY243" i="2"/>
  <c r="FV14" i="2"/>
  <c r="N100" i="2"/>
  <c r="EN100" i="2" s="1"/>
  <c r="O97" i="2"/>
  <c r="FV97" i="2" s="1"/>
  <c r="GR35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L172" i="2" s="1"/>
  <c r="IM108" i="2"/>
  <c r="GO181" i="2"/>
  <c r="JN182" i="2"/>
  <c r="AH478" i="2"/>
  <c r="O276" i="2"/>
  <c r="FV276" i="2" s="1"/>
  <c r="IL276" i="2" s="1"/>
  <c r="IP282" i="2"/>
  <c r="K358" i="2"/>
  <c r="K500" i="2" s="1"/>
  <c r="FU359" i="2"/>
  <c r="EN306" i="2"/>
  <c r="EN302" i="2" s="1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IL73" i="2" s="1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FV20" i="2"/>
  <c r="IL20" i="2" s="1"/>
  <c r="FV78" i="2"/>
  <c r="FV90" i="2"/>
  <c r="FV344" i="2"/>
  <c r="IL455" i="2"/>
  <c r="JF347" i="2"/>
  <c r="JF423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N97" i="2" s="1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IK244" i="2" s="1"/>
  <c r="P244" i="2"/>
  <c r="FB181" i="2"/>
  <c r="FU245" i="2"/>
  <c r="IK245" i="2" s="1"/>
  <c r="O245" i="2"/>
  <c r="M245" i="2"/>
  <c r="Q245" i="2" s="1"/>
  <c r="FU246" i="2"/>
  <c r="IK246" i="2" s="1"/>
  <c r="O246" i="2"/>
  <c r="FV246" i="2" s="1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347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IL463" i="2" s="1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L64" i="2" s="1"/>
  <c r="IP294" i="2"/>
  <c r="EN187" i="2"/>
  <c r="EN292" i="2"/>
  <c r="JP449" i="2"/>
  <c r="JP422" i="2" s="1"/>
  <c r="FY449" i="2"/>
  <c r="FX449" i="2"/>
  <c r="GY449" i="2"/>
  <c r="JK475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1" i="2"/>
  <c r="IK388" i="2"/>
  <c r="IK386" i="2"/>
  <c r="IK384" i="2"/>
  <c r="JH243" i="2"/>
  <c r="IL415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GJ181" i="2"/>
  <c r="AB181" i="2"/>
  <c r="AB492" i="2" s="1"/>
  <c r="AB485" i="2" s="1"/>
  <c r="JB243" i="2"/>
  <c r="IT269" i="2"/>
  <c r="IR269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H478" i="2"/>
  <c r="IX8" i="2"/>
  <c r="IX7" i="2" s="1"/>
  <c r="JF8" i="2"/>
  <c r="JN8" i="2"/>
  <c r="JN7" i="2" s="1"/>
  <c r="HH449" i="2"/>
  <c r="ID449" i="2"/>
  <c r="ID422" i="2" s="1"/>
  <c r="FR181" i="2"/>
  <c r="ID181" i="2"/>
  <c r="AC357" i="2"/>
  <c r="HE357" i="2"/>
  <c r="HE181" i="2"/>
  <c r="IE181" i="2"/>
  <c r="HM181" i="2"/>
  <c r="II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O468" i="2"/>
  <c r="FV468" i="2" s="1"/>
  <c r="M356" i="2"/>
  <c r="Q356" i="2" s="1"/>
  <c r="EN64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26" i="2"/>
  <c r="FU222" i="2"/>
  <c r="IK222" i="2" s="1"/>
  <c r="IK220" i="2"/>
  <c r="IK464" i="2"/>
  <c r="IK462" i="2"/>
  <c r="N430" i="2"/>
  <c r="IK437" i="2"/>
  <c r="IK433" i="2"/>
  <c r="IL200" i="2"/>
  <c r="IL83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428" i="2"/>
  <c r="IL428" i="2" s="1"/>
  <c r="JF243" i="2"/>
  <c r="JF358" i="2"/>
  <c r="JF357" i="2" s="1"/>
  <c r="GQ181" i="2"/>
  <c r="M247" i="2"/>
  <c r="Q247" i="2" s="1"/>
  <c r="IK169" i="2"/>
  <c r="IK165" i="2"/>
  <c r="JH423" i="2"/>
  <c r="M279" i="2"/>
  <c r="Q279" i="2" s="1"/>
  <c r="HC278" i="2"/>
  <c r="P277" i="2"/>
  <c r="M275" i="2"/>
  <c r="Q275" i="2" s="1"/>
  <c r="P193" i="2"/>
  <c r="HD193" i="2" s="1"/>
  <c r="IK160" i="2"/>
  <c r="L269" i="2"/>
  <c r="L495" i="2" s="1"/>
  <c r="HD28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209" i="2"/>
  <c r="HN422" i="2"/>
  <c r="EY449" i="2"/>
  <c r="EY422" i="2" s="1"/>
  <c r="EN432" i="2"/>
  <c r="FU468" i="2"/>
  <c r="FV157" i="2"/>
  <c r="IS475" i="2"/>
  <c r="EN14" i="2"/>
  <c r="IK283" i="2"/>
  <c r="EN205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JL182" i="2"/>
  <c r="AC182" i="2"/>
  <c r="JD269" i="2"/>
  <c r="ET181" i="2"/>
  <c r="ET478" i="2" s="1"/>
  <c r="JL269" i="2"/>
  <c r="IX269" i="2"/>
  <c r="IX181" i="2" s="1"/>
  <c r="FX422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44" i="2"/>
  <c r="IK308" i="2"/>
  <c r="HD288" i="2"/>
  <c r="M286" i="2"/>
  <c r="Q286" i="2" s="1"/>
  <c r="HD295" i="2"/>
  <c r="HD293" i="2"/>
  <c r="IK336" i="2"/>
  <c r="IK346" i="2"/>
  <c r="IK56" i="2"/>
  <c r="HD285" i="2"/>
  <c r="FV10" i="2"/>
  <c r="EN147" i="2"/>
  <c r="EN119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FV230" i="2" s="1"/>
  <c r="IL230" i="2" s="1"/>
  <c r="N245" i="2"/>
  <c r="J243" i="2"/>
  <c r="EM247" i="2"/>
  <c r="EM268" i="2"/>
  <c r="N271" i="2"/>
  <c r="N269" i="2" s="1"/>
  <c r="J269" i="2"/>
  <c r="O274" i="2"/>
  <c r="O277" i="2"/>
  <c r="M277" i="2"/>
  <c r="Q277" i="2" s="1"/>
  <c r="O359" i="2"/>
  <c r="O358" i="2" s="1"/>
  <c r="O500" i="2" s="1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M274" i="2"/>
  <c r="Q274" i="2" s="1"/>
  <c r="FV328" i="2"/>
  <c r="EN120" i="2"/>
  <c r="EN201" i="2"/>
  <c r="EN68" i="2"/>
  <c r="FV337" i="2"/>
  <c r="EC181" i="2"/>
  <c r="FV210" i="2"/>
  <c r="FQ449" i="2"/>
  <c r="FQ422" i="2" s="1"/>
  <c r="GY422" i="2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GR7" i="2"/>
  <c r="AC181" i="2"/>
  <c r="AA478" i="2"/>
  <c r="AA506" i="2" s="1"/>
  <c r="HD393" i="2"/>
  <c r="HD257" i="2"/>
  <c r="HD272" i="2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3" i="2"/>
  <c r="FV129" i="2"/>
  <c r="FV128" i="2"/>
  <c r="FV127" i="2"/>
  <c r="IL127" i="2" s="1"/>
  <c r="FV126" i="2"/>
  <c r="IL126" i="2" s="1"/>
  <c r="JH357" i="2"/>
  <c r="HD143" i="2"/>
  <c r="HD134" i="2" s="1"/>
  <c r="HD420" i="2"/>
  <c r="IL420" i="2" s="1"/>
  <c r="HD416" i="2"/>
  <c r="IL416" i="2" s="1"/>
  <c r="HD296" i="2"/>
  <c r="IL296" i="2" s="1"/>
  <c r="HD294" i="2"/>
  <c r="HD291" i="2"/>
  <c r="IL291" i="2" s="1"/>
  <c r="HD290" i="2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HD411" i="2"/>
  <c r="IL411" i="2" s="1"/>
  <c r="HD371" i="2"/>
  <c r="HD292" i="2"/>
  <c r="HD289" i="2"/>
  <c r="HD277" i="2"/>
  <c r="HD250" i="2"/>
  <c r="IL250" i="2" s="1"/>
  <c r="HD197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HD129" i="2"/>
  <c r="HD249" i="2"/>
  <c r="HD217" i="2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HD31" i="2"/>
  <c r="IL31" i="2" s="1"/>
  <c r="HD190" i="2"/>
  <c r="IL190" i="2" s="1"/>
  <c r="CP480" i="2"/>
  <c r="CP484" i="2"/>
  <c r="CP482" i="2"/>
  <c r="FV145" i="2"/>
  <c r="FV312" i="2"/>
  <c r="IL312" i="2" s="1"/>
  <c r="FV314" i="2"/>
  <c r="EN346" i="2"/>
  <c r="FV124" i="2"/>
  <c r="IL124" i="2" s="1"/>
  <c r="EN368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5" i="2"/>
  <c r="EN387" i="2"/>
  <c r="EN389" i="2"/>
  <c r="EN350" i="2"/>
  <c r="FV273" i="2"/>
  <c r="FV85" i="2"/>
  <c r="FV77" i="2"/>
  <c r="EX478" i="2"/>
  <c r="EN259" i="2"/>
  <c r="EN452" i="2"/>
  <c r="EN124" i="2"/>
  <c r="FV123" i="2"/>
  <c r="FV93" i="2"/>
  <c r="IL93" i="2" s="1"/>
  <c r="FV268" i="2"/>
  <c r="FV249" i="2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JD8" i="2"/>
  <c r="GL478" i="2"/>
  <c r="GJ449" i="2"/>
  <c r="GJ422" i="2" s="1"/>
  <c r="GJ478" i="2" s="1"/>
  <c r="IV181" i="2"/>
  <c r="HD120" i="2"/>
  <c r="HD90" i="2"/>
  <c r="HD89" i="2"/>
  <c r="IL89" i="2" s="1"/>
  <c r="HD82" i="2"/>
  <c r="IL82" i="2" s="1"/>
  <c r="HD81" i="2"/>
  <c r="HD12" i="2"/>
  <c r="HD10" i="2"/>
  <c r="HD367" i="2"/>
  <c r="HD363" i="2"/>
  <c r="HD226" i="2"/>
  <c r="HD220" i="2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HD130" i="2"/>
  <c r="IL130" i="2" s="1"/>
  <c r="HD128" i="2"/>
  <c r="HD146" i="2"/>
  <c r="IL146" i="2" s="1"/>
  <c r="HD74" i="2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HD85" i="2"/>
  <c r="HD78" i="2"/>
  <c r="IL78" i="2" s="1"/>
  <c r="HD77" i="2"/>
  <c r="HD228" i="2"/>
  <c r="IL228" i="2" s="1"/>
  <c r="HD224" i="2"/>
  <c r="IL224" i="2" s="1"/>
  <c r="HD216" i="2"/>
  <c r="HD201" i="2"/>
  <c r="HD157" i="2"/>
  <c r="HD153" i="2"/>
  <c r="IL153" i="2" s="1"/>
  <c r="HD70" i="2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HD303" i="2"/>
  <c r="HD244" i="2"/>
  <c r="IK126" i="2"/>
  <c r="HD33" i="2"/>
  <c r="IL33" i="2" s="1"/>
  <c r="HD34" i="2"/>
  <c r="HN181" i="2"/>
  <c r="GF478" i="2"/>
  <c r="IV8" i="2"/>
  <c r="IV7" i="2" s="1"/>
  <c r="EN268" i="2"/>
  <c r="EN462" i="2"/>
  <c r="FV440" i="2"/>
  <c r="FV438" i="2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V248" i="2"/>
  <c r="IL248" i="2" s="1"/>
  <c r="FV218" i="2"/>
  <c r="IL218" i="2" s="1"/>
  <c r="FV216" i="2"/>
  <c r="FV214" i="2"/>
  <c r="FV454" i="2"/>
  <c r="IL454" i="2" s="1"/>
  <c r="EN453" i="2"/>
  <c r="EN444" i="2"/>
  <c r="FV262" i="2"/>
  <c r="FV254" i="2"/>
  <c r="FV245" i="2"/>
  <c r="FV338" i="2"/>
  <c r="IL164" i="2"/>
  <c r="JD7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HI347" i="2"/>
  <c r="EN295" i="2"/>
  <c r="EN294" i="2"/>
  <c r="EN291" i="2"/>
  <c r="EN290" i="2"/>
  <c r="EN287" i="2"/>
  <c r="EN286" i="2"/>
  <c r="EN282" i="2"/>
  <c r="EN281" i="2"/>
  <c r="EN278" i="2"/>
  <c r="EN277" i="2"/>
  <c r="EN230" i="2"/>
  <c r="EN222" i="2"/>
  <c r="EN216" i="2"/>
  <c r="EN157" i="2"/>
  <c r="EN153" i="2"/>
  <c r="IK146" i="2"/>
  <c r="HD348" i="2"/>
  <c r="HD424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FV372" i="2"/>
  <c r="FV371" i="2"/>
  <c r="FV368" i="2"/>
  <c r="IL368" i="2" s="1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HD265" i="2"/>
  <c r="HD227" i="2"/>
  <c r="IL227" i="2" s="1"/>
  <c r="IK223" i="2"/>
  <c r="HD215" i="2"/>
  <c r="IL215" i="2" s="1"/>
  <c r="HD183" i="2"/>
  <c r="P182" i="2"/>
  <c r="P493" i="2" s="1"/>
  <c r="IK410" i="2"/>
  <c r="HC409" i="2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V326" i="2"/>
  <c r="IK316" i="2"/>
  <c r="FU307" i="2"/>
  <c r="EN59" i="2"/>
  <c r="EN57" i="2"/>
  <c r="EN55" i="2"/>
  <c r="EN53" i="2"/>
  <c r="EN51" i="2"/>
  <c r="EN244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IA449" i="2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HC423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101" i="2"/>
  <c r="EH502" i="2" l="1"/>
  <c r="EH486" i="2"/>
  <c r="EH492" i="2"/>
  <c r="ED492" i="2"/>
  <c r="ED502" i="2"/>
  <c r="ED499" i="2"/>
  <c r="ED486" i="2"/>
  <c r="EC478" i="2"/>
  <c r="IL10" i="2"/>
  <c r="GY478" i="2"/>
  <c r="IK278" i="2"/>
  <c r="N108" i="2"/>
  <c r="DZ492" i="2"/>
  <c r="DZ499" i="2"/>
  <c r="DZ502" i="2"/>
  <c r="DZ486" i="2"/>
  <c r="DV492" i="2"/>
  <c r="DV502" i="2"/>
  <c r="DV486" i="2"/>
  <c r="IL107" i="2"/>
  <c r="DR502" i="2"/>
  <c r="DR486" i="2"/>
  <c r="DR492" i="2"/>
  <c r="DR499" i="2"/>
  <c r="DN492" i="2"/>
  <c r="DN502" i="2"/>
  <c r="DN486" i="2"/>
  <c r="DJ492" i="2"/>
  <c r="DJ499" i="2"/>
  <c r="DJ502" i="2"/>
  <c r="DJ486" i="2"/>
  <c r="IL278" i="2"/>
  <c r="IL246" i="2"/>
  <c r="P243" i="2"/>
  <c r="P494" i="2" s="1"/>
  <c r="DF502" i="2"/>
  <c r="DF486" i="2"/>
  <c r="O108" i="2"/>
  <c r="O488" i="2" s="1"/>
  <c r="FV409" i="2"/>
  <c r="DF492" i="2"/>
  <c r="EM182" i="2"/>
  <c r="FU347" i="2"/>
  <c r="IL43" i="2"/>
  <c r="IL86" i="2"/>
  <c r="IL74" i="2"/>
  <c r="IL12" i="2"/>
  <c r="IL90" i="2"/>
  <c r="IL352" i="2"/>
  <c r="FU108" i="2"/>
  <c r="O144" i="2"/>
  <c r="O490" i="2" s="1"/>
  <c r="FV144" i="2"/>
  <c r="IL292" i="2"/>
  <c r="IL290" i="2"/>
  <c r="IL294" i="2"/>
  <c r="DC478" i="2"/>
  <c r="DE478" i="2" s="1"/>
  <c r="N182" i="2"/>
  <c r="IL295" i="2"/>
  <c r="N158" i="2"/>
  <c r="JI181" i="2"/>
  <c r="DB488" i="2"/>
  <c r="DB490" i="2"/>
  <c r="DB500" i="2"/>
  <c r="DB493" i="2"/>
  <c r="DB495" i="2"/>
  <c r="DB498" i="2"/>
  <c r="DB504" i="2"/>
  <c r="DB480" i="2"/>
  <c r="DB487" i="2"/>
  <c r="DB489" i="2"/>
  <c r="DB486" i="2" s="1"/>
  <c r="DB491" i="2"/>
  <c r="DB501" i="2"/>
  <c r="DB499" i="2" s="1"/>
  <c r="DB494" i="2"/>
  <c r="DB496" i="2"/>
  <c r="DB503" i="2"/>
  <c r="DB505" i="2"/>
  <c r="DB497" i="2"/>
  <c r="DB484" i="2"/>
  <c r="DB482" i="2"/>
  <c r="JI449" i="2"/>
  <c r="JI422" i="2" s="1"/>
  <c r="N243" i="2"/>
  <c r="FU358" i="2"/>
  <c r="FU243" i="2"/>
  <c r="IL34" i="2"/>
  <c r="IL316" i="2"/>
  <c r="DC485" i="2"/>
  <c r="IA422" i="2"/>
  <c r="JI7" i="2"/>
  <c r="JI478" i="2" s="1"/>
  <c r="P358" i="2"/>
  <c r="P500" i="2" s="1"/>
  <c r="HC182" i="2"/>
  <c r="IL373" i="2"/>
  <c r="IL262" i="2"/>
  <c r="IL438" i="2"/>
  <c r="L181" i="2"/>
  <c r="L492" i="2" s="1"/>
  <c r="L357" i="2"/>
  <c r="IL19" i="2"/>
  <c r="M430" i="2"/>
  <c r="HC158" i="2"/>
  <c r="M409" i="2"/>
  <c r="M108" i="2"/>
  <c r="IA357" i="2"/>
  <c r="DD506" i="2"/>
  <c r="FK478" i="2"/>
  <c r="DB492" i="2"/>
  <c r="DB502" i="2"/>
  <c r="CX502" i="2"/>
  <c r="CX499" i="2"/>
  <c r="CX486" i="2"/>
  <c r="CX492" i="2"/>
  <c r="EM243" i="2"/>
  <c r="EM181" i="2" s="1"/>
  <c r="CT492" i="2"/>
  <c r="CT499" i="2"/>
  <c r="CT502" i="2"/>
  <c r="CT486" i="2"/>
  <c r="JG478" i="2"/>
  <c r="IY478" i="2"/>
  <c r="AD480" i="2"/>
  <c r="JF7" i="2"/>
  <c r="IL249" i="2"/>
  <c r="GP478" i="2"/>
  <c r="IL85" i="2"/>
  <c r="IL220" i="2"/>
  <c r="IL318" i="2"/>
  <c r="IL28" i="2"/>
  <c r="IL217" i="2"/>
  <c r="IL413" i="2"/>
  <c r="IL272" i="2"/>
  <c r="IK272" i="2"/>
  <c r="N8" i="2"/>
  <c r="EN99" i="2"/>
  <c r="IL70" i="2"/>
  <c r="IL157" i="2"/>
  <c r="IL320" i="2"/>
  <c r="IL226" i="2"/>
  <c r="IK9" i="2"/>
  <c r="M358" i="2"/>
  <c r="IK276" i="2"/>
  <c r="CV506" i="2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8" i="2"/>
  <c r="CP489" i="2"/>
  <c r="CP490" i="2"/>
  <c r="CP491" i="2"/>
  <c r="CP493" i="2"/>
  <c r="CP494" i="2"/>
  <c r="CP495" i="2"/>
  <c r="CP496" i="2"/>
  <c r="CP498" i="2"/>
  <c r="CP500" i="2"/>
  <c r="CP499" i="2" s="1"/>
  <c r="CP501" i="2"/>
  <c r="CP503" i="2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IL247" i="2" s="1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EN144" i="2"/>
  <c r="N181" i="2"/>
  <c r="IK144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HC357" i="2"/>
  <c r="IL363" i="2"/>
  <c r="IL364" i="2"/>
  <c r="IL366" i="2"/>
  <c r="IL367" i="2"/>
  <c r="IL214" i="2"/>
  <c r="IL216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HD423" i="2"/>
  <c r="IP430" i="2"/>
  <c r="IP422" i="2" s="1"/>
  <c r="HD302" i="2"/>
  <c r="IL306" i="2"/>
  <c r="IL183" i="2"/>
  <c r="HD182" i="2"/>
  <c r="IL265" i="2"/>
  <c r="IL440" i="2"/>
  <c r="HD430" i="2"/>
  <c r="P181" i="2"/>
  <c r="P492" i="2" s="1"/>
  <c r="HD307" i="2"/>
  <c r="O357" i="2"/>
  <c r="O499" i="2" s="1"/>
  <c r="Q358" i="2"/>
  <c r="FV243" i="2"/>
  <c r="FV430" i="2"/>
  <c r="IL432" i="2"/>
  <c r="IL324" i="2"/>
  <c r="FV307" i="2"/>
  <c r="FV347" i="2"/>
  <c r="IL349" i="2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FZ478" i="2"/>
  <c r="IK98" i="2"/>
  <c r="FU8" i="2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EN474" i="2"/>
  <c r="K422" i="2"/>
  <c r="K502" i="2" s="1"/>
  <c r="M449" i="2"/>
  <c r="EM449" i="2"/>
  <c r="EM422" i="2" s="1"/>
  <c r="DB485" i="2" l="1"/>
  <c r="FU7" i="2"/>
  <c r="EM478" i="2"/>
  <c r="IL302" i="2"/>
  <c r="IK357" i="2"/>
  <c r="EN8" i="2"/>
  <c r="FU181" i="2"/>
  <c r="IA478" i="2"/>
  <c r="CP502" i="2"/>
  <c r="CP486" i="2"/>
  <c r="CP492" i="2"/>
  <c r="HD357" i="2"/>
  <c r="IL423" i="2"/>
  <c r="FV8" i="2"/>
  <c r="FV7" i="2" s="1"/>
  <c r="O7" i="2"/>
  <c r="O181" i="2"/>
  <c r="O492" i="2" s="1"/>
  <c r="Q182" i="2"/>
  <c r="IL359" i="2"/>
  <c r="FV182" i="2"/>
  <c r="O486" i="2"/>
  <c r="AC478" i="2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Q8" i="2"/>
  <c r="IL476" i="2"/>
  <c r="IL182" i="2"/>
  <c r="EN181" i="2"/>
  <c r="IL282" i="2"/>
  <c r="FV269" i="2"/>
  <c r="FV181" i="2" s="1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IL472" i="2"/>
  <c r="FV449" i="2"/>
  <c r="FV422" i="2" s="1"/>
  <c r="EN449" i="2"/>
  <c r="EN422" i="2" s="1"/>
  <c r="O422" i="2"/>
  <c r="Q449" i="2"/>
  <c r="J505" i="2" l="1"/>
  <c r="J503" i="2"/>
  <c r="Q181" i="2"/>
  <c r="IL357" i="2"/>
  <c r="J504" i="2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<sst xmlns="http://schemas.openxmlformats.org/spreadsheetml/2006/main" count="2579" uniqueCount="573">
  <si>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</si>
  <si>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</si>
  <si>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</si>
  <si>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</si>
  <si>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</si>
  <si>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</si>
  <si>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</si>
  <si>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</si>
  <si>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</si>
  <si>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</si>
  <si>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</si>
  <si>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</si>
  <si>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</si>
  <si>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</si>
  <si>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</si>
  <si>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</si>
  <si>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</si>
  <si>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</si>
  <si>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</si>
  <si>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</si>
  <si>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</si>
  <si>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</si>
  <si>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</si>
  <si>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</si>
  <si>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</si>
  <si>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</si>
  <si>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</si>
  <si>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</si>
  <si>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</si>
  <si>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</si>
  <si>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</si>
  <si>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</si>
  <si>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</si>
  <si>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</si>
  <si>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</si>
  <si>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</si>
  <si>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</si>
  <si>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</si>
  <si>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</si>
  <si>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</si>
  <si>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</si>
  <si>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</si>
  <si>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</si>
  <si>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</si>
  <si>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</si>
  <si>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</si>
  <si>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</si>
  <si>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</si>
  <si>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</si>
  <si>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</si>
  <si>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</si>
  <si>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</si>
  <si>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</si>
  <si>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</si>
  <si>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</si>
  <si>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</si>
  <si>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</si>
  <si>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</si>
  <si>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</si>
  <si>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</si>
  <si>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</si>
  <si>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</si>
  <si>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</si>
  <si>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</si>
  <si>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</si>
  <si>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</si>
  <si>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</si>
  <si>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</si>
  <si>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</si>
  <si>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</si>
  <si>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</si>
  <si>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</si>
  <si>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</si>
  <si>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</si>
  <si>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</si>
  <si>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</si>
  <si>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</si>
  <si>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</si>
  <si>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</si>
  <si>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</si>
  <si>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</si>
  <si>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</si>
  <si>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</si>
  <si>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</si>
  <si>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</si>
  <si>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</si>
  <si>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</si>
  <si>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</si>
  <si>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</si>
  <si>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</si>
  <si>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</si>
  <si>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</si>
  <si>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</si>
  <si>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</si>
  <si>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</si>
  <si>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</si>
  <si>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</si>
  <si>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</si>
  <si>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</si>
  <si>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</si>
  <si>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</si>
  <si>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</si>
  <si>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</si>
  <si>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</si>
  <si>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</si>
  <si>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</si>
  <si>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</si>
  <si>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</si>
  <si>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</si>
  <si>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</si>
  <si>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</si>
  <si>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</si>
  <si>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</si>
  <si>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</si>
  <si>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</si>
  <si>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</si>
  <si>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</si>
  <si>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</si>
  <si>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</si>
  <si>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</si>
  <si>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</si>
  <si>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</si>
  <si>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</si>
  <si>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</si>
  <si>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</si>
  <si>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</si>
  <si>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</si>
  <si>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</si>
  <si>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</si>
  <si>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</si>
  <si>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</si>
  <si>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</si>
  <si>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</si>
  <si>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</si>
  <si>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</si>
  <si>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</si>
  <si>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</si>
  <si>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</si>
  <si>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</si>
  <si>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</si>
  <si>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</si>
  <si>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</si>
  <si>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</si>
  <si>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</si>
  <si>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</si>
  <si>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</si>
  <si>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</si>
  <si>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</si>
  <si>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</si>
  <si>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</si>
  <si>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</si>
  <si>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</si>
  <si>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</si>
  <si>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</si>
  <si>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</si>
  <si>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</si>
  <si>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</si>
  <si>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</si>
  <si>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</si>
  <si>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</si>
  <si>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</si>
  <si>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</si>
  <si>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</si>
  <si>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</si>
  <si>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</si>
  <si>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</si>
  <si>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</si>
  <si>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</si>
  <si>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</si>
  <si>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</si>
  <si>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</si>
  <si>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</si>
  <si>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</si>
  <si>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</si>
  <si>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</si>
  <si>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</si>
  <si>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</si>
  <si>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</si>
  <si>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</si>
  <si>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</si>
  <si>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</si>
  <si>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</si>
  <si>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</si>
  <si>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</si>
  <si>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</si>
  <si>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</si>
  <si>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</si>
  <si>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</si>
  <si>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</si>
  <si>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</si>
  <si>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</si>
  <si>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</si>
  <si>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</si>
  <si>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</si>
  <si>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</si>
  <si>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</si>
  <si>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</si>
  <si>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</si>
  <si>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</si>
  <si>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</si>
  <si>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</si>
  <si>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</si>
  <si>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</si>
  <si>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</si>
  <si>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</si>
  <si>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</si>
  <si>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</si>
  <si>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</si>
  <si>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</si>
  <si>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</si>
  <si>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</si>
  <si>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</si>
  <si>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</si>
  <si>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</si>
  <si>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</si>
  <si>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</si>
  <si>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</si>
  <si>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</si>
  <si>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</si>
  <si>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</si>
  <si>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</si>
  <si>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</si>
  <si>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</si>
  <si>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</si>
  <si>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</si>
  <si>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</si>
  <si>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</si>
  <si>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</si>
  <si>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</si>
  <si>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</si>
  <si>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</si>
  <si>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</si>
  <si>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</si>
  <si>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</si>
  <si>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</si>
  <si>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</si>
  <si>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</si>
  <si>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</si>
  <si>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</si>
  <si>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</si>
  <si>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</si>
  <si>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</si>
  <si>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</si>
  <si>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</si>
  <si>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</si>
  <si>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</si>
  <si>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</si>
  <si>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</si>
  <si>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</si>
  <si>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</si>
  <si>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</si>
  <si>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</si>
  <si>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</si>
  <si>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</si>
  <si>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</si>
  <si>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</si>
  <si>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</si>
  <si>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</si>
  <si>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</si>
  <si>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</si>
  <si>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</si>
  <si>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</si>
  <si>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</si>
  <si>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</si>
  <si>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</si>
  <si>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</si>
  <si>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</si>
  <si>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</si>
  <si>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</si>
  <si>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</si>
  <si>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</si>
  <si>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</si>
  <si>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</si>
  <si>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</si>
  <si>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</si>
  <si>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</si>
  <si>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</si>
  <si>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</si>
  <si>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</si>
  <si>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</si>
  <si>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</si>
  <si>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</si>
  <si>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</si>
  <si>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</si>
  <si>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</si>
  <si>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</si>
  <si>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</si>
  <si>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</si>
  <si>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</si>
  <si>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</si>
  <si>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</si>
  <si>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</si>
  <si>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</si>
  <si>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</si>
  <si>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</si>
  <si>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</si>
  <si>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</si>
  <si>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</si>
  <si>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</si>
  <si>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</si>
  <si>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</si>
  <si>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</si>
  <si>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</si>
  <si>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</si>
  <si>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</si>
  <si>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</si>
  <si>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</si>
  <si>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</si>
  <si>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</si>
  <si>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</si>
  <si>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</si>
  <si>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</si>
  <si>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</si>
  <si>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</si>
  <si>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</si>
  <si>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</si>
  <si>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</si>
  <si>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</si>
  <si>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</si>
  <si>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</si>
  <si>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</si>
  <si>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</si>
  <si>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</si>
  <si>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</si>
  <si>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</si>
  <si>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</si>
  <si>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</si>
  <si>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</si>
  <si>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</si>
  <si>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</si>
  <si>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</si>
  <si>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</si>
  <si>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</si>
  <si>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</si>
  <si>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</si>
  <si>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</si>
  <si>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</si>
  <si>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</si>
  <si>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</si>
  <si>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</si>
  <si>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</si>
  <si>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</si>
  <si>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</si>
  <si>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</si>
  <si>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</si>
  <si>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</si>
  <si>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</si>
  <si>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</si>
  <si>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</si>
  <si>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</si>
  <si>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</si>
  <si>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</si>
  <si>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</si>
  <si>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</si>
  <si>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</si>
  <si>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</si>
  <si>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</si>
  <si>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</si>
  <si>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</si>
  <si>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</si>
  <si>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</si>
  <si>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</si>
  <si>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</si>
  <si>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</si>
  <si>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</si>
  <si>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</si>
  <si>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</si>
  <si>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</si>
  <si>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</si>
  <si>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</si>
  <si>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</si>
  <si>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</si>
  <si>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</si>
  <si>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</si>
  <si>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</si>
  <si>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</si>
  <si>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</si>
  <si>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</si>
  <si>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</si>
  <si>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</si>
  <si>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</si>
  <si>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</si>
  <si>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</si>
  <si>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</si>
  <si>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</si>
  <si>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</si>
  <si>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</si>
  <si>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</si>
  <si>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</si>
  <si>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</si>
  <si>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</si>
  <si>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</si>
  <si>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</si>
  <si>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</si>
  <si>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</si>
  <si>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</si>
  <si>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</si>
  <si>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</si>
  <si>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</si>
  <si>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</si>
  <si>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</si>
  <si>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</si>
  <si>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</si>
  <si>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</si>
  <si>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</si>
  <si>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</si>
  <si>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</si>
  <si>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</si>
  <si>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</si>
  <si>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</si>
  <si>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</si>
  <si>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</si>
  <si>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</si>
  <si>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</si>
  <si>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</si>
  <si>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</si>
  <si>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</si>
  <si>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</si>
  <si>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</si>
  <si>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</si>
  <si>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</si>
  <si>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</si>
  <si>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</si>
  <si>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</si>
  <si>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</si>
  <si>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</si>
  <si>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</si>
  <si>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</si>
  <si>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</si>
  <si>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</si>
  <si>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</si>
  <si>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</si>
  <si>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</si>
  <si>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</si>
  <si>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</si>
  <si>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</si>
  <si>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</si>
  <si>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</si>
  <si>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</si>
  <si>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</si>
  <si>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</si>
  <si>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</si>
  <si>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</si>
  <si>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</si>
  <si>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</si>
  <si>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</si>
  <si>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</si>
  <si>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</si>
  <si>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</si>
  <si>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</si>
  <si>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</si>
  <si>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</si>
  <si>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</si>
  <si>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</si>
  <si>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</si>
  <si>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</si>
  <si>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</si>
  <si>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</si>
  <si>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</si>
  <si>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</si>
  <si>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</si>
  <si>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</si>
  <si>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</si>
  <si>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</si>
  <si>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</si>
  <si>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</si>
  <si>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</si>
  <si>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</si>
  <si>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</si>
  <si>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</si>
  <si>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</si>
  <si>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</si>
  <si>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</si>
  <si>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</si>
  <si>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</si>
  <si>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</si>
  <si>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</si>
  <si>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</si>
  <si>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</si>
  <si>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</si>
  <si>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</si>
  <si>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</si>
  <si>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</si>
  <si>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</si>
  <si>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</si>
  <si>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</si>
  <si>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</si>
  <si>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</si>
  <si>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</si>
  <si>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</si>
  <si>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</si>
  <si>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</si>
  <si>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</si>
  <si>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</si>
  <si>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</si>
  <si>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</si>
  <si>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</si>
  <si>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</si>
  <si>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</si>
  <si>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</si>
  <si>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</si>
  <si>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</si>
  <si>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</si>
  <si>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</si>
  <si>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</si>
  <si>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</si>
  <si>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</si>
  <si>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</si>
  <si>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</si>
  <si>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</si>
  <si>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</si>
  <si>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</si>
  <si>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</si>
  <si>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</si>
  <si>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</si>
  <si>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</si>
  <si>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</si>
  <si>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</si>
  <si>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</si>
  <si>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</si>
  <si>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</si>
  <si>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</si>
  <si>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</si>
  <si>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</si>
  <si>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</si>
  <si>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</si>
  <si>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</si>
  <si>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</si>
  <si>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</si>
  <si>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</si>
  <si>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</si>
  <si>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</si>
  <si>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</si>
  <si>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</si>
  <si>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</si>
  <si>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</si>
  <si>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</si>
  <si>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</si>
  <si>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</si>
  <si>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</si>
  <si>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Oh!Konomiyaki</t>
  </si>
  <si>
    <t>Tuna Chikuwa</t>
  </si>
  <si>
    <t>Mini Rainbow Donut</t>
  </si>
  <si>
    <t>Mini Sugar Donut</t>
  </si>
  <si>
    <t>Mini Wht Choco Donut</t>
  </si>
  <si>
    <t>Mini Coffee Donut</t>
  </si>
  <si>
    <t>Mini Matcha Donut</t>
  </si>
  <si>
    <t>Mini Strawberry Donut</t>
  </si>
  <si>
    <t>Golden Lava Crois 5pcs</t>
  </si>
  <si>
    <t>Golden Lava Crois</t>
  </si>
  <si>
    <t>C Macha Macha</t>
  </si>
  <si>
    <t>Mini Blue Choco Donut</t>
  </si>
  <si>
    <t>Tuna Edamame</t>
  </si>
  <si>
    <t>Golden Lava Crois 3pcs</t>
  </si>
  <si>
    <t>C Tiramisu</t>
  </si>
  <si>
    <t>SR Parmesan Cheese</t>
  </si>
  <si>
    <t>C Chantilly</t>
  </si>
  <si>
    <t>SR Honey Marble</t>
  </si>
  <si>
    <t>Berry Blossom</t>
  </si>
  <si>
    <t>R Tiramisu</t>
  </si>
  <si>
    <t>C Fraisier Pistachio</t>
  </si>
  <si>
    <t>Dasani Mineral Water</t>
  </si>
  <si>
    <t>Jam Biofresh 29g</t>
  </si>
  <si>
    <t>Other Disc</t>
  </si>
  <si>
    <t>Net Sales</t>
  </si>
  <si>
    <t>Total:</t>
  </si>
  <si>
    <t>Fortune</t>
  </si>
  <si>
    <t>C Passion Cheese</t>
  </si>
  <si>
    <t>Nonya Kaya 100g</t>
  </si>
  <si>
    <t>C Blackforest</t>
  </si>
  <si>
    <t>R Passion Cheese</t>
  </si>
  <si>
    <t>C Les Opera</t>
  </si>
  <si>
    <t>Pumpkin Mini Cake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</si>
</sst>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7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family val="3"/>
    </font>
    <font>
      <sz val="8"/>
      <color indexed="8"/>
      <name val="Courier New"/>
      <family val="3"/>
    </font>
    <font>
      <b/>
      <sz val="7.15"/>
      <color indexed="8"/>
      <name val="Courier New"/>
      <family val="3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5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164" fontId="0" fillId="8" borderId="15" xfId="1" applyNumberFormat="1" applyFont="1" applyFill="1" applyBorder="1"/>
    <xf numFmtId="0" fontId="11" fillId="8" borderId="41" xfId="0" applyFont="1" applyFill="1" applyBorder="1"/>
    <xf numFmtId="0" fontId="1" fillId="8" borderId="3" xfId="0" applyFont="1" applyFill="1" applyBorder="1"/>
    <xf numFmtId="0" fontId="34" fillId="0" borderId="0" xfId="0" applyFont="1" applyAlignment="1">
      <alignment horizontal="left" vertical="top" wrapText="1" readingOrder="1"/>
    </xf>
    <xf numFmtId="0" fontId="34" fillId="0" borderId="0" xfId="0" applyFont="1" applyAlignment="1">
      <alignment horizontal="right" vertical="top" wrapText="1" readingOrder="1"/>
    </xf>
    <xf numFmtId="1" fontId="35" fillId="0" borderId="0" xfId="0" applyNumberFormat="1" applyFont="1" applyAlignment="1">
      <alignment horizontal="left" vertical="top" wrapText="1"/>
    </xf>
    <xf numFmtId="0" fontId="35" fillId="0" borderId="0" xfId="0" applyFont="1" applyAlignment="1">
      <alignment horizontal="left" vertical="top" wrapText="1"/>
    </xf>
    <xf numFmtId="1" fontId="35" fillId="0" borderId="0" xfId="0" applyNumberFormat="1" applyFont="1" applyAlignment="1">
      <alignment horizontal="right" vertical="top" wrapText="1"/>
    </xf>
    <xf numFmtId="3" fontId="35" fillId="0" borderId="0" xfId="0" applyNumberFormat="1" applyFont="1" applyAlignment="1">
      <alignment horizontal="right" vertical="top" wrapText="1"/>
    </xf>
    <xf numFmtId="0" fontId="36" fillId="0" borderId="0" xfId="0" applyFont="1" applyAlignment="1">
      <alignment horizontal="left" vertical="top" wrapText="1" readingOrder="1"/>
    </xf>
    <xf numFmtId="1" fontId="34" fillId="0" borderId="0" xfId="0" applyNumberFormat="1" applyFont="1" applyAlignment="1">
      <alignment horizontal="right" vertical="top" wrapText="1"/>
    </xf>
    <xf numFmtId="3" fontId="34" fillId="0" borderId="0" xfId="0" applyNumberFormat="1" applyFont="1" applyAlignment="1">
      <alignment horizontal="right" vertical="top" wrapText="1"/>
    </xf>
    <xf numFmtId="0" fontId="34" fillId="0" borderId="46" xfId="0" applyFont="1" applyBorder="1" applyAlignment="1">
      <alignment horizontal="right" vertical="top" wrapText="1" readingOrder="1"/>
    </xf>
    <xf numFmtId="3" fontId="34" fillId="0" borderId="46" xfId="0" applyNumberFormat="1" applyFont="1" applyBorder="1" applyAlignment="1">
      <alignment horizontal="right" vertical="top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FT5" activePane="bottomRight" state="frozen"/>
      <selection pane="topRight" activeCell="H1" sqref="H1"/>
      <selection pane="bottomLeft" activeCell="A5" sqref="A5"/>
      <selection pane="bottomRight" activeCell="HJ4" sqref="HJ4:HP102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/>
      <c r="CA5" s="182"/>
      <c r="CB5" s="183"/>
      <c r="CC5" s="184"/>
      <c r="CD5" s="184"/>
      <c r="CE5" s="184"/>
      <c r="CF5" s="184"/>
      <c r="EK5">
        <v>1500001</v>
      </c>
      <c r="EL5" t="s">
        <v>40</v>
      </c>
      <c r="EM5" s="19">
        <v>10</v>
      </c>
      <c r="EN5" s="19">
        <v>28000</v>
      </c>
      <c r="EO5" s="19">
        <v>280000</v>
      </c>
      <c r="EP5" s="19">
        <v>0</v>
      </c>
      <c r="EQ5" s="19">
        <v>280000</v>
      </c>
      <c r="EY5">
        <v>1500001</v>
      </c>
      <c r="EZ5" t="s">
        <v>40</v>
      </c>
      <c r="FA5" s="19">
        <v>20</v>
      </c>
      <c r="FB5" s="19">
        <v>28000</v>
      </c>
      <c r="FC5" s="19">
        <v>560000</v>
      </c>
      <c r="FD5" s="19">
        <v>0</v>
      </c>
      <c r="FE5" s="19">
        <v>560000</v>
      </c>
      <c r="FF5" s="21">
        <v>1500001</v>
      </c>
      <c r="FG5" s="21" t="s">
        <v>40</v>
      </c>
      <c r="FH5" s="22">
        <v>5</v>
      </c>
      <c r="FI5" s="22">
        <v>28000</v>
      </c>
      <c r="FJ5" s="22">
        <v>140000</v>
      </c>
      <c r="FK5" s="22">
        <v>0</v>
      </c>
      <c r="FL5" s="22">
        <v>140000</v>
      </c>
      <c r="FM5">
        <v>1500001</v>
      </c>
      <c r="FN5" t="s">
        <v>40</v>
      </c>
      <c r="FO5" s="19">
        <v>7</v>
      </c>
      <c r="FP5" s="19">
        <v>28000</v>
      </c>
      <c r="FQ5" s="19">
        <v>196000</v>
      </c>
      <c r="FR5" s="19">
        <v>0</v>
      </c>
      <c r="FS5" s="19">
        <v>196000</v>
      </c>
      <c r="FT5" s="21">
        <v>1500001</v>
      </c>
      <c r="FU5" s="21" t="s">
        <v>40</v>
      </c>
      <c r="FV5" s="22">
        <v>6</v>
      </c>
      <c r="FW5" s="22">
        <v>28000</v>
      </c>
      <c r="FX5" s="22">
        <v>168000</v>
      </c>
      <c r="FY5" s="22">
        <v>0</v>
      </c>
      <c r="FZ5" s="22">
        <v>168000</v>
      </c>
      <c r="GA5">
        <v>1500001</v>
      </c>
      <c r="GB5" t="s">
        <v>40</v>
      </c>
      <c r="GC5" s="19">
        <v>6</v>
      </c>
      <c r="GD5" s="19">
        <v>28000</v>
      </c>
      <c r="GE5" s="19">
        <v>168000</v>
      </c>
      <c r="GF5" s="19">
        <v>0</v>
      </c>
      <c r="GG5" s="19">
        <v>168000</v>
      </c>
      <c r="GH5" s="21">
        <v>1500001</v>
      </c>
      <c r="GI5" s="21" t="s">
        <v>40</v>
      </c>
      <c r="GJ5" s="22">
        <v>6</v>
      </c>
      <c r="GK5" s="22">
        <v>28000</v>
      </c>
      <c r="GL5" s="22">
        <v>168000</v>
      </c>
      <c r="GM5" s="22">
        <v>0</v>
      </c>
      <c r="GN5" s="22">
        <v>168000</v>
      </c>
      <c r="GO5">
        <v>1500001</v>
      </c>
      <c r="GP5" t="s">
        <v>40</v>
      </c>
      <c r="GQ5" s="19">
        <v>13</v>
      </c>
      <c r="GR5" s="19">
        <v>28000</v>
      </c>
      <c r="GS5" s="19">
        <v>364000</v>
      </c>
      <c r="GT5" s="19">
        <v>0</v>
      </c>
      <c r="GU5" s="19">
        <v>364000</v>
      </c>
      <c r="GV5" s="21">
        <v>1500001</v>
      </c>
      <c r="GW5" s="21" t="s">
        <v>40</v>
      </c>
      <c r="GX5" s="22">
        <v>20</v>
      </c>
      <c r="GY5" s="22">
        <v>28000</v>
      </c>
      <c r="GZ5" s="22">
        <v>560000</v>
      </c>
      <c r="HA5" s="22">
        <v>0</v>
      </c>
      <c r="HB5" s="22">
        <v>560000</v>
      </c>
      <c r="HC5">
        <v>1500001</v>
      </c>
      <c r="HD5" t="s">
        <v>40</v>
      </c>
      <c r="HE5" s="19">
        <v>6</v>
      </c>
      <c r="HF5" s="19">
        <v>28000</v>
      </c>
      <c r="HG5" s="19">
        <v>168000</v>
      </c>
      <c r="HH5" s="19">
        <v>0</v>
      </c>
      <c r="HI5" s="19">
        <v>168000</v>
      </c>
      <c r="HJ5" s="21">
        <v>1500001</v>
      </c>
      <c r="HK5" s="21" t="s">
        <v>40</v>
      </c>
      <c r="HL5" s="22">
        <v>6</v>
      </c>
      <c r="HM5" s="22">
        <v>28000</v>
      </c>
      <c r="HN5" s="22">
        <v>168000</v>
      </c>
      <c r="HO5" s="22">
        <v>0</v>
      </c>
      <c r="HP5" s="22">
        <v>168000</v>
      </c>
    </row>
    <row r="6" spans="1:224" x14ac:dyDescent="0.2">
      <c r="BZ6" s="181"/>
      <c r="CA6" s="182"/>
      <c r="CB6" s="183"/>
      <c r="CC6" s="184"/>
      <c r="CD6" s="184"/>
      <c r="CE6" s="184"/>
      <c r="CF6" s="184"/>
      <c r="EK6">
        <v>1500003</v>
      </c>
      <c r="EL6" t="s">
        <v>42</v>
      </c>
      <c r="EM6" s="19">
        <v>6</v>
      </c>
      <c r="EN6" s="19">
        <v>24000</v>
      </c>
      <c r="EO6" s="19">
        <v>144000</v>
      </c>
      <c r="EP6" s="19">
        <v>0</v>
      </c>
      <c r="EQ6" s="19">
        <v>144000</v>
      </c>
      <c r="EY6">
        <v>1500002</v>
      </c>
      <c r="EZ6" t="s">
        <v>41</v>
      </c>
      <c r="FA6" s="19">
        <v>19</v>
      </c>
      <c r="FB6" s="19">
        <v>19000</v>
      </c>
      <c r="FC6" s="19">
        <v>361000</v>
      </c>
      <c r="FD6" s="19">
        <v>0</v>
      </c>
      <c r="FE6" s="19">
        <v>361000</v>
      </c>
      <c r="FF6" s="21">
        <v>1500002</v>
      </c>
      <c r="FG6" s="21" t="s">
        <v>41</v>
      </c>
      <c r="FH6" s="22">
        <v>3</v>
      </c>
      <c r="FI6" s="22">
        <v>19000</v>
      </c>
      <c r="FJ6" s="22">
        <v>57000</v>
      </c>
      <c r="FK6" s="22">
        <v>0</v>
      </c>
      <c r="FL6" s="22">
        <v>57000</v>
      </c>
      <c r="FM6">
        <v>1500002</v>
      </c>
      <c r="FN6" t="s">
        <v>41</v>
      </c>
      <c r="FO6" s="19">
        <v>2</v>
      </c>
      <c r="FP6" s="19">
        <v>19000</v>
      </c>
      <c r="FQ6" s="19">
        <v>38000</v>
      </c>
      <c r="FR6" s="19">
        <v>0</v>
      </c>
      <c r="FS6" s="19">
        <v>38000</v>
      </c>
      <c r="FT6" s="21">
        <v>1500003</v>
      </c>
      <c r="FU6" s="21" t="s">
        <v>42</v>
      </c>
      <c r="FV6" s="22">
        <v>2</v>
      </c>
      <c r="FW6" s="22">
        <v>24000</v>
      </c>
      <c r="FX6" s="22">
        <v>48000</v>
      </c>
      <c r="FY6" s="22">
        <v>0</v>
      </c>
      <c r="FZ6" s="22">
        <v>48000</v>
      </c>
      <c r="GA6">
        <v>1500003</v>
      </c>
      <c r="GB6" t="s">
        <v>42</v>
      </c>
      <c r="GC6" s="19">
        <v>4</v>
      </c>
      <c r="GD6" s="19">
        <v>24000</v>
      </c>
      <c r="GE6" s="19">
        <v>96000</v>
      </c>
      <c r="GF6" s="19">
        <v>0</v>
      </c>
      <c r="GG6" s="19">
        <v>96000</v>
      </c>
      <c r="GH6" s="21">
        <v>1500003</v>
      </c>
      <c r="GI6" s="21" t="s">
        <v>42</v>
      </c>
      <c r="GJ6" s="22">
        <v>4</v>
      </c>
      <c r="GK6" s="22">
        <v>24000</v>
      </c>
      <c r="GL6" s="22">
        <v>96000</v>
      </c>
      <c r="GM6" s="22">
        <v>0</v>
      </c>
      <c r="GN6" s="22">
        <v>96000</v>
      </c>
      <c r="GO6">
        <v>1500002</v>
      </c>
      <c r="GP6" t="s">
        <v>41</v>
      </c>
      <c r="GQ6" s="19">
        <v>10</v>
      </c>
      <c r="GR6" s="19">
        <v>19000</v>
      </c>
      <c r="GS6" s="19">
        <v>190000</v>
      </c>
      <c r="GT6" s="19">
        <v>0</v>
      </c>
      <c r="GU6" s="19">
        <v>190000</v>
      </c>
      <c r="GV6" s="21">
        <v>1500002</v>
      </c>
      <c r="GW6" s="21" t="s">
        <v>41</v>
      </c>
      <c r="GX6" s="22">
        <v>11</v>
      </c>
      <c r="GY6" s="22">
        <v>19000</v>
      </c>
      <c r="GZ6" s="22">
        <v>209000</v>
      </c>
      <c r="HA6" s="22">
        <v>0</v>
      </c>
      <c r="HB6" s="22">
        <v>209000</v>
      </c>
      <c r="HC6">
        <v>1500002</v>
      </c>
      <c r="HD6" t="s">
        <v>41</v>
      </c>
      <c r="HE6" s="19">
        <v>4</v>
      </c>
      <c r="HF6" s="19">
        <v>19000</v>
      </c>
      <c r="HG6" s="19">
        <v>76000</v>
      </c>
      <c r="HH6" s="19">
        <v>0</v>
      </c>
      <c r="HI6" s="19">
        <v>76000</v>
      </c>
      <c r="HJ6" s="21">
        <v>1500002</v>
      </c>
      <c r="HK6" s="21" t="s">
        <v>41</v>
      </c>
      <c r="HL6" s="22">
        <v>3</v>
      </c>
      <c r="HM6" s="22">
        <v>19000</v>
      </c>
      <c r="HN6" s="22">
        <v>57000</v>
      </c>
      <c r="HO6" s="22">
        <v>0</v>
      </c>
      <c r="HP6" s="22">
        <v>57000</v>
      </c>
    </row>
    <row r="7" spans="1:224" x14ac:dyDescent="0.2">
      <c r="BZ7" s="181"/>
      <c r="CA7" s="182"/>
      <c r="CB7" s="183"/>
      <c r="CC7" s="184"/>
      <c r="CD7" s="184"/>
      <c r="CE7" s="184"/>
      <c r="CF7" s="184"/>
      <c r="EK7">
        <v>1500004</v>
      </c>
      <c r="EL7" t="s">
        <v>43</v>
      </c>
      <c r="EM7" s="19">
        <v>12</v>
      </c>
      <c r="EN7" s="19">
        <v>28000</v>
      </c>
      <c r="EO7" s="19">
        <v>336000</v>
      </c>
      <c r="EP7" s="19">
        <v>0</v>
      </c>
      <c r="EQ7" s="19">
        <v>336000</v>
      </c>
      <c r="EY7">
        <v>1500003</v>
      </c>
      <c r="EZ7" t="s">
        <v>42</v>
      </c>
      <c r="FA7" s="19">
        <v>15</v>
      </c>
      <c r="FB7" s="19">
        <v>24000</v>
      </c>
      <c r="FC7" s="19">
        <v>360000</v>
      </c>
      <c r="FD7" s="19">
        <v>0</v>
      </c>
      <c r="FE7" s="19">
        <v>360000</v>
      </c>
      <c r="FF7" s="21">
        <v>1500003</v>
      </c>
      <c r="FG7" s="21" t="s">
        <v>42</v>
      </c>
      <c r="FH7" s="22">
        <v>4</v>
      </c>
      <c r="FI7" s="22">
        <v>24000</v>
      </c>
      <c r="FJ7" s="22">
        <v>96000</v>
      </c>
      <c r="FK7" s="22">
        <v>0</v>
      </c>
      <c r="FL7" s="22">
        <v>96000</v>
      </c>
      <c r="FM7">
        <v>1500003</v>
      </c>
      <c r="FN7" t="s">
        <v>42</v>
      </c>
      <c r="FO7" s="19">
        <v>3</v>
      </c>
      <c r="FP7" s="19">
        <v>24000</v>
      </c>
      <c r="FQ7" s="19">
        <v>72000</v>
      </c>
      <c r="FR7" s="19">
        <v>0</v>
      </c>
      <c r="FS7" s="19">
        <v>72000</v>
      </c>
      <c r="FT7" s="21">
        <v>1500004</v>
      </c>
      <c r="FU7" s="21" t="s">
        <v>43</v>
      </c>
      <c r="FV7" s="22">
        <v>6</v>
      </c>
      <c r="FW7" s="22">
        <v>28000</v>
      </c>
      <c r="FX7" s="22">
        <v>168000</v>
      </c>
      <c r="FY7" s="22">
        <v>0</v>
      </c>
      <c r="FZ7" s="22">
        <v>168000</v>
      </c>
      <c r="GA7">
        <v>1500004</v>
      </c>
      <c r="GB7" t="s">
        <v>43</v>
      </c>
      <c r="GC7" s="19">
        <v>4</v>
      </c>
      <c r="GD7" s="19">
        <v>28000</v>
      </c>
      <c r="GE7" s="19">
        <v>112000</v>
      </c>
      <c r="GF7" s="19">
        <v>0</v>
      </c>
      <c r="GG7" s="19">
        <v>112000</v>
      </c>
      <c r="GH7" s="21">
        <v>1500004</v>
      </c>
      <c r="GI7" s="21" t="s">
        <v>43</v>
      </c>
      <c r="GJ7" s="22">
        <v>6</v>
      </c>
      <c r="GK7" s="22">
        <v>28000</v>
      </c>
      <c r="GL7" s="22">
        <v>168000</v>
      </c>
      <c r="GM7" s="22">
        <v>0</v>
      </c>
      <c r="GN7" s="22">
        <v>168000</v>
      </c>
      <c r="GO7">
        <v>1500004</v>
      </c>
      <c r="GP7" t="s">
        <v>43</v>
      </c>
      <c r="GQ7" s="19">
        <v>17</v>
      </c>
      <c r="GR7" s="19">
        <v>28000</v>
      </c>
      <c r="GS7" s="19">
        <v>476000</v>
      </c>
      <c r="GT7" s="19">
        <v>0</v>
      </c>
      <c r="GU7" s="19">
        <v>476000</v>
      </c>
      <c r="GV7" s="21">
        <v>1500003</v>
      </c>
      <c r="GW7" s="21" t="s">
        <v>42</v>
      </c>
      <c r="GX7" s="22">
        <v>11</v>
      </c>
      <c r="GY7" s="22">
        <v>24000</v>
      </c>
      <c r="GZ7" s="22">
        <v>264000</v>
      </c>
      <c r="HA7" s="22">
        <v>0</v>
      </c>
      <c r="HB7" s="22">
        <v>264000</v>
      </c>
      <c r="HC7">
        <v>1500003</v>
      </c>
      <c r="HD7" t="s">
        <v>42</v>
      </c>
      <c r="HE7" s="19">
        <v>3</v>
      </c>
      <c r="HF7" s="19">
        <v>24000</v>
      </c>
      <c r="HG7" s="19">
        <v>72000</v>
      </c>
      <c r="HH7" s="19">
        <v>0</v>
      </c>
      <c r="HI7" s="19">
        <v>72000</v>
      </c>
      <c r="HJ7" s="21">
        <v>1500003</v>
      </c>
      <c r="HK7" s="21" t="s">
        <v>42</v>
      </c>
      <c r="HL7" s="22">
        <v>3</v>
      </c>
      <c r="HM7" s="22">
        <v>24000</v>
      </c>
      <c r="HN7" s="22">
        <v>72000</v>
      </c>
      <c r="HO7" s="22">
        <v>0</v>
      </c>
      <c r="HP7" s="22">
        <v>72000</v>
      </c>
    </row>
    <row r="8" spans="1:224" x14ac:dyDescent="0.2">
      <c r="BZ8" s="181"/>
      <c r="CA8" s="182"/>
      <c r="CB8" s="183"/>
      <c r="CC8" s="184"/>
      <c r="CD8" s="184"/>
      <c r="CE8" s="184"/>
      <c r="CF8" s="184"/>
      <c r="EK8">
        <v>1500008</v>
      </c>
      <c r="EL8" t="s">
        <v>47</v>
      </c>
      <c r="EM8" s="19">
        <v>6</v>
      </c>
      <c r="EN8" s="19">
        <v>22000</v>
      </c>
      <c r="EO8" s="19">
        <v>132000</v>
      </c>
      <c r="EP8" s="19">
        <v>0</v>
      </c>
      <c r="EQ8" s="19">
        <v>132000</v>
      </c>
      <c r="EY8">
        <v>1500004</v>
      </c>
      <c r="EZ8" t="s">
        <v>43</v>
      </c>
      <c r="FA8" s="19">
        <v>20</v>
      </c>
      <c r="FB8" s="19">
        <v>28000</v>
      </c>
      <c r="FC8" s="19">
        <v>560000</v>
      </c>
      <c r="FD8" s="19">
        <v>0</v>
      </c>
      <c r="FE8" s="19">
        <v>560000</v>
      </c>
      <c r="FF8" s="21">
        <v>1500004</v>
      </c>
      <c r="FG8" s="21" t="s">
        <v>43</v>
      </c>
      <c r="FH8" s="22">
        <v>7</v>
      </c>
      <c r="FI8" s="22">
        <v>28000</v>
      </c>
      <c r="FJ8" s="22">
        <v>196000</v>
      </c>
      <c r="FK8" s="22">
        <v>0</v>
      </c>
      <c r="FL8" s="22">
        <v>196000</v>
      </c>
      <c r="FM8">
        <v>1500004</v>
      </c>
      <c r="FN8" t="s">
        <v>43</v>
      </c>
      <c r="FO8" s="19">
        <v>5</v>
      </c>
      <c r="FP8" s="19">
        <v>28000</v>
      </c>
      <c r="FQ8" s="19">
        <v>140000</v>
      </c>
      <c r="FR8" s="19">
        <v>0</v>
      </c>
      <c r="FS8" s="19">
        <v>140000</v>
      </c>
      <c r="FT8" s="21">
        <v>1500008</v>
      </c>
      <c r="FU8" s="21" t="s">
        <v>47</v>
      </c>
      <c r="FV8" s="22">
        <v>4</v>
      </c>
      <c r="FW8" s="22">
        <v>22000</v>
      </c>
      <c r="FX8" s="22">
        <v>88000</v>
      </c>
      <c r="FY8" s="22">
        <v>0</v>
      </c>
      <c r="FZ8" s="22">
        <v>88000</v>
      </c>
      <c r="GA8">
        <v>1500005</v>
      </c>
      <c r="GB8" t="s">
        <v>44</v>
      </c>
      <c r="GC8" s="19">
        <v>1</v>
      </c>
      <c r="GD8" s="19">
        <v>34000</v>
      </c>
      <c r="GE8" s="19">
        <v>34000</v>
      </c>
      <c r="GF8" s="19">
        <v>0</v>
      </c>
      <c r="GG8" s="19">
        <v>34000</v>
      </c>
      <c r="GH8" s="21">
        <v>1500005</v>
      </c>
      <c r="GI8" s="21" t="s">
        <v>44</v>
      </c>
      <c r="GJ8" s="22">
        <v>9</v>
      </c>
      <c r="GK8" s="22">
        <v>34000</v>
      </c>
      <c r="GL8" s="22">
        <v>306000</v>
      </c>
      <c r="GM8" s="22">
        <v>0</v>
      </c>
      <c r="GN8" s="22">
        <v>306000</v>
      </c>
      <c r="GO8">
        <v>1500005</v>
      </c>
      <c r="GP8" t="s">
        <v>44</v>
      </c>
      <c r="GQ8" s="19">
        <v>10</v>
      </c>
      <c r="GR8" s="19">
        <v>34000</v>
      </c>
      <c r="GS8" s="19">
        <v>340000</v>
      </c>
      <c r="GT8" s="19">
        <v>0</v>
      </c>
      <c r="GU8" s="19">
        <v>340000</v>
      </c>
      <c r="GV8" s="21">
        <v>1500004</v>
      </c>
      <c r="GW8" s="21" t="s">
        <v>43</v>
      </c>
      <c r="GX8" s="22">
        <v>21</v>
      </c>
      <c r="GY8" s="22">
        <v>28000</v>
      </c>
      <c r="GZ8" s="22">
        <v>588000</v>
      </c>
      <c r="HA8" s="22">
        <v>0</v>
      </c>
      <c r="HB8" s="22">
        <v>588000</v>
      </c>
      <c r="HC8">
        <v>1500004</v>
      </c>
      <c r="HD8" t="s">
        <v>43</v>
      </c>
      <c r="HE8" s="19">
        <v>6</v>
      </c>
      <c r="HF8" s="19">
        <v>28000</v>
      </c>
      <c r="HG8" s="19">
        <v>168000</v>
      </c>
      <c r="HH8" s="19">
        <v>0</v>
      </c>
      <c r="HI8" s="19">
        <v>168000</v>
      </c>
      <c r="HJ8" s="21">
        <v>1500004</v>
      </c>
      <c r="HK8" s="21" t="s">
        <v>43</v>
      </c>
      <c r="HL8" s="22">
        <v>6</v>
      </c>
      <c r="HM8" s="22">
        <v>28000</v>
      </c>
      <c r="HN8" s="22">
        <v>168000</v>
      </c>
      <c r="HO8" s="22">
        <v>0</v>
      </c>
      <c r="HP8" s="22">
        <v>168000</v>
      </c>
    </row>
    <row r="9" spans="1:224" x14ac:dyDescent="0.2">
      <c r="BZ9" s="181"/>
      <c r="CA9" s="182"/>
      <c r="CB9" s="183"/>
      <c r="CC9" s="184"/>
      <c r="CD9" s="184"/>
      <c r="CE9" s="184"/>
      <c r="CF9" s="184"/>
      <c r="EK9">
        <v>1500010</v>
      </c>
      <c r="EL9" t="s">
        <v>48</v>
      </c>
      <c r="EM9" s="19">
        <v>6</v>
      </c>
      <c r="EN9" s="19">
        <v>20000</v>
      </c>
      <c r="EO9" s="19">
        <v>120000</v>
      </c>
      <c r="EP9" s="19">
        <v>0</v>
      </c>
      <c r="EQ9" s="19">
        <v>120000</v>
      </c>
      <c r="EY9">
        <v>1500005</v>
      </c>
      <c r="EZ9" t="s">
        <v>44</v>
      </c>
      <c r="FA9" s="19">
        <v>11</v>
      </c>
      <c r="FB9" s="19">
        <v>34000</v>
      </c>
      <c r="FC9" s="19">
        <v>374000</v>
      </c>
      <c r="FD9" s="19">
        <v>0</v>
      </c>
      <c r="FE9" s="19">
        <v>374000</v>
      </c>
      <c r="FF9" s="21">
        <v>1500005</v>
      </c>
      <c r="FG9" s="21" t="s">
        <v>44</v>
      </c>
      <c r="FH9" s="22">
        <v>7</v>
      </c>
      <c r="FI9" s="22">
        <v>34000</v>
      </c>
      <c r="FJ9" s="22">
        <v>238000</v>
      </c>
      <c r="FK9" s="22">
        <v>0</v>
      </c>
      <c r="FL9" s="22">
        <v>238000</v>
      </c>
      <c r="FM9">
        <v>1500005</v>
      </c>
      <c r="FN9" t="s">
        <v>44</v>
      </c>
      <c r="FO9" s="19">
        <v>14</v>
      </c>
      <c r="FP9" s="19">
        <v>34000</v>
      </c>
      <c r="FQ9" s="19">
        <v>476000</v>
      </c>
      <c r="FR9" s="19">
        <v>0</v>
      </c>
      <c r="FS9" s="19">
        <v>476000</v>
      </c>
      <c r="FT9" s="21">
        <v>1500010</v>
      </c>
      <c r="FU9" s="21" t="s">
        <v>48</v>
      </c>
      <c r="FV9" s="22">
        <v>8</v>
      </c>
      <c r="FW9" s="22">
        <v>20000</v>
      </c>
      <c r="FX9" s="22">
        <v>160000</v>
      </c>
      <c r="FY9" s="22">
        <v>0</v>
      </c>
      <c r="FZ9" s="22">
        <v>160000</v>
      </c>
      <c r="GA9">
        <v>1500008</v>
      </c>
      <c r="GB9" t="s">
        <v>47</v>
      </c>
      <c r="GC9" s="19">
        <v>3</v>
      </c>
      <c r="GD9" s="19">
        <v>22000</v>
      </c>
      <c r="GE9" s="19">
        <v>66000</v>
      </c>
      <c r="GF9" s="19">
        <v>0</v>
      </c>
      <c r="GG9" s="19">
        <v>66000</v>
      </c>
      <c r="GH9" s="21">
        <v>1500008</v>
      </c>
      <c r="GI9" s="21" t="s">
        <v>47</v>
      </c>
      <c r="GJ9" s="22">
        <v>3</v>
      </c>
      <c r="GK9" s="22">
        <v>22000</v>
      </c>
      <c r="GL9" s="22">
        <v>66000</v>
      </c>
      <c r="GM9" s="22">
        <v>0</v>
      </c>
      <c r="GN9" s="22">
        <v>66000</v>
      </c>
      <c r="GO9">
        <v>1500006</v>
      </c>
      <c r="GP9" t="s">
        <v>45</v>
      </c>
      <c r="GQ9" s="19">
        <v>14</v>
      </c>
      <c r="GR9" s="19">
        <v>27000</v>
      </c>
      <c r="GS9" s="19">
        <v>378000</v>
      </c>
      <c r="GT9" s="19">
        <v>0</v>
      </c>
      <c r="GU9" s="19">
        <v>378000</v>
      </c>
      <c r="GV9" s="21">
        <v>1500005</v>
      </c>
      <c r="GW9" s="21" t="s">
        <v>44</v>
      </c>
      <c r="GX9" s="22">
        <v>18</v>
      </c>
      <c r="GY9" s="22">
        <v>34000</v>
      </c>
      <c r="GZ9" s="22">
        <v>612000</v>
      </c>
      <c r="HA9" s="22">
        <v>0</v>
      </c>
      <c r="HB9" s="22">
        <v>612000</v>
      </c>
      <c r="HC9">
        <v>1500005</v>
      </c>
      <c r="HD9" t="s">
        <v>44</v>
      </c>
      <c r="HE9" s="19">
        <v>2</v>
      </c>
      <c r="HF9" s="19">
        <v>34000</v>
      </c>
      <c r="HG9" s="19">
        <v>68000</v>
      </c>
      <c r="HH9" s="19">
        <v>0</v>
      </c>
      <c r="HI9" s="19">
        <v>68000</v>
      </c>
      <c r="HJ9" s="21">
        <v>1500010</v>
      </c>
      <c r="HK9" s="21" t="s">
        <v>48</v>
      </c>
      <c r="HL9" s="22">
        <v>4</v>
      </c>
      <c r="HM9" s="22">
        <v>20000</v>
      </c>
      <c r="HN9" s="22">
        <v>80000</v>
      </c>
      <c r="HO9" s="22">
        <v>0</v>
      </c>
      <c r="HP9" s="22">
        <v>80000</v>
      </c>
    </row>
    <row r="10" spans="1:224" x14ac:dyDescent="0.2">
      <c r="BZ10" s="181"/>
      <c r="CA10" s="182"/>
      <c r="CB10" s="183"/>
      <c r="CC10" s="184"/>
      <c r="CD10" s="184"/>
      <c r="CE10" s="184"/>
      <c r="CF10" s="184"/>
      <c r="EK10">
        <v>1500013</v>
      </c>
      <c r="EL10" t="s">
        <v>49</v>
      </c>
      <c r="EM10" s="19">
        <v>15</v>
      </c>
      <c r="EN10" s="19">
        <v>28000</v>
      </c>
      <c r="EO10" s="19">
        <v>420000</v>
      </c>
      <c r="EP10" s="19">
        <v>0</v>
      </c>
      <c r="EQ10" s="19">
        <v>420000</v>
      </c>
      <c r="EY10">
        <v>1500006</v>
      </c>
      <c r="EZ10" t="s">
        <v>45</v>
      </c>
      <c r="FA10" s="19">
        <v>17</v>
      </c>
      <c r="FB10" s="19">
        <v>27000</v>
      </c>
      <c r="FC10" s="19">
        <v>459000</v>
      </c>
      <c r="FD10" s="19">
        <v>0</v>
      </c>
      <c r="FE10" s="19">
        <v>459000</v>
      </c>
      <c r="FF10" s="21">
        <v>1500008</v>
      </c>
      <c r="FG10" s="21" t="s">
        <v>47</v>
      </c>
      <c r="FH10" s="22">
        <v>4</v>
      </c>
      <c r="FI10" s="22">
        <v>22000</v>
      </c>
      <c r="FJ10" s="22">
        <v>88000</v>
      </c>
      <c r="FK10" s="22">
        <v>0</v>
      </c>
      <c r="FL10" s="22">
        <v>88000</v>
      </c>
      <c r="FM10">
        <v>1500008</v>
      </c>
      <c r="FN10" t="s">
        <v>47</v>
      </c>
      <c r="FO10" s="19">
        <v>4</v>
      </c>
      <c r="FP10" s="19">
        <v>22000</v>
      </c>
      <c r="FQ10" s="19">
        <v>88000</v>
      </c>
      <c r="FR10" s="19">
        <v>0</v>
      </c>
      <c r="FS10" s="19">
        <v>88000</v>
      </c>
      <c r="FT10" s="21">
        <v>1500013</v>
      </c>
      <c r="FU10" s="21" t="s">
        <v>49</v>
      </c>
      <c r="FV10" s="22">
        <v>13</v>
      </c>
      <c r="FW10" s="22">
        <v>28000</v>
      </c>
      <c r="FX10" s="22">
        <v>364000</v>
      </c>
      <c r="FY10" s="22">
        <v>0</v>
      </c>
      <c r="FZ10" s="22">
        <v>364000</v>
      </c>
      <c r="GA10">
        <v>1500010</v>
      </c>
      <c r="GB10" t="s">
        <v>48</v>
      </c>
      <c r="GC10" s="19">
        <v>2</v>
      </c>
      <c r="GD10" s="19">
        <v>20000</v>
      </c>
      <c r="GE10" s="19">
        <v>40000</v>
      </c>
      <c r="GF10" s="19">
        <v>0</v>
      </c>
      <c r="GG10" s="19">
        <v>40000</v>
      </c>
      <c r="GH10" s="21">
        <v>1500010</v>
      </c>
      <c r="GI10" s="21" t="s">
        <v>48</v>
      </c>
      <c r="GJ10" s="22">
        <v>4</v>
      </c>
      <c r="GK10" s="22">
        <v>20000</v>
      </c>
      <c r="GL10" s="22">
        <v>80000</v>
      </c>
      <c r="GM10" s="22">
        <v>0</v>
      </c>
      <c r="GN10" s="22">
        <v>80000</v>
      </c>
      <c r="GO10">
        <v>1500008</v>
      </c>
      <c r="GP10" t="s">
        <v>47</v>
      </c>
      <c r="GQ10" s="19">
        <v>10</v>
      </c>
      <c r="GR10" s="19">
        <v>22000</v>
      </c>
      <c r="GS10" s="19">
        <v>220000</v>
      </c>
      <c r="GT10" s="19">
        <v>0</v>
      </c>
      <c r="GU10" s="19">
        <v>220000</v>
      </c>
      <c r="GV10" s="21">
        <v>1500006</v>
      </c>
      <c r="GW10" s="21" t="s">
        <v>45</v>
      </c>
      <c r="GX10" s="22">
        <v>20</v>
      </c>
      <c r="GY10" s="22">
        <v>27000</v>
      </c>
      <c r="GZ10" s="22">
        <v>540000</v>
      </c>
      <c r="HA10" s="22">
        <v>0</v>
      </c>
      <c r="HB10" s="22">
        <v>540000</v>
      </c>
      <c r="HC10">
        <v>1500010</v>
      </c>
      <c r="HD10" t="s">
        <v>48</v>
      </c>
      <c r="HE10" s="19">
        <v>4</v>
      </c>
      <c r="HF10" s="19">
        <v>20000</v>
      </c>
      <c r="HG10" s="19">
        <v>80000</v>
      </c>
      <c r="HH10" s="19">
        <v>0</v>
      </c>
      <c r="HI10" s="19">
        <v>80000</v>
      </c>
      <c r="HJ10" s="21">
        <v>1500013</v>
      </c>
      <c r="HK10" s="21" t="s">
        <v>49</v>
      </c>
      <c r="HL10" s="22">
        <v>13</v>
      </c>
      <c r="HM10" s="22">
        <v>28000</v>
      </c>
      <c r="HN10" s="22">
        <v>364000</v>
      </c>
      <c r="HO10" s="22">
        <v>0</v>
      </c>
      <c r="HP10" s="22">
        <v>364000</v>
      </c>
    </row>
    <row r="11" spans="1:224" x14ac:dyDescent="0.2">
      <c r="BZ11" s="181"/>
      <c r="CA11" s="182"/>
      <c r="CB11" s="183"/>
      <c r="CC11" s="184"/>
      <c r="CD11" s="184"/>
      <c r="CE11" s="184"/>
      <c r="CF11" s="184"/>
      <c r="EK11">
        <v>1500021</v>
      </c>
      <c r="EL11" t="s">
        <v>51</v>
      </c>
      <c r="EM11" s="19">
        <v>6</v>
      </c>
      <c r="EN11" s="19">
        <v>19000</v>
      </c>
      <c r="EO11" s="19">
        <v>114000</v>
      </c>
      <c r="EP11" s="19">
        <v>0</v>
      </c>
      <c r="EQ11" s="19">
        <v>114000</v>
      </c>
      <c r="EY11">
        <v>1500008</v>
      </c>
      <c r="EZ11" t="s">
        <v>47</v>
      </c>
      <c r="FA11" s="19">
        <v>20</v>
      </c>
      <c r="FB11" s="19">
        <v>22000</v>
      </c>
      <c r="FC11" s="19">
        <v>440000</v>
      </c>
      <c r="FD11" s="19">
        <v>0</v>
      </c>
      <c r="FE11" s="19">
        <v>440000</v>
      </c>
      <c r="FF11" s="21">
        <v>1500010</v>
      </c>
      <c r="FG11" s="21" t="s">
        <v>48</v>
      </c>
      <c r="FH11" s="22">
        <v>4</v>
      </c>
      <c r="FI11" s="22">
        <v>20000</v>
      </c>
      <c r="FJ11" s="22">
        <v>80000</v>
      </c>
      <c r="FK11" s="22">
        <v>0</v>
      </c>
      <c r="FL11" s="22">
        <v>80000</v>
      </c>
      <c r="FM11">
        <v>1500010</v>
      </c>
      <c r="FN11" t="s">
        <v>48</v>
      </c>
      <c r="FO11" s="19">
        <v>4</v>
      </c>
      <c r="FP11" s="19">
        <v>20000</v>
      </c>
      <c r="FQ11" s="19">
        <v>80000</v>
      </c>
      <c r="FR11" s="19">
        <v>0</v>
      </c>
      <c r="FS11" s="19">
        <v>80000</v>
      </c>
      <c r="FT11" s="21">
        <v>1500021</v>
      </c>
      <c r="FU11" s="21" t="s">
        <v>51</v>
      </c>
      <c r="FV11" s="22">
        <v>5</v>
      </c>
      <c r="FW11" s="22">
        <v>19000</v>
      </c>
      <c r="FX11" s="22">
        <v>95000</v>
      </c>
      <c r="FY11" s="22">
        <v>0</v>
      </c>
      <c r="FZ11" s="22">
        <v>95000</v>
      </c>
      <c r="GA11">
        <v>1500013</v>
      </c>
      <c r="GB11" t="s">
        <v>49</v>
      </c>
      <c r="GC11" s="19">
        <v>13</v>
      </c>
      <c r="GD11" s="19">
        <v>28000</v>
      </c>
      <c r="GE11" s="19">
        <v>364000</v>
      </c>
      <c r="GF11" s="19">
        <v>0</v>
      </c>
      <c r="GG11" s="19">
        <v>364000</v>
      </c>
      <c r="GH11" s="21">
        <v>1500013</v>
      </c>
      <c r="GI11" s="21" t="s">
        <v>49</v>
      </c>
      <c r="GJ11" s="22">
        <v>16</v>
      </c>
      <c r="GK11" s="22">
        <v>28000</v>
      </c>
      <c r="GL11" s="22">
        <v>448000</v>
      </c>
      <c r="GM11" s="22">
        <v>0</v>
      </c>
      <c r="GN11" s="22">
        <v>448000</v>
      </c>
      <c r="GO11">
        <v>1500010</v>
      </c>
      <c r="GP11" t="s">
        <v>48</v>
      </c>
      <c r="GQ11" s="19">
        <v>16</v>
      </c>
      <c r="GR11" s="19">
        <v>20000</v>
      </c>
      <c r="GS11" s="19">
        <v>320000</v>
      </c>
      <c r="GT11" s="19">
        <v>0</v>
      </c>
      <c r="GU11" s="19">
        <v>320000</v>
      </c>
      <c r="GV11" s="21">
        <v>1500008</v>
      </c>
      <c r="GW11" s="21" t="s">
        <v>47</v>
      </c>
      <c r="GX11" s="22">
        <v>7</v>
      </c>
      <c r="GY11" s="22">
        <v>22000</v>
      </c>
      <c r="GZ11" s="22">
        <v>154000</v>
      </c>
      <c r="HA11" s="22">
        <v>0</v>
      </c>
      <c r="HB11" s="22">
        <v>154000</v>
      </c>
      <c r="HC11">
        <v>1500013</v>
      </c>
      <c r="HD11" t="s">
        <v>49</v>
      </c>
      <c r="HE11" s="19">
        <v>9</v>
      </c>
      <c r="HF11" s="19">
        <v>28000</v>
      </c>
      <c r="HG11" s="19">
        <v>252000</v>
      </c>
      <c r="HH11" s="19">
        <v>0</v>
      </c>
      <c r="HI11" s="19">
        <v>252000</v>
      </c>
      <c r="HJ11" s="21">
        <v>1500021</v>
      </c>
      <c r="HK11" s="21" t="s">
        <v>51</v>
      </c>
      <c r="HL11" s="22">
        <v>5</v>
      </c>
      <c r="HM11" s="22">
        <v>19000</v>
      </c>
      <c r="HN11" s="22">
        <v>95000</v>
      </c>
      <c r="HO11" s="22">
        <v>0</v>
      </c>
      <c r="HP11" s="22">
        <v>95000</v>
      </c>
    </row>
    <row r="12" spans="1:224" x14ac:dyDescent="0.2">
      <c r="BZ12" s="181"/>
      <c r="CA12" s="182"/>
      <c r="CB12" s="183"/>
      <c r="CC12" s="184"/>
      <c r="CD12" s="184"/>
      <c r="CE12" s="184"/>
      <c r="CF12" s="184"/>
      <c r="EK12">
        <v>1500022</v>
      </c>
      <c r="EL12" t="s">
        <v>52</v>
      </c>
      <c r="EM12" s="19">
        <v>6</v>
      </c>
      <c r="EN12" s="19">
        <v>19000</v>
      </c>
      <c r="EO12" s="19">
        <v>114000</v>
      </c>
      <c r="EP12" s="19">
        <v>0</v>
      </c>
      <c r="EQ12" s="19">
        <v>114000</v>
      </c>
      <c r="EY12">
        <v>1500010</v>
      </c>
      <c r="EZ12" t="s">
        <v>48</v>
      </c>
      <c r="FA12" s="19">
        <v>18</v>
      </c>
      <c r="FB12" s="19">
        <v>20000</v>
      </c>
      <c r="FC12" s="19">
        <v>360000</v>
      </c>
      <c r="FD12" s="19">
        <v>0</v>
      </c>
      <c r="FE12" s="19">
        <v>360000</v>
      </c>
      <c r="FF12" s="21">
        <v>1500013</v>
      </c>
      <c r="FG12" s="21" t="s">
        <v>49</v>
      </c>
      <c r="FH12" s="22">
        <v>16</v>
      </c>
      <c r="FI12" s="22">
        <v>28000</v>
      </c>
      <c r="FJ12" s="22">
        <v>448000</v>
      </c>
      <c r="FK12" s="22">
        <v>0</v>
      </c>
      <c r="FL12" s="22">
        <v>448000</v>
      </c>
      <c r="FM12">
        <v>1500013</v>
      </c>
      <c r="FN12" t="s">
        <v>49</v>
      </c>
      <c r="FO12" s="19">
        <v>12</v>
      </c>
      <c r="FP12" s="19">
        <v>28000</v>
      </c>
      <c r="FQ12" s="19">
        <v>336000</v>
      </c>
      <c r="FR12" s="19">
        <v>0</v>
      </c>
      <c r="FS12" s="19">
        <v>336000</v>
      </c>
      <c r="FT12" s="21">
        <v>1500022</v>
      </c>
      <c r="FU12" s="21" t="s">
        <v>52</v>
      </c>
      <c r="FV12" s="22">
        <v>4</v>
      </c>
      <c r="FW12" s="22">
        <v>19000</v>
      </c>
      <c r="FX12" s="22">
        <v>76000</v>
      </c>
      <c r="FY12" s="22">
        <v>0</v>
      </c>
      <c r="FZ12" s="22">
        <v>76000</v>
      </c>
      <c r="GA12">
        <v>1500021</v>
      </c>
      <c r="GB12" t="s">
        <v>51</v>
      </c>
      <c r="GC12" s="19">
        <v>5</v>
      </c>
      <c r="GD12" s="19">
        <v>19000</v>
      </c>
      <c r="GE12" s="19">
        <v>95000</v>
      </c>
      <c r="GF12" s="19">
        <v>0</v>
      </c>
      <c r="GG12" s="19">
        <v>95000</v>
      </c>
      <c r="GH12" s="21">
        <v>1500021</v>
      </c>
      <c r="GI12" s="21" t="s">
        <v>51</v>
      </c>
      <c r="GJ12" s="22">
        <v>6</v>
      </c>
      <c r="GK12" s="22">
        <v>19000</v>
      </c>
      <c r="GL12" s="22">
        <v>114000</v>
      </c>
      <c r="GM12" s="22">
        <v>0</v>
      </c>
      <c r="GN12" s="22">
        <v>114000</v>
      </c>
      <c r="GO12">
        <v>1500013</v>
      </c>
      <c r="GP12" t="s">
        <v>49</v>
      </c>
      <c r="GQ12" s="19">
        <v>27</v>
      </c>
      <c r="GR12" s="19">
        <v>28000</v>
      </c>
      <c r="GS12" s="19">
        <v>756000</v>
      </c>
      <c r="GT12" s="19">
        <v>0</v>
      </c>
      <c r="GU12" s="19">
        <v>756000</v>
      </c>
      <c r="GV12" s="21">
        <v>1500010</v>
      </c>
      <c r="GW12" s="21" t="s">
        <v>48</v>
      </c>
      <c r="GX12" s="22">
        <v>18</v>
      </c>
      <c r="GY12" s="22">
        <v>20000</v>
      </c>
      <c r="GZ12" s="22">
        <v>360000</v>
      </c>
      <c r="HA12" s="22">
        <v>0</v>
      </c>
      <c r="HB12" s="22">
        <v>360000</v>
      </c>
      <c r="HC12">
        <v>1500017</v>
      </c>
      <c r="HD12" t="s">
        <v>50</v>
      </c>
      <c r="HE12" s="19">
        <v>0</v>
      </c>
      <c r="HF12" s="19">
        <v>0</v>
      </c>
      <c r="HG12" s="19">
        <v>0</v>
      </c>
      <c r="HH12" s="19">
        <v>0</v>
      </c>
      <c r="HI12" s="19">
        <v>0</v>
      </c>
      <c r="HJ12" s="21">
        <v>1500022</v>
      </c>
      <c r="HK12" s="21" t="s">
        <v>52</v>
      </c>
      <c r="HL12" s="22">
        <v>4</v>
      </c>
      <c r="HM12" s="22">
        <v>19000</v>
      </c>
      <c r="HN12" s="22">
        <v>76000</v>
      </c>
      <c r="HO12" s="22">
        <v>0</v>
      </c>
      <c r="HP12" s="22">
        <v>76000</v>
      </c>
    </row>
    <row r="13" spans="1:224" x14ac:dyDescent="0.2">
      <c r="BZ13" s="181"/>
      <c r="CA13" s="182"/>
      <c r="CB13" s="183"/>
      <c r="CC13" s="184"/>
      <c r="CD13" s="184"/>
      <c r="CE13" s="184"/>
      <c r="CF13" s="184"/>
      <c r="EK13">
        <v>1500023</v>
      </c>
      <c r="EL13" t="s">
        <v>53</v>
      </c>
      <c r="EM13" s="19">
        <v>6</v>
      </c>
      <c r="EN13" s="19">
        <v>17000</v>
      </c>
      <c r="EO13" s="19">
        <v>102000</v>
      </c>
      <c r="EP13" s="19">
        <v>0</v>
      </c>
      <c r="EQ13" s="19">
        <v>102000</v>
      </c>
      <c r="EY13">
        <v>1500013</v>
      </c>
      <c r="EZ13" t="s">
        <v>49</v>
      </c>
      <c r="FA13" s="19">
        <v>31</v>
      </c>
      <c r="FB13" s="19">
        <v>28000</v>
      </c>
      <c r="FC13" s="19">
        <v>868000</v>
      </c>
      <c r="FD13" s="19">
        <v>0</v>
      </c>
      <c r="FE13" s="19">
        <v>868000</v>
      </c>
      <c r="FF13" s="21">
        <v>1500021</v>
      </c>
      <c r="FG13" s="21" t="s">
        <v>51</v>
      </c>
      <c r="FH13" s="22">
        <v>6</v>
      </c>
      <c r="FI13" s="22">
        <v>19000</v>
      </c>
      <c r="FJ13" s="22">
        <v>114000</v>
      </c>
      <c r="FK13" s="22">
        <v>0</v>
      </c>
      <c r="FL13" s="22">
        <v>114000</v>
      </c>
      <c r="FM13">
        <v>1500021</v>
      </c>
      <c r="FN13" t="s">
        <v>51</v>
      </c>
      <c r="FO13" s="19">
        <v>5</v>
      </c>
      <c r="FP13" s="19">
        <v>19000</v>
      </c>
      <c r="FQ13" s="19">
        <v>95000</v>
      </c>
      <c r="FR13" s="19">
        <v>0</v>
      </c>
      <c r="FS13" s="19">
        <v>95000</v>
      </c>
      <c r="FT13" s="21">
        <v>1500023</v>
      </c>
      <c r="FU13" s="21" t="s">
        <v>53</v>
      </c>
      <c r="FV13" s="22">
        <v>5</v>
      </c>
      <c r="FW13" s="22">
        <v>17000</v>
      </c>
      <c r="FX13" s="22">
        <v>85000</v>
      </c>
      <c r="FY13" s="22">
        <v>0</v>
      </c>
      <c r="FZ13" s="22">
        <v>85000</v>
      </c>
      <c r="GA13">
        <v>1500022</v>
      </c>
      <c r="GB13" t="s">
        <v>52</v>
      </c>
      <c r="GC13" s="19">
        <v>4</v>
      </c>
      <c r="GD13" s="19">
        <v>19000</v>
      </c>
      <c r="GE13" s="19">
        <v>76000</v>
      </c>
      <c r="GF13" s="19">
        <v>0</v>
      </c>
      <c r="GG13" s="19">
        <v>76000</v>
      </c>
      <c r="GH13" s="21">
        <v>1500022</v>
      </c>
      <c r="GI13" s="21" t="s">
        <v>52</v>
      </c>
      <c r="GJ13" s="22">
        <v>4</v>
      </c>
      <c r="GK13" s="22">
        <v>19000</v>
      </c>
      <c r="GL13" s="22">
        <v>76000</v>
      </c>
      <c r="GM13" s="22">
        <v>0</v>
      </c>
      <c r="GN13" s="22">
        <v>76000</v>
      </c>
      <c r="GO13">
        <v>1500021</v>
      </c>
      <c r="GP13" t="s">
        <v>51</v>
      </c>
      <c r="GQ13" s="19">
        <v>7</v>
      </c>
      <c r="GR13" s="19">
        <v>19000</v>
      </c>
      <c r="GS13" s="19">
        <v>133000</v>
      </c>
      <c r="GT13" s="19">
        <v>0</v>
      </c>
      <c r="GU13" s="19">
        <v>133000</v>
      </c>
      <c r="GV13" s="21">
        <v>1500013</v>
      </c>
      <c r="GW13" s="21" t="s">
        <v>49</v>
      </c>
      <c r="GX13" s="22">
        <v>28</v>
      </c>
      <c r="GY13" s="22">
        <v>28000</v>
      </c>
      <c r="GZ13" s="22">
        <v>784000</v>
      </c>
      <c r="HA13" s="22">
        <v>0</v>
      </c>
      <c r="HB13" s="22">
        <v>784000</v>
      </c>
      <c r="HC13">
        <v>1500021</v>
      </c>
      <c r="HD13" t="s">
        <v>51</v>
      </c>
      <c r="HE13" s="19">
        <v>6</v>
      </c>
      <c r="HF13" s="19">
        <v>19000</v>
      </c>
      <c r="HG13" s="19">
        <v>114000</v>
      </c>
      <c r="HH13" s="19">
        <v>0</v>
      </c>
      <c r="HI13" s="19">
        <v>114000</v>
      </c>
      <c r="HJ13" s="21">
        <v>1500023</v>
      </c>
      <c r="HK13" s="21" t="s">
        <v>53</v>
      </c>
      <c r="HL13" s="22">
        <v>4</v>
      </c>
      <c r="HM13" s="22">
        <v>17000</v>
      </c>
      <c r="HN13" s="22">
        <v>68000</v>
      </c>
      <c r="HO13" s="22">
        <v>0</v>
      </c>
      <c r="HP13" s="22">
        <v>68000</v>
      </c>
    </row>
    <row r="14" spans="1:224" x14ac:dyDescent="0.2">
      <c r="BZ14" s="181"/>
      <c r="CA14" s="182"/>
      <c r="CB14" s="183"/>
      <c r="CC14" s="184"/>
      <c r="CD14" s="184"/>
      <c r="CE14" s="184"/>
      <c r="CF14" s="184"/>
      <c r="EK14">
        <v>1500024</v>
      </c>
      <c r="EL14" t="s">
        <v>54</v>
      </c>
      <c r="EM14" s="19">
        <v>1</v>
      </c>
      <c r="EN14" s="19">
        <v>21000</v>
      </c>
      <c r="EO14" s="19">
        <v>21000</v>
      </c>
      <c r="EP14" s="19">
        <v>0</v>
      </c>
      <c r="EQ14" s="19">
        <v>21000</v>
      </c>
      <c r="EY14">
        <v>1500021</v>
      </c>
      <c r="EZ14" t="s">
        <v>51</v>
      </c>
      <c r="FA14" s="19">
        <v>16</v>
      </c>
      <c r="FB14" s="19">
        <v>19000</v>
      </c>
      <c r="FC14" s="19">
        <v>304000</v>
      </c>
      <c r="FD14" s="19">
        <v>0</v>
      </c>
      <c r="FE14" s="19">
        <v>304000</v>
      </c>
      <c r="FF14" s="21">
        <v>1500022</v>
      </c>
      <c r="FG14" s="21" t="s">
        <v>52</v>
      </c>
      <c r="FH14" s="22">
        <v>4</v>
      </c>
      <c r="FI14" s="22">
        <v>19000</v>
      </c>
      <c r="FJ14" s="22">
        <v>76000</v>
      </c>
      <c r="FK14" s="22">
        <v>0</v>
      </c>
      <c r="FL14" s="22">
        <v>76000</v>
      </c>
      <c r="FM14">
        <v>1500022</v>
      </c>
      <c r="FN14" t="s">
        <v>52</v>
      </c>
      <c r="FO14" s="19">
        <v>3</v>
      </c>
      <c r="FP14" s="19">
        <v>19000</v>
      </c>
      <c r="FQ14" s="19">
        <v>57000</v>
      </c>
      <c r="FR14" s="19">
        <v>0</v>
      </c>
      <c r="FS14" s="19">
        <v>57000</v>
      </c>
      <c r="FT14" s="21">
        <v>1500026</v>
      </c>
      <c r="FU14" s="21" t="s">
        <v>55</v>
      </c>
      <c r="FV14" s="22">
        <v>4</v>
      </c>
      <c r="FW14" s="22">
        <v>21000</v>
      </c>
      <c r="FX14" s="22">
        <v>84000</v>
      </c>
      <c r="FY14" s="22">
        <v>0</v>
      </c>
      <c r="FZ14" s="22">
        <v>84000</v>
      </c>
      <c r="GA14">
        <v>1500023</v>
      </c>
      <c r="GB14" t="s">
        <v>53</v>
      </c>
      <c r="GC14" s="19">
        <v>6</v>
      </c>
      <c r="GD14" s="19">
        <v>17000</v>
      </c>
      <c r="GE14" s="19">
        <v>102000</v>
      </c>
      <c r="GF14" s="19">
        <v>0</v>
      </c>
      <c r="GG14" s="19">
        <v>102000</v>
      </c>
      <c r="GH14" s="21">
        <v>1500023</v>
      </c>
      <c r="GI14" s="21" t="s">
        <v>53</v>
      </c>
      <c r="GJ14" s="22">
        <v>6</v>
      </c>
      <c r="GK14" s="22">
        <v>17000</v>
      </c>
      <c r="GL14" s="22">
        <v>102000</v>
      </c>
      <c r="GM14" s="22">
        <v>0</v>
      </c>
      <c r="GN14" s="22">
        <v>102000</v>
      </c>
      <c r="GO14">
        <v>1500022</v>
      </c>
      <c r="GP14" t="s">
        <v>52</v>
      </c>
      <c r="GQ14" s="19">
        <v>10</v>
      </c>
      <c r="GR14" s="19">
        <v>19000</v>
      </c>
      <c r="GS14" s="19">
        <v>190000</v>
      </c>
      <c r="GT14" s="19">
        <v>0</v>
      </c>
      <c r="GU14" s="19">
        <v>190000</v>
      </c>
      <c r="GV14" s="21">
        <v>1500021</v>
      </c>
      <c r="GW14" s="21" t="s">
        <v>51</v>
      </c>
      <c r="GX14" s="22">
        <v>8</v>
      </c>
      <c r="GY14" s="22">
        <v>19000</v>
      </c>
      <c r="GZ14" s="22">
        <v>152000</v>
      </c>
      <c r="HA14" s="22">
        <v>0</v>
      </c>
      <c r="HB14" s="22">
        <v>152000</v>
      </c>
      <c r="HC14">
        <v>1500022</v>
      </c>
      <c r="HD14" t="s">
        <v>52</v>
      </c>
      <c r="HE14" s="19">
        <v>4</v>
      </c>
      <c r="HF14" s="19">
        <v>19000</v>
      </c>
      <c r="HG14" s="19">
        <v>76000</v>
      </c>
      <c r="HH14" s="19">
        <v>0</v>
      </c>
      <c r="HI14" s="19">
        <v>76000</v>
      </c>
      <c r="HJ14" s="21">
        <v>1500024</v>
      </c>
      <c r="HK14" s="21" t="s">
        <v>54</v>
      </c>
      <c r="HL14" s="22">
        <v>1</v>
      </c>
      <c r="HM14" s="22">
        <v>21000</v>
      </c>
      <c r="HN14" s="22">
        <v>21000</v>
      </c>
      <c r="HO14" s="22">
        <v>0</v>
      </c>
      <c r="HP14" s="22">
        <v>21000</v>
      </c>
    </row>
    <row r="15" spans="1:224" x14ac:dyDescent="0.2">
      <c r="BZ15" s="181"/>
      <c r="CA15" s="182"/>
      <c r="CB15" s="183"/>
      <c r="CC15" s="184"/>
      <c r="CD15" s="184"/>
      <c r="CE15" s="184"/>
      <c r="CF15" s="184"/>
      <c r="EK15">
        <v>1500026</v>
      </c>
      <c r="EL15" t="s">
        <v>55</v>
      </c>
      <c r="EM15" s="19">
        <v>6</v>
      </c>
      <c r="EN15" s="19">
        <v>21000</v>
      </c>
      <c r="EO15" s="19">
        <v>126000</v>
      </c>
      <c r="EP15" s="19">
        <v>0</v>
      </c>
      <c r="EQ15" s="19">
        <v>126000</v>
      </c>
      <c r="EY15">
        <v>1500022</v>
      </c>
      <c r="EZ15" t="s">
        <v>52</v>
      </c>
      <c r="FA15" s="19">
        <v>12</v>
      </c>
      <c r="FB15" s="19">
        <v>19000</v>
      </c>
      <c r="FC15" s="19">
        <v>228000</v>
      </c>
      <c r="FD15" s="19">
        <v>0</v>
      </c>
      <c r="FE15" s="19">
        <v>228000</v>
      </c>
      <c r="FF15" s="21">
        <v>1500023</v>
      </c>
      <c r="FG15" s="21" t="s">
        <v>53</v>
      </c>
      <c r="FH15" s="22">
        <v>6</v>
      </c>
      <c r="FI15" s="22">
        <v>17000</v>
      </c>
      <c r="FJ15" s="22">
        <v>102000</v>
      </c>
      <c r="FK15" s="22">
        <v>0</v>
      </c>
      <c r="FL15" s="22">
        <v>102000</v>
      </c>
      <c r="FM15">
        <v>1500023</v>
      </c>
      <c r="FN15" t="s">
        <v>53</v>
      </c>
      <c r="FO15" s="19">
        <v>5</v>
      </c>
      <c r="FP15" s="19">
        <v>17000</v>
      </c>
      <c r="FQ15" s="19">
        <v>85000</v>
      </c>
      <c r="FR15" s="19">
        <v>0</v>
      </c>
      <c r="FS15" s="19">
        <v>85000</v>
      </c>
      <c r="FT15" s="21">
        <v>1500028</v>
      </c>
      <c r="FU15" s="21" t="s">
        <v>56</v>
      </c>
      <c r="FV15" s="22">
        <v>3</v>
      </c>
      <c r="FW15" s="22">
        <v>21000</v>
      </c>
      <c r="FX15" s="22">
        <v>63000</v>
      </c>
      <c r="FY15" s="22">
        <v>0</v>
      </c>
      <c r="FZ15" s="22">
        <v>63000</v>
      </c>
      <c r="GA15">
        <v>1500026</v>
      </c>
      <c r="GB15" t="s">
        <v>55</v>
      </c>
      <c r="GC15" s="19">
        <v>4</v>
      </c>
      <c r="GD15" s="19">
        <v>21000</v>
      </c>
      <c r="GE15" s="19">
        <v>84000</v>
      </c>
      <c r="GF15" s="19">
        <v>0</v>
      </c>
      <c r="GG15" s="19">
        <v>84000</v>
      </c>
      <c r="GH15" s="21">
        <v>1500024</v>
      </c>
      <c r="GI15" s="21" t="s">
        <v>54</v>
      </c>
      <c r="GJ15" s="22">
        <v>9</v>
      </c>
      <c r="GK15" s="22">
        <v>21000</v>
      </c>
      <c r="GL15" s="22">
        <v>189000</v>
      </c>
      <c r="GM15" s="22">
        <v>0</v>
      </c>
      <c r="GN15" s="22">
        <v>189000</v>
      </c>
      <c r="GO15">
        <v>1500023</v>
      </c>
      <c r="GP15" t="s">
        <v>53</v>
      </c>
      <c r="GQ15" s="19">
        <v>8</v>
      </c>
      <c r="GR15" s="19">
        <v>17000</v>
      </c>
      <c r="GS15" s="19">
        <v>136000</v>
      </c>
      <c r="GT15" s="19">
        <v>0</v>
      </c>
      <c r="GU15" s="19">
        <v>136000</v>
      </c>
      <c r="GV15" s="21">
        <v>1500022</v>
      </c>
      <c r="GW15" s="21" t="s">
        <v>52</v>
      </c>
      <c r="GX15" s="22">
        <v>11</v>
      </c>
      <c r="GY15" s="22">
        <v>19000</v>
      </c>
      <c r="GZ15" s="22">
        <v>209000</v>
      </c>
      <c r="HA15" s="22">
        <v>0</v>
      </c>
      <c r="HB15" s="22">
        <v>209000</v>
      </c>
      <c r="HC15">
        <v>1500023</v>
      </c>
      <c r="HD15" t="s">
        <v>53</v>
      </c>
      <c r="HE15" s="19">
        <v>5</v>
      </c>
      <c r="HF15" s="19">
        <v>17000</v>
      </c>
      <c r="HG15" s="19">
        <v>85000</v>
      </c>
      <c r="HH15" s="19">
        <v>0</v>
      </c>
      <c r="HI15" s="19">
        <v>85000</v>
      </c>
      <c r="HJ15" s="21">
        <v>1500026</v>
      </c>
      <c r="HK15" s="21" t="s">
        <v>55</v>
      </c>
      <c r="HL15" s="22">
        <v>4</v>
      </c>
      <c r="HM15" s="22">
        <v>21000</v>
      </c>
      <c r="HN15" s="22">
        <v>84000</v>
      </c>
      <c r="HO15" s="22">
        <v>0</v>
      </c>
      <c r="HP15" s="22">
        <v>84000</v>
      </c>
    </row>
    <row r="16" spans="1:224" x14ac:dyDescent="0.2">
      <c r="BZ16" s="181"/>
      <c r="CA16" s="182"/>
      <c r="CB16" s="183"/>
      <c r="CC16" s="184"/>
      <c r="CD16" s="184"/>
      <c r="CE16" s="184"/>
      <c r="CF16" s="184"/>
      <c r="EK16">
        <v>1500028</v>
      </c>
      <c r="EL16" t="s">
        <v>56</v>
      </c>
      <c r="EM16" s="19">
        <v>6</v>
      </c>
      <c r="EN16" s="19">
        <v>21000</v>
      </c>
      <c r="EO16" s="19">
        <v>126000</v>
      </c>
      <c r="EP16" s="19">
        <v>0</v>
      </c>
      <c r="EQ16" s="19">
        <v>126000</v>
      </c>
      <c r="EY16">
        <v>1500023</v>
      </c>
      <c r="EZ16" t="s">
        <v>53</v>
      </c>
      <c r="FA16" s="19">
        <v>8</v>
      </c>
      <c r="FB16" s="19">
        <v>17000</v>
      </c>
      <c r="FC16" s="19">
        <v>136000</v>
      </c>
      <c r="FD16" s="19">
        <v>0</v>
      </c>
      <c r="FE16" s="19">
        <v>136000</v>
      </c>
      <c r="FF16" s="21">
        <v>1500026</v>
      </c>
      <c r="FG16" s="21" t="s">
        <v>55</v>
      </c>
      <c r="FH16" s="22">
        <v>4</v>
      </c>
      <c r="FI16" s="22">
        <v>21000</v>
      </c>
      <c r="FJ16" s="22">
        <v>84000</v>
      </c>
      <c r="FK16" s="22">
        <v>0</v>
      </c>
      <c r="FL16" s="22">
        <v>84000</v>
      </c>
      <c r="FM16">
        <v>1500026</v>
      </c>
      <c r="FN16" t="s">
        <v>55</v>
      </c>
      <c r="FO16" s="19">
        <v>3</v>
      </c>
      <c r="FP16" s="19">
        <v>21000</v>
      </c>
      <c r="FQ16" s="19">
        <v>63000</v>
      </c>
      <c r="FR16" s="19">
        <v>0</v>
      </c>
      <c r="FS16" s="19">
        <v>63000</v>
      </c>
      <c r="FT16" s="21">
        <v>1500047</v>
      </c>
      <c r="FU16" s="21" t="s">
        <v>57</v>
      </c>
      <c r="FV16" s="22">
        <v>2</v>
      </c>
      <c r="FW16" s="22">
        <v>32000</v>
      </c>
      <c r="FX16" s="22">
        <v>64000</v>
      </c>
      <c r="FY16" s="22">
        <v>0</v>
      </c>
      <c r="FZ16" s="22">
        <v>64000</v>
      </c>
      <c r="GA16">
        <v>1500028</v>
      </c>
      <c r="GB16" t="s">
        <v>56</v>
      </c>
      <c r="GC16" s="19">
        <v>4</v>
      </c>
      <c r="GD16" s="19">
        <v>21000</v>
      </c>
      <c r="GE16" s="19">
        <v>84000</v>
      </c>
      <c r="GF16" s="19">
        <v>0</v>
      </c>
      <c r="GG16" s="19">
        <v>84000</v>
      </c>
      <c r="GH16" s="21">
        <v>1500026</v>
      </c>
      <c r="GI16" s="21" t="s">
        <v>55</v>
      </c>
      <c r="GJ16" s="22">
        <v>3</v>
      </c>
      <c r="GK16" s="22">
        <v>21000</v>
      </c>
      <c r="GL16" s="22">
        <v>63000</v>
      </c>
      <c r="GM16" s="22">
        <v>0</v>
      </c>
      <c r="GN16" s="22">
        <v>63000</v>
      </c>
      <c r="GO16">
        <v>1500024</v>
      </c>
      <c r="GP16" t="s">
        <v>54</v>
      </c>
      <c r="GQ16" s="19">
        <v>3</v>
      </c>
      <c r="GR16" s="19">
        <v>21000</v>
      </c>
      <c r="GS16" s="19">
        <v>63000</v>
      </c>
      <c r="GT16" s="19">
        <v>0</v>
      </c>
      <c r="GU16" s="19">
        <v>63000</v>
      </c>
      <c r="GV16" s="21">
        <v>1500023</v>
      </c>
      <c r="GW16" s="21" t="s">
        <v>53</v>
      </c>
      <c r="GX16" s="22">
        <v>8</v>
      </c>
      <c r="GY16" s="22">
        <v>17000</v>
      </c>
      <c r="GZ16" s="22">
        <v>136000</v>
      </c>
      <c r="HA16" s="22">
        <v>0</v>
      </c>
      <c r="HB16" s="22">
        <v>136000</v>
      </c>
      <c r="HC16">
        <v>1500024</v>
      </c>
      <c r="HD16" t="s">
        <v>54</v>
      </c>
      <c r="HE16" s="19">
        <v>2</v>
      </c>
      <c r="HF16" s="19">
        <v>21000</v>
      </c>
      <c r="HG16" s="19">
        <v>42000</v>
      </c>
      <c r="HH16" s="19">
        <v>0</v>
      </c>
      <c r="HI16" s="19">
        <v>42000</v>
      </c>
      <c r="HJ16" s="21">
        <v>1500028</v>
      </c>
      <c r="HK16" s="21" t="s">
        <v>56</v>
      </c>
      <c r="HL16" s="22">
        <v>4</v>
      </c>
      <c r="HM16" s="22">
        <v>21000</v>
      </c>
      <c r="HN16" s="22">
        <v>84000</v>
      </c>
      <c r="HO16" s="22">
        <v>0</v>
      </c>
      <c r="HP16" s="22">
        <v>84000</v>
      </c>
    </row>
    <row r="17" spans="78:224" x14ac:dyDescent="0.2">
      <c r="BZ17" s="181"/>
      <c r="CA17" s="182"/>
      <c r="CB17" s="183"/>
      <c r="CC17" s="184"/>
      <c r="CD17" s="184"/>
      <c r="CE17" s="184"/>
      <c r="CF17" s="184"/>
      <c r="EK17">
        <v>1500047</v>
      </c>
      <c r="EL17" t="s">
        <v>57</v>
      </c>
      <c r="EM17" s="19">
        <v>7</v>
      </c>
      <c r="EN17" s="19">
        <v>32000</v>
      </c>
      <c r="EO17" s="19">
        <v>224000</v>
      </c>
      <c r="EP17" s="19">
        <v>0</v>
      </c>
      <c r="EQ17" s="19">
        <v>224000</v>
      </c>
      <c r="EY17">
        <v>1500026</v>
      </c>
      <c r="EZ17" t="s">
        <v>55</v>
      </c>
      <c r="FA17" s="19">
        <v>9</v>
      </c>
      <c r="FB17" s="19">
        <v>21000</v>
      </c>
      <c r="FC17" s="19">
        <v>189000</v>
      </c>
      <c r="FD17" s="19">
        <v>0</v>
      </c>
      <c r="FE17" s="19">
        <v>189000</v>
      </c>
      <c r="FF17" s="21">
        <v>1500028</v>
      </c>
      <c r="FG17" s="21" t="s">
        <v>56</v>
      </c>
      <c r="FH17" s="22">
        <v>4</v>
      </c>
      <c r="FI17" s="22">
        <v>21000</v>
      </c>
      <c r="FJ17" s="22">
        <v>84000</v>
      </c>
      <c r="FK17" s="22">
        <v>0</v>
      </c>
      <c r="FL17" s="22">
        <v>84000</v>
      </c>
      <c r="FM17">
        <v>1500028</v>
      </c>
      <c r="FN17" t="s">
        <v>56</v>
      </c>
      <c r="FO17" s="19">
        <v>4</v>
      </c>
      <c r="FP17" s="19">
        <v>21000</v>
      </c>
      <c r="FQ17" s="19">
        <v>84000</v>
      </c>
      <c r="FR17" s="19">
        <v>0</v>
      </c>
      <c r="FS17" s="19">
        <v>84000</v>
      </c>
      <c r="FT17" s="21">
        <v>1500081</v>
      </c>
      <c r="FU17" s="21" t="s">
        <v>58</v>
      </c>
      <c r="FV17" s="22">
        <v>4</v>
      </c>
      <c r="FW17" s="22">
        <v>25000</v>
      </c>
      <c r="FX17" s="22">
        <v>100000</v>
      </c>
      <c r="FY17" s="22">
        <v>0</v>
      </c>
      <c r="FZ17" s="22">
        <v>100000</v>
      </c>
      <c r="GA17">
        <v>1500047</v>
      </c>
      <c r="GB17" t="s">
        <v>57</v>
      </c>
      <c r="GC17" s="19">
        <v>7</v>
      </c>
      <c r="GD17" s="19">
        <v>32000</v>
      </c>
      <c r="GE17" s="19">
        <v>224000</v>
      </c>
      <c r="GF17" s="19">
        <v>0</v>
      </c>
      <c r="GG17" s="19">
        <v>224000</v>
      </c>
      <c r="GH17" s="21">
        <v>1500028</v>
      </c>
      <c r="GI17" s="21" t="s">
        <v>56</v>
      </c>
      <c r="GJ17" s="22">
        <v>3</v>
      </c>
      <c r="GK17" s="22">
        <v>21000</v>
      </c>
      <c r="GL17" s="22">
        <v>63000</v>
      </c>
      <c r="GM17" s="22">
        <v>0</v>
      </c>
      <c r="GN17" s="22">
        <v>63000</v>
      </c>
      <c r="GO17">
        <v>1500026</v>
      </c>
      <c r="GP17" t="s">
        <v>55</v>
      </c>
      <c r="GQ17" s="19">
        <v>11</v>
      </c>
      <c r="GR17" s="19">
        <v>21000</v>
      </c>
      <c r="GS17" s="19">
        <v>231000</v>
      </c>
      <c r="GT17" s="19">
        <v>0</v>
      </c>
      <c r="GU17" s="19">
        <v>231000</v>
      </c>
      <c r="GV17">
        <v>1500024</v>
      </c>
      <c r="GW17" t="s">
        <v>54</v>
      </c>
      <c r="GX17">
        <v>5</v>
      </c>
      <c r="GY17">
        <v>21000</v>
      </c>
      <c r="GZ17">
        <v>105000</v>
      </c>
      <c r="HA17">
        <v>0</v>
      </c>
      <c r="HB17">
        <v>105000</v>
      </c>
      <c r="HC17">
        <v>1500026</v>
      </c>
      <c r="HD17" t="s">
        <v>55</v>
      </c>
      <c r="HE17">
        <v>3</v>
      </c>
      <c r="HF17">
        <v>21000</v>
      </c>
      <c r="HG17">
        <v>63000</v>
      </c>
      <c r="HH17">
        <v>0</v>
      </c>
      <c r="HI17">
        <v>63000</v>
      </c>
      <c r="HJ17">
        <v>1500081</v>
      </c>
      <c r="HK17" t="s">
        <v>58</v>
      </c>
      <c r="HL17">
        <v>4</v>
      </c>
      <c r="HM17">
        <v>25000</v>
      </c>
      <c r="HN17">
        <v>100000</v>
      </c>
      <c r="HO17">
        <v>0</v>
      </c>
      <c r="HP17">
        <v>100000</v>
      </c>
    </row>
    <row r="18" spans="78:224" x14ac:dyDescent="0.2">
      <c r="BZ18" s="181"/>
      <c r="CA18" s="182"/>
      <c r="CB18" s="183"/>
      <c r="CC18" s="184"/>
      <c r="CD18" s="184"/>
      <c r="CE18" s="184"/>
      <c r="CF18" s="184"/>
      <c r="EK18">
        <v>1500081</v>
      </c>
      <c r="EL18" t="s">
        <v>58</v>
      </c>
      <c r="EM18" s="19">
        <v>6</v>
      </c>
      <c r="EN18" s="19">
        <v>25000</v>
      </c>
      <c r="EO18" s="19">
        <v>150000</v>
      </c>
      <c r="EP18" s="19">
        <v>0</v>
      </c>
      <c r="EQ18" s="19">
        <v>150000</v>
      </c>
      <c r="EY18">
        <v>1500028</v>
      </c>
      <c r="EZ18" t="s">
        <v>56</v>
      </c>
      <c r="FA18" s="19">
        <v>10</v>
      </c>
      <c r="FB18" s="19">
        <v>21000</v>
      </c>
      <c r="FC18" s="19">
        <v>210000</v>
      </c>
      <c r="FD18" s="19">
        <v>0</v>
      </c>
      <c r="FE18" s="19">
        <v>210000</v>
      </c>
      <c r="FF18" s="21">
        <v>1500047</v>
      </c>
      <c r="FG18" s="21" t="s">
        <v>57</v>
      </c>
      <c r="FH18" s="22">
        <v>1</v>
      </c>
      <c r="FI18" s="22">
        <v>32000</v>
      </c>
      <c r="FJ18" s="22">
        <v>32000</v>
      </c>
      <c r="FK18" s="22">
        <v>0</v>
      </c>
      <c r="FL18" s="22">
        <v>32000</v>
      </c>
      <c r="FM18">
        <v>1500047</v>
      </c>
      <c r="FN18" t="s">
        <v>57</v>
      </c>
      <c r="FO18" s="19">
        <v>2</v>
      </c>
      <c r="FP18" s="19">
        <v>32000</v>
      </c>
      <c r="FQ18" s="19">
        <v>64000</v>
      </c>
      <c r="FR18" s="19">
        <v>0</v>
      </c>
      <c r="FS18" s="19">
        <v>64000</v>
      </c>
      <c r="FT18" s="21">
        <v>1500088</v>
      </c>
      <c r="FU18" s="21" t="s">
        <v>60</v>
      </c>
      <c r="FV18" s="22">
        <v>4</v>
      </c>
      <c r="FW18" s="22">
        <v>21000</v>
      </c>
      <c r="FX18" s="22">
        <v>84000</v>
      </c>
      <c r="FY18" s="22">
        <v>0</v>
      </c>
      <c r="FZ18" s="22">
        <v>84000</v>
      </c>
      <c r="GA18">
        <v>1500081</v>
      </c>
      <c r="GB18" t="s">
        <v>58</v>
      </c>
      <c r="GC18" s="19">
        <v>4</v>
      </c>
      <c r="GD18" s="19">
        <v>25000</v>
      </c>
      <c r="GE18" s="19">
        <v>100000</v>
      </c>
      <c r="GF18" s="19">
        <v>0</v>
      </c>
      <c r="GG18" s="19">
        <v>100000</v>
      </c>
      <c r="GH18" s="21">
        <v>1500047</v>
      </c>
      <c r="GI18" s="21" t="s">
        <v>57</v>
      </c>
      <c r="GJ18" s="22">
        <v>2</v>
      </c>
      <c r="GK18" s="22">
        <v>32000</v>
      </c>
      <c r="GL18" s="22">
        <v>64000</v>
      </c>
      <c r="GM18" s="22">
        <v>0</v>
      </c>
      <c r="GN18" s="22">
        <v>64000</v>
      </c>
      <c r="GO18">
        <v>1500028</v>
      </c>
      <c r="GP18" t="s">
        <v>56</v>
      </c>
      <c r="GQ18" s="19">
        <v>10</v>
      </c>
      <c r="GR18" s="19">
        <v>21000</v>
      </c>
      <c r="GS18" s="19">
        <v>210000</v>
      </c>
      <c r="GT18" s="19">
        <v>0</v>
      </c>
      <c r="GU18" s="19">
        <v>210000</v>
      </c>
      <c r="GV18">
        <v>1500026</v>
      </c>
      <c r="GW18" t="s">
        <v>55</v>
      </c>
      <c r="GX18">
        <v>10</v>
      </c>
      <c r="GY18">
        <v>21000</v>
      </c>
      <c r="GZ18">
        <v>210000</v>
      </c>
      <c r="HA18">
        <v>0</v>
      </c>
      <c r="HB18">
        <v>210000</v>
      </c>
      <c r="HC18">
        <v>1500028</v>
      </c>
      <c r="HD18" t="s">
        <v>56</v>
      </c>
      <c r="HE18">
        <v>4</v>
      </c>
      <c r="HF18">
        <v>21000</v>
      </c>
      <c r="HG18">
        <v>84000</v>
      </c>
      <c r="HH18">
        <v>0</v>
      </c>
      <c r="HI18">
        <v>84000</v>
      </c>
      <c r="HJ18">
        <v>1500089</v>
      </c>
      <c r="HK18" t="s">
        <v>61</v>
      </c>
      <c r="HL18">
        <v>4</v>
      </c>
      <c r="HM18">
        <v>20000</v>
      </c>
      <c r="HN18">
        <v>80000</v>
      </c>
      <c r="HO18">
        <v>0</v>
      </c>
      <c r="HP18">
        <v>80000</v>
      </c>
    </row>
    <row r="19" spans="78:224" x14ac:dyDescent="0.2">
      <c r="BZ19" s="181"/>
      <c r="CA19" s="182"/>
      <c r="CB19" s="183"/>
      <c r="CC19" s="184"/>
      <c r="CD19" s="184"/>
      <c r="CE19" s="184"/>
      <c r="CF19" s="184"/>
      <c r="EK19">
        <v>1500089</v>
      </c>
      <c r="EL19" t="s">
        <v>61</v>
      </c>
      <c r="EM19" s="19">
        <v>6</v>
      </c>
      <c r="EN19" s="19">
        <v>20000</v>
      </c>
      <c r="EO19" s="19">
        <v>120000</v>
      </c>
      <c r="EP19" s="19">
        <v>0</v>
      </c>
      <c r="EQ19" s="19">
        <v>120000</v>
      </c>
      <c r="EY19">
        <v>1500047</v>
      </c>
      <c r="EZ19" t="s">
        <v>57</v>
      </c>
      <c r="FA19" s="19">
        <v>14</v>
      </c>
      <c r="FB19" s="19">
        <v>32000</v>
      </c>
      <c r="FC19" s="19">
        <v>448000</v>
      </c>
      <c r="FD19" s="19">
        <v>0</v>
      </c>
      <c r="FE19" s="19">
        <v>448000</v>
      </c>
      <c r="FF19" s="21">
        <v>1500081</v>
      </c>
      <c r="FG19" s="21" t="s">
        <v>58</v>
      </c>
      <c r="FH19" s="22">
        <v>4</v>
      </c>
      <c r="FI19" s="22">
        <v>25000</v>
      </c>
      <c r="FJ19" s="22">
        <v>100000</v>
      </c>
      <c r="FK19" s="22">
        <v>0</v>
      </c>
      <c r="FL19" s="22">
        <v>100000</v>
      </c>
      <c r="FM19">
        <v>1500081</v>
      </c>
      <c r="FN19" t="s">
        <v>58</v>
      </c>
      <c r="FO19" s="19">
        <v>4</v>
      </c>
      <c r="FP19" s="19">
        <v>25000</v>
      </c>
      <c r="FQ19" s="19">
        <v>100000</v>
      </c>
      <c r="FR19" s="19">
        <v>0</v>
      </c>
      <c r="FS19" s="19">
        <v>100000</v>
      </c>
      <c r="FT19" s="21">
        <v>1500134</v>
      </c>
      <c r="FU19" s="21" t="s">
        <v>64</v>
      </c>
      <c r="FV19" s="22">
        <v>4</v>
      </c>
      <c r="FW19" s="22">
        <v>24000</v>
      </c>
      <c r="FX19" s="22">
        <v>96000</v>
      </c>
      <c r="FY19" s="22">
        <v>0</v>
      </c>
      <c r="FZ19" s="22">
        <v>96000</v>
      </c>
      <c r="GA19">
        <v>1500088</v>
      </c>
      <c r="GB19" t="s">
        <v>60</v>
      </c>
      <c r="GC19" s="19">
        <v>3</v>
      </c>
      <c r="GD19" s="19">
        <v>21000</v>
      </c>
      <c r="GE19" s="19">
        <v>63000</v>
      </c>
      <c r="GF19" s="19">
        <v>0</v>
      </c>
      <c r="GG19" s="19">
        <v>63000</v>
      </c>
      <c r="GH19" s="21">
        <v>1500081</v>
      </c>
      <c r="GI19" s="21" t="s">
        <v>58</v>
      </c>
      <c r="GJ19" s="22">
        <v>3</v>
      </c>
      <c r="GK19" s="22">
        <v>25000</v>
      </c>
      <c r="GL19" s="22">
        <v>75000</v>
      </c>
      <c r="GM19" s="22">
        <v>0</v>
      </c>
      <c r="GN19" s="22">
        <v>75000</v>
      </c>
      <c r="GO19">
        <v>1500047</v>
      </c>
      <c r="GP19" t="s">
        <v>57</v>
      </c>
      <c r="GQ19" s="19">
        <v>6</v>
      </c>
      <c r="GR19" s="19">
        <v>32000</v>
      </c>
      <c r="GS19" s="19">
        <v>192000</v>
      </c>
      <c r="GT19" s="19">
        <v>0</v>
      </c>
      <c r="GU19" s="19">
        <v>192000</v>
      </c>
      <c r="GV19">
        <v>1500028</v>
      </c>
      <c r="GW19" t="s">
        <v>56</v>
      </c>
      <c r="GX19">
        <v>10</v>
      </c>
      <c r="GY19">
        <v>21000</v>
      </c>
      <c r="GZ19">
        <v>210000</v>
      </c>
      <c r="HA19">
        <v>0</v>
      </c>
      <c r="HB19">
        <v>210000</v>
      </c>
      <c r="HC19">
        <v>1500081</v>
      </c>
      <c r="HD19" t="s">
        <v>58</v>
      </c>
      <c r="HE19">
        <v>3</v>
      </c>
      <c r="HF19">
        <v>25000</v>
      </c>
      <c r="HG19">
        <v>75000</v>
      </c>
      <c r="HH19">
        <v>0</v>
      </c>
      <c r="HI19">
        <v>75000</v>
      </c>
      <c r="HJ19">
        <v>1500134</v>
      </c>
      <c r="HK19" t="s">
        <v>64</v>
      </c>
      <c r="HL19">
        <v>4</v>
      </c>
      <c r="HM19">
        <v>24000</v>
      </c>
      <c r="HN19">
        <v>96000</v>
      </c>
      <c r="HO19">
        <v>0</v>
      </c>
      <c r="HP19">
        <v>96000</v>
      </c>
    </row>
    <row r="20" spans="78:224" x14ac:dyDescent="0.2">
      <c r="BZ20" s="181"/>
      <c r="CA20" s="182"/>
      <c r="CB20" s="183"/>
      <c r="CC20" s="184"/>
      <c r="CD20" s="184"/>
      <c r="CE20" s="184"/>
      <c r="CF20" s="184"/>
      <c r="EK20">
        <v>1500134</v>
      </c>
      <c r="EL20" t="s">
        <v>64</v>
      </c>
      <c r="EM20" s="19">
        <v>6</v>
      </c>
      <c r="EN20" s="19">
        <v>24000</v>
      </c>
      <c r="EO20" s="19">
        <v>144000</v>
      </c>
      <c r="EP20" s="19">
        <v>0</v>
      </c>
      <c r="EQ20" s="19">
        <v>144000</v>
      </c>
      <c r="EY20">
        <v>1500081</v>
      </c>
      <c r="EZ20" t="s">
        <v>58</v>
      </c>
      <c r="FA20" s="19">
        <v>16</v>
      </c>
      <c r="FB20" s="19">
        <v>25000</v>
      </c>
      <c r="FC20" s="19">
        <v>400000</v>
      </c>
      <c r="FD20" s="19">
        <v>0</v>
      </c>
      <c r="FE20" s="19">
        <v>400000</v>
      </c>
      <c r="FF20" s="21">
        <v>1500088</v>
      </c>
      <c r="FG20" s="21" t="s">
        <v>60</v>
      </c>
      <c r="FH20" s="22">
        <v>2</v>
      </c>
      <c r="FI20" s="22">
        <v>21000</v>
      </c>
      <c r="FJ20" s="22">
        <v>42000</v>
      </c>
      <c r="FK20" s="22">
        <v>0</v>
      </c>
      <c r="FL20" s="22">
        <v>42000</v>
      </c>
      <c r="FM20">
        <v>1500088</v>
      </c>
      <c r="FN20" t="s">
        <v>60</v>
      </c>
      <c r="FO20" s="19">
        <v>4</v>
      </c>
      <c r="FP20" s="19">
        <v>21000</v>
      </c>
      <c r="FQ20" s="19">
        <v>84000</v>
      </c>
      <c r="FR20" s="19">
        <v>0</v>
      </c>
      <c r="FS20" s="19">
        <v>84000</v>
      </c>
      <c r="FT20" s="21">
        <v>1500228</v>
      </c>
      <c r="FU20" s="21" t="s">
        <v>65</v>
      </c>
      <c r="FV20" s="22">
        <v>4</v>
      </c>
      <c r="FW20" s="22">
        <v>18000</v>
      </c>
      <c r="FX20" s="22">
        <v>72000</v>
      </c>
      <c r="FY20" s="22">
        <v>0</v>
      </c>
      <c r="FZ20" s="22">
        <v>72000</v>
      </c>
      <c r="GA20">
        <v>1500089</v>
      </c>
      <c r="GB20" t="s">
        <v>61</v>
      </c>
      <c r="GC20" s="19">
        <v>5</v>
      </c>
      <c r="GD20" s="19">
        <v>20000</v>
      </c>
      <c r="GE20" s="19">
        <v>100000</v>
      </c>
      <c r="GF20" s="19">
        <v>0</v>
      </c>
      <c r="GG20" s="19">
        <v>100000</v>
      </c>
      <c r="GH20" s="21">
        <v>1500088</v>
      </c>
      <c r="GI20" s="21" t="s">
        <v>60</v>
      </c>
      <c r="GJ20" s="22">
        <v>4</v>
      </c>
      <c r="GK20" s="22">
        <v>21000</v>
      </c>
      <c r="GL20" s="22">
        <v>84000</v>
      </c>
      <c r="GM20" s="22">
        <v>0</v>
      </c>
      <c r="GN20" s="22">
        <v>84000</v>
      </c>
      <c r="GO20">
        <v>1500081</v>
      </c>
      <c r="GP20" t="s">
        <v>58</v>
      </c>
      <c r="GQ20" s="19">
        <v>14</v>
      </c>
      <c r="GR20" s="19">
        <v>25000</v>
      </c>
      <c r="GS20" s="19">
        <v>350000</v>
      </c>
      <c r="GT20" s="19">
        <v>0</v>
      </c>
      <c r="GU20" s="19">
        <v>350000</v>
      </c>
      <c r="GV20">
        <v>1500081</v>
      </c>
      <c r="GW20" t="s">
        <v>58</v>
      </c>
      <c r="GX20">
        <v>18</v>
      </c>
      <c r="GY20">
        <v>25000</v>
      </c>
      <c r="GZ20">
        <v>450000</v>
      </c>
      <c r="HA20">
        <v>0</v>
      </c>
      <c r="HB20">
        <v>450000</v>
      </c>
      <c r="HC20">
        <v>1500088</v>
      </c>
      <c r="HD20" t="s">
        <v>60</v>
      </c>
      <c r="HE20">
        <v>4</v>
      </c>
      <c r="HF20">
        <v>21000</v>
      </c>
      <c r="HG20">
        <v>84000</v>
      </c>
      <c r="HH20">
        <v>0</v>
      </c>
      <c r="HI20">
        <v>84000</v>
      </c>
      <c r="HJ20">
        <v>1500300</v>
      </c>
      <c r="HK20" t="s">
        <v>67</v>
      </c>
      <c r="HL20">
        <v>4</v>
      </c>
      <c r="HM20">
        <v>25000</v>
      </c>
      <c r="HN20">
        <v>100000</v>
      </c>
      <c r="HO20">
        <v>0</v>
      </c>
      <c r="HP20">
        <v>100000</v>
      </c>
    </row>
    <row r="21" spans="78:224" x14ac:dyDescent="0.2">
      <c r="BZ21" s="181"/>
      <c r="CA21" s="182"/>
      <c r="CB21" s="183"/>
      <c r="CC21" s="184"/>
      <c r="CD21" s="184"/>
      <c r="CE21" s="184"/>
      <c r="CF21" s="184"/>
      <c r="EK21">
        <v>1500228</v>
      </c>
      <c r="EL21" t="s">
        <v>65</v>
      </c>
      <c r="EM21" s="19">
        <v>5</v>
      </c>
      <c r="EN21" s="19">
        <v>18000</v>
      </c>
      <c r="EO21" s="19">
        <v>90000</v>
      </c>
      <c r="EP21" s="19">
        <v>0</v>
      </c>
      <c r="EQ21" s="19">
        <v>90000</v>
      </c>
      <c r="EY21">
        <v>1500089</v>
      </c>
      <c r="EZ21" t="s">
        <v>61</v>
      </c>
      <c r="FA21" s="19">
        <v>17</v>
      </c>
      <c r="FB21" s="19">
        <v>20000</v>
      </c>
      <c r="FC21" s="19">
        <v>340000</v>
      </c>
      <c r="FD21" s="19">
        <v>0</v>
      </c>
      <c r="FE21" s="19">
        <v>340000</v>
      </c>
      <c r="FF21" s="21">
        <v>1500089</v>
      </c>
      <c r="FG21" s="21" t="s">
        <v>61</v>
      </c>
      <c r="FH21" s="22">
        <v>4</v>
      </c>
      <c r="FI21" s="22">
        <v>20000</v>
      </c>
      <c r="FJ21" s="22">
        <v>80000</v>
      </c>
      <c r="FK21" s="22">
        <v>0</v>
      </c>
      <c r="FL21" s="22">
        <v>80000</v>
      </c>
      <c r="FM21">
        <v>1500089</v>
      </c>
      <c r="FN21" t="s">
        <v>61</v>
      </c>
      <c r="FO21" s="19">
        <v>4</v>
      </c>
      <c r="FP21" s="19">
        <v>20000</v>
      </c>
      <c r="FQ21" s="19">
        <v>80000</v>
      </c>
      <c r="FR21" s="19">
        <v>0</v>
      </c>
      <c r="FS21" s="19">
        <v>80000</v>
      </c>
      <c r="FT21" s="21">
        <v>1500300</v>
      </c>
      <c r="FU21" s="21" t="s">
        <v>67</v>
      </c>
      <c r="FV21" s="22">
        <v>3</v>
      </c>
      <c r="FW21" s="22">
        <v>25000</v>
      </c>
      <c r="FX21" s="22">
        <v>75000</v>
      </c>
      <c r="FY21" s="22">
        <v>0</v>
      </c>
      <c r="FZ21" s="22">
        <v>75000</v>
      </c>
      <c r="GA21">
        <v>1500134</v>
      </c>
      <c r="GB21" t="s">
        <v>64</v>
      </c>
      <c r="GC21" s="19">
        <v>4</v>
      </c>
      <c r="GD21" s="19">
        <v>24000</v>
      </c>
      <c r="GE21" s="19">
        <v>96000</v>
      </c>
      <c r="GF21" s="19">
        <v>0</v>
      </c>
      <c r="GG21" s="19">
        <v>96000</v>
      </c>
      <c r="GH21" s="21">
        <v>1500089</v>
      </c>
      <c r="GI21" s="21" t="s">
        <v>61</v>
      </c>
      <c r="GJ21" s="22">
        <v>4</v>
      </c>
      <c r="GK21" s="22">
        <v>20000</v>
      </c>
      <c r="GL21" s="22">
        <v>80000</v>
      </c>
      <c r="GM21" s="22">
        <v>0</v>
      </c>
      <c r="GN21" s="22">
        <v>80000</v>
      </c>
      <c r="GO21">
        <v>1500088</v>
      </c>
      <c r="GP21" t="s">
        <v>60</v>
      </c>
      <c r="GQ21" s="19">
        <v>9</v>
      </c>
      <c r="GR21" s="19">
        <v>21000</v>
      </c>
      <c r="GS21" s="19">
        <v>189000</v>
      </c>
      <c r="GT21" s="19">
        <v>0</v>
      </c>
      <c r="GU21" s="19">
        <v>189000</v>
      </c>
      <c r="GV21">
        <v>1500088</v>
      </c>
      <c r="GW21" t="s">
        <v>60</v>
      </c>
      <c r="GX21">
        <v>10</v>
      </c>
      <c r="GY21">
        <v>21000</v>
      </c>
      <c r="GZ21">
        <v>210000</v>
      </c>
      <c r="HA21">
        <v>0</v>
      </c>
      <c r="HB21">
        <v>210000</v>
      </c>
      <c r="HC21">
        <v>1500089</v>
      </c>
      <c r="HD21" t="s">
        <v>61</v>
      </c>
      <c r="HE21">
        <v>3</v>
      </c>
      <c r="HF21">
        <v>20000</v>
      </c>
      <c r="HG21">
        <v>60000</v>
      </c>
      <c r="HH21">
        <v>0</v>
      </c>
      <c r="HI21">
        <v>60000</v>
      </c>
      <c r="HJ21">
        <v>1500301</v>
      </c>
      <c r="HK21" t="s">
        <v>68</v>
      </c>
      <c r="HL21">
        <v>4</v>
      </c>
      <c r="HM21">
        <v>20000</v>
      </c>
      <c r="HN21">
        <v>80000</v>
      </c>
      <c r="HO21">
        <v>0</v>
      </c>
      <c r="HP21">
        <v>80000</v>
      </c>
    </row>
    <row r="22" spans="78:224" x14ac:dyDescent="0.2">
      <c r="BZ22" s="181"/>
      <c r="CA22" s="182"/>
      <c r="CB22" s="183"/>
      <c r="CC22" s="184"/>
      <c r="CD22" s="184"/>
      <c r="CE22" s="184"/>
      <c r="CF22" s="184"/>
      <c r="EK22">
        <v>1500300</v>
      </c>
      <c r="EL22" t="s">
        <v>67</v>
      </c>
      <c r="EM22" s="19">
        <v>6</v>
      </c>
      <c r="EN22" s="19">
        <v>25000</v>
      </c>
      <c r="EO22" s="19">
        <v>150000</v>
      </c>
      <c r="EP22" s="19">
        <v>0</v>
      </c>
      <c r="EQ22" s="19">
        <v>150000</v>
      </c>
      <c r="EY22">
        <v>1500134</v>
      </c>
      <c r="EZ22" t="s">
        <v>64</v>
      </c>
      <c r="FA22" s="19">
        <v>11</v>
      </c>
      <c r="FB22" s="19">
        <v>24000</v>
      </c>
      <c r="FC22" s="19">
        <v>264000</v>
      </c>
      <c r="FD22" s="19">
        <v>0</v>
      </c>
      <c r="FE22" s="19">
        <v>264000</v>
      </c>
      <c r="FF22" s="21">
        <v>1500134</v>
      </c>
      <c r="FG22" s="21" t="s">
        <v>64</v>
      </c>
      <c r="FH22" s="22">
        <v>4</v>
      </c>
      <c r="FI22" s="22">
        <v>24000</v>
      </c>
      <c r="FJ22" s="22">
        <v>96000</v>
      </c>
      <c r="FK22" s="22">
        <v>0</v>
      </c>
      <c r="FL22" s="22">
        <v>96000</v>
      </c>
      <c r="FM22">
        <v>1500134</v>
      </c>
      <c r="FN22" t="s">
        <v>64</v>
      </c>
      <c r="FO22" s="19">
        <v>4</v>
      </c>
      <c r="FP22" s="19">
        <v>24000</v>
      </c>
      <c r="FQ22" s="19">
        <v>96000</v>
      </c>
      <c r="FR22" s="19">
        <v>0</v>
      </c>
      <c r="FS22" s="19">
        <v>96000</v>
      </c>
      <c r="FT22" s="21">
        <v>1500301</v>
      </c>
      <c r="FU22" s="21" t="s">
        <v>68</v>
      </c>
      <c r="FV22" s="22">
        <v>4</v>
      </c>
      <c r="FW22" s="22">
        <v>20000</v>
      </c>
      <c r="FX22" s="22">
        <v>80000</v>
      </c>
      <c r="FY22" s="22">
        <v>0</v>
      </c>
      <c r="FZ22" s="22">
        <v>80000</v>
      </c>
      <c r="GA22">
        <v>1500228</v>
      </c>
      <c r="GB22" t="s">
        <v>65</v>
      </c>
      <c r="GC22" s="19">
        <v>3</v>
      </c>
      <c r="GD22" s="19">
        <v>18000</v>
      </c>
      <c r="GE22" s="19">
        <v>54000</v>
      </c>
      <c r="GF22" s="19">
        <v>0</v>
      </c>
      <c r="GG22" s="19">
        <v>54000</v>
      </c>
      <c r="GH22" s="21">
        <v>1500134</v>
      </c>
      <c r="GI22" s="21" t="s">
        <v>64</v>
      </c>
      <c r="GJ22" s="22">
        <v>3</v>
      </c>
      <c r="GK22" s="22">
        <v>24000</v>
      </c>
      <c r="GL22" s="22">
        <v>72000</v>
      </c>
      <c r="GM22" s="22">
        <v>0</v>
      </c>
      <c r="GN22" s="22">
        <v>72000</v>
      </c>
      <c r="GO22">
        <v>1500089</v>
      </c>
      <c r="GP22" t="s">
        <v>61</v>
      </c>
      <c r="GQ22" s="19">
        <v>11</v>
      </c>
      <c r="GR22" s="19">
        <v>20000</v>
      </c>
      <c r="GS22" s="19">
        <v>220000</v>
      </c>
      <c r="GT22" s="19">
        <v>0</v>
      </c>
      <c r="GU22" s="19">
        <v>220000</v>
      </c>
      <c r="GV22">
        <v>1500089</v>
      </c>
      <c r="GW22" t="s">
        <v>61</v>
      </c>
      <c r="GX22">
        <v>17</v>
      </c>
      <c r="GY22">
        <v>20000</v>
      </c>
      <c r="GZ22">
        <v>340000</v>
      </c>
      <c r="HA22">
        <v>0</v>
      </c>
      <c r="HB22">
        <v>340000</v>
      </c>
      <c r="HC22">
        <v>1500134</v>
      </c>
      <c r="HD22" t="s">
        <v>64</v>
      </c>
      <c r="HE22">
        <v>4</v>
      </c>
      <c r="HF22">
        <v>24000</v>
      </c>
      <c r="HG22">
        <v>96000</v>
      </c>
      <c r="HH22">
        <v>0</v>
      </c>
      <c r="HI22">
        <v>96000</v>
      </c>
      <c r="HJ22">
        <v>1500303</v>
      </c>
      <c r="HK22" t="s">
        <v>70</v>
      </c>
      <c r="HL22">
        <v>4</v>
      </c>
      <c r="HM22">
        <v>20000</v>
      </c>
      <c r="HN22">
        <v>80000</v>
      </c>
      <c r="HO22">
        <v>0</v>
      </c>
      <c r="HP22">
        <v>80000</v>
      </c>
    </row>
    <row r="23" spans="78:224" x14ac:dyDescent="0.2">
      <c r="BZ23" s="181"/>
      <c r="CA23" s="182"/>
      <c r="CB23" s="183"/>
      <c r="CC23" s="184"/>
      <c r="CD23" s="184"/>
      <c r="CE23" s="184"/>
      <c r="CF23" s="184"/>
      <c r="EK23">
        <v>1500301</v>
      </c>
      <c r="EL23" t="s">
        <v>68</v>
      </c>
      <c r="EM23" s="19">
        <v>1</v>
      </c>
      <c r="EN23" s="19">
        <v>20000</v>
      </c>
      <c r="EO23" s="19">
        <v>20000</v>
      </c>
      <c r="EP23" s="19">
        <v>0</v>
      </c>
      <c r="EQ23" s="19">
        <v>20000</v>
      </c>
      <c r="EY23">
        <v>1500228</v>
      </c>
      <c r="EZ23" t="s">
        <v>65</v>
      </c>
      <c r="FA23" s="19">
        <v>12</v>
      </c>
      <c r="FB23" s="19">
        <v>18000</v>
      </c>
      <c r="FC23" s="19">
        <v>216000</v>
      </c>
      <c r="FD23" s="19">
        <v>0</v>
      </c>
      <c r="FE23" s="19">
        <v>216000</v>
      </c>
      <c r="FF23" s="21">
        <v>1500300</v>
      </c>
      <c r="FG23" s="21" t="s">
        <v>67</v>
      </c>
      <c r="FH23" s="22">
        <v>4</v>
      </c>
      <c r="FI23" s="22">
        <v>25000</v>
      </c>
      <c r="FJ23" s="22">
        <v>100000</v>
      </c>
      <c r="FK23" s="22">
        <v>0</v>
      </c>
      <c r="FL23" s="22">
        <v>100000</v>
      </c>
      <c r="FM23">
        <v>1500228</v>
      </c>
      <c r="FN23" t="s">
        <v>65</v>
      </c>
      <c r="FO23" s="19">
        <v>3</v>
      </c>
      <c r="FP23" s="19">
        <v>18000</v>
      </c>
      <c r="FQ23" s="19">
        <v>54000</v>
      </c>
      <c r="FR23" s="19">
        <v>0</v>
      </c>
      <c r="FS23" s="19">
        <v>54000</v>
      </c>
      <c r="FT23" s="21">
        <v>1500303</v>
      </c>
      <c r="FU23" s="21" t="s">
        <v>70</v>
      </c>
      <c r="FV23" s="22">
        <v>2</v>
      </c>
      <c r="FW23" s="22">
        <v>20000</v>
      </c>
      <c r="FX23" s="22">
        <v>40000</v>
      </c>
      <c r="FY23" s="22">
        <v>0</v>
      </c>
      <c r="FZ23" s="22">
        <v>40000</v>
      </c>
      <c r="GA23">
        <v>1500300</v>
      </c>
      <c r="GB23" t="s">
        <v>67</v>
      </c>
      <c r="GC23" s="19">
        <v>4</v>
      </c>
      <c r="GD23" s="19">
        <v>25000</v>
      </c>
      <c r="GE23" s="19">
        <v>100000</v>
      </c>
      <c r="GF23" s="19">
        <v>0</v>
      </c>
      <c r="GG23" s="19">
        <v>100000</v>
      </c>
      <c r="GH23" s="21">
        <v>1500228</v>
      </c>
      <c r="GI23" s="21" t="s">
        <v>65</v>
      </c>
      <c r="GJ23" s="22">
        <v>3</v>
      </c>
      <c r="GK23" s="22">
        <v>18000</v>
      </c>
      <c r="GL23" s="22">
        <v>54000</v>
      </c>
      <c r="GM23" s="22">
        <v>0</v>
      </c>
      <c r="GN23" s="22">
        <v>54000</v>
      </c>
      <c r="GO23">
        <v>1500134</v>
      </c>
      <c r="GP23" t="s">
        <v>64</v>
      </c>
      <c r="GQ23" s="19">
        <v>10</v>
      </c>
      <c r="GR23" s="19">
        <v>24000</v>
      </c>
      <c r="GS23" s="19">
        <v>240000</v>
      </c>
      <c r="GT23" s="19">
        <v>0</v>
      </c>
      <c r="GU23" s="19">
        <v>240000</v>
      </c>
      <c r="GV23">
        <v>1500134</v>
      </c>
      <c r="GW23" t="s">
        <v>64</v>
      </c>
      <c r="GX23">
        <v>12</v>
      </c>
      <c r="GY23">
        <v>24000</v>
      </c>
      <c r="GZ23">
        <v>288000</v>
      </c>
      <c r="HA23">
        <v>0</v>
      </c>
      <c r="HB23">
        <v>288000</v>
      </c>
      <c r="HC23">
        <v>1500228</v>
      </c>
      <c r="HD23" t="s">
        <v>65</v>
      </c>
      <c r="HE23">
        <v>5</v>
      </c>
      <c r="HF23">
        <v>18000</v>
      </c>
      <c r="HG23">
        <v>90000</v>
      </c>
      <c r="HH23">
        <v>0</v>
      </c>
      <c r="HI23">
        <v>90000</v>
      </c>
      <c r="HJ23">
        <v>1500304</v>
      </c>
      <c r="HK23" t="s">
        <v>71</v>
      </c>
      <c r="HL23">
        <v>4</v>
      </c>
      <c r="HM23">
        <v>18000</v>
      </c>
      <c r="HN23">
        <v>72000</v>
      </c>
      <c r="HO23">
        <v>0</v>
      </c>
      <c r="HP23">
        <v>72000</v>
      </c>
    </row>
    <row r="24" spans="78:224" x14ac:dyDescent="0.2">
      <c r="BZ24" s="181"/>
      <c r="CA24" s="182"/>
      <c r="CB24" s="183"/>
      <c r="CC24" s="184"/>
      <c r="CD24" s="184"/>
      <c r="CE24" s="184"/>
      <c r="CF24" s="184"/>
      <c r="EK24">
        <v>1500303</v>
      </c>
      <c r="EL24" t="s">
        <v>70</v>
      </c>
      <c r="EM24" s="19">
        <v>4</v>
      </c>
      <c r="EN24" s="19">
        <v>20000</v>
      </c>
      <c r="EO24" s="19">
        <v>80000</v>
      </c>
      <c r="EP24" s="19">
        <v>0</v>
      </c>
      <c r="EQ24" s="19">
        <v>80000</v>
      </c>
      <c r="EY24">
        <v>1500300</v>
      </c>
      <c r="EZ24" t="s">
        <v>67</v>
      </c>
      <c r="FA24" s="19">
        <v>12</v>
      </c>
      <c r="FB24" s="19">
        <v>25000</v>
      </c>
      <c r="FC24" s="19">
        <v>300000</v>
      </c>
      <c r="FD24" s="19">
        <v>0</v>
      </c>
      <c r="FE24" s="19">
        <v>300000</v>
      </c>
      <c r="FF24" s="21">
        <v>1500301</v>
      </c>
      <c r="FG24" s="21" t="s">
        <v>68</v>
      </c>
      <c r="FH24" s="22">
        <v>2</v>
      </c>
      <c r="FI24" s="22">
        <v>20000</v>
      </c>
      <c r="FJ24" s="22">
        <v>40000</v>
      </c>
      <c r="FK24" s="22">
        <v>0</v>
      </c>
      <c r="FL24" s="22">
        <v>40000</v>
      </c>
      <c r="FM24">
        <v>1500300</v>
      </c>
      <c r="FN24" t="s">
        <v>67</v>
      </c>
      <c r="FO24" s="19">
        <v>4</v>
      </c>
      <c r="FP24" s="19">
        <v>25000</v>
      </c>
      <c r="FQ24" s="19">
        <v>100000</v>
      </c>
      <c r="FR24" s="19">
        <v>0</v>
      </c>
      <c r="FS24" s="19">
        <v>100000</v>
      </c>
      <c r="FT24" s="21">
        <v>1500304</v>
      </c>
      <c r="FU24" s="21" t="s">
        <v>71</v>
      </c>
      <c r="FV24" s="22">
        <v>4</v>
      </c>
      <c r="FW24" s="22">
        <v>18000</v>
      </c>
      <c r="FX24" s="22">
        <v>72000</v>
      </c>
      <c r="FY24" s="22">
        <v>0</v>
      </c>
      <c r="FZ24" s="22">
        <v>72000</v>
      </c>
      <c r="GA24">
        <v>1500303</v>
      </c>
      <c r="GB24" t="s">
        <v>70</v>
      </c>
      <c r="GC24" s="19">
        <v>2</v>
      </c>
      <c r="GD24" s="19">
        <v>20000</v>
      </c>
      <c r="GE24" s="19">
        <v>40000</v>
      </c>
      <c r="GF24" s="19">
        <v>0</v>
      </c>
      <c r="GG24" s="19">
        <v>40000</v>
      </c>
      <c r="GH24" s="21">
        <v>1500300</v>
      </c>
      <c r="GI24" s="21" t="s">
        <v>67</v>
      </c>
      <c r="GJ24" s="22">
        <v>3</v>
      </c>
      <c r="GK24" s="22">
        <v>25000</v>
      </c>
      <c r="GL24" s="22">
        <v>75000</v>
      </c>
      <c r="GM24" s="22">
        <v>0</v>
      </c>
      <c r="GN24" s="22">
        <v>75000</v>
      </c>
      <c r="GO24">
        <v>1500228</v>
      </c>
      <c r="GP24" t="s">
        <v>65</v>
      </c>
      <c r="GQ24" s="19">
        <v>10</v>
      </c>
      <c r="GR24" s="19">
        <v>18000</v>
      </c>
      <c r="GS24" s="19">
        <v>180000</v>
      </c>
      <c r="GT24" s="19">
        <v>0</v>
      </c>
      <c r="GU24" s="19">
        <v>180000</v>
      </c>
      <c r="GV24">
        <v>1500228</v>
      </c>
      <c r="GW24" t="s">
        <v>65</v>
      </c>
      <c r="GX24">
        <v>24</v>
      </c>
      <c r="GY24">
        <v>18000</v>
      </c>
      <c r="GZ24">
        <v>432000</v>
      </c>
      <c r="HA24">
        <v>0</v>
      </c>
      <c r="HB24">
        <v>432000</v>
      </c>
      <c r="HC24">
        <v>1500300</v>
      </c>
      <c r="HD24" t="s">
        <v>67</v>
      </c>
      <c r="HE24">
        <v>3</v>
      </c>
      <c r="HF24">
        <v>25000</v>
      </c>
      <c r="HG24">
        <v>75000</v>
      </c>
      <c r="HH24">
        <v>0</v>
      </c>
      <c r="HI24">
        <v>75000</v>
      </c>
      <c r="HJ24">
        <v>1500327</v>
      </c>
      <c r="HK24" t="s">
        <v>542</v>
      </c>
      <c r="HL24">
        <v>5</v>
      </c>
      <c r="HM24">
        <v>13000</v>
      </c>
      <c r="HN24">
        <v>65000</v>
      </c>
      <c r="HO24">
        <v>0</v>
      </c>
      <c r="HP24">
        <v>65000</v>
      </c>
    </row>
    <row r="25" spans="78:224" x14ac:dyDescent="0.2">
      <c r="BZ25" s="181"/>
      <c r="CA25" s="182"/>
      <c r="CB25" s="183"/>
      <c r="CC25" s="184"/>
      <c r="CD25" s="184"/>
      <c r="CE25" s="184"/>
      <c r="CF25" s="184"/>
      <c r="EK25">
        <v>1500304</v>
      </c>
      <c r="EL25" t="s">
        <v>71</v>
      </c>
      <c r="EM25" s="19">
        <v>6</v>
      </c>
      <c r="EN25" s="19">
        <v>18000</v>
      </c>
      <c r="EO25" s="19">
        <v>108000</v>
      </c>
      <c r="EP25" s="19">
        <v>0</v>
      </c>
      <c r="EQ25" s="19">
        <v>108000</v>
      </c>
      <c r="EY25">
        <v>1500301</v>
      </c>
      <c r="EZ25" t="s">
        <v>68</v>
      </c>
      <c r="FA25" s="19">
        <v>10</v>
      </c>
      <c r="FB25" s="19">
        <v>20000</v>
      </c>
      <c r="FC25" s="19">
        <v>200000</v>
      </c>
      <c r="FD25" s="19">
        <v>0</v>
      </c>
      <c r="FE25" s="19">
        <v>200000</v>
      </c>
      <c r="FF25" s="21">
        <v>1500303</v>
      </c>
      <c r="FG25" s="21" t="s">
        <v>70</v>
      </c>
      <c r="FH25" s="22">
        <v>2</v>
      </c>
      <c r="FI25" s="22">
        <v>20000</v>
      </c>
      <c r="FJ25" s="22">
        <v>40000</v>
      </c>
      <c r="FK25" s="22">
        <v>0</v>
      </c>
      <c r="FL25" s="22">
        <v>40000</v>
      </c>
      <c r="FM25">
        <v>1500301</v>
      </c>
      <c r="FN25" t="s">
        <v>68</v>
      </c>
      <c r="FO25" s="19">
        <v>3</v>
      </c>
      <c r="FP25" s="19">
        <v>20000</v>
      </c>
      <c r="FQ25" s="19">
        <v>60000</v>
      </c>
      <c r="FR25" s="19">
        <v>0</v>
      </c>
      <c r="FS25" s="19">
        <v>60000</v>
      </c>
      <c r="FT25" s="21">
        <v>1500327</v>
      </c>
      <c r="FU25" s="21" t="s">
        <v>542</v>
      </c>
      <c r="FV25" s="22">
        <v>5</v>
      </c>
      <c r="FW25" s="22">
        <v>13000</v>
      </c>
      <c r="FX25" s="22">
        <v>65000</v>
      </c>
      <c r="FY25" s="22">
        <v>-13000</v>
      </c>
      <c r="FZ25" s="22">
        <v>52000</v>
      </c>
      <c r="GA25">
        <v>1500304</v>
      </c>
      <c r="GB25" t="s">
        <v>71</v>
      </c>
      <c r="GC25" s="19">
        <v>4</v>
      </c>
      <c r="GD25" s="19">
        <v>18000</v>
      </c>
      <c r="GE25" s="19">
        <v>72000</v>
      </c>
      <c r="GF25" s="19">
        <v>0</v>
      </c>
      <c r="GG25" s="19">
        <v>72000</v>
      </c>
      <c r="GH25" s="21">
        <v>1500301</v>
      </c>
      <c r="GI25" s="21" t="s">
        <v>68</v>
      </c>
      <c r="GJ25" s="22">
        <v>4</v>
      </c>
      <c r="GK25" s="22">
        <v>20000</v>
      </c>
      <c r="GL25" s="22">
        <v>80000</v>
      </c>
      <c r="GM25" s="22">
        <v>0</v>
      </c>
      <c r="GN25" s="22">
        <v>80000</v>
      </c>
      <c r="GO25">
        <v>1500300</v>
      </c>
      <c r="GP25" t="s">
        <v>67</v>
      </c>
      <c r="GQ25" s="19">
        <v>10</v>
      </c>
      <c r="GR25" s="19">
        <v>25000</v>
      </c>
      <c r="GS25" s="19">
        <v>250000</v>
      </c>
      <c r="GT25" s="19">
        <v>0</v>
      </c>
      <c r="GU25" s="19">
        <v>250000</v>
      </c>
      <c r="GV25">
        <v>1500300</v>
      </c>
      <c r="GW25" t="s">
        <v>67</v>
      </c>
      <c r="GX25">
        <v>11</v>
      </c>
      <c r="GY25">
        <v>25000</v>
      </c>
      <c r="GZ25">
        <v>275000</v>
      </c>
      <c r="HA25">
        <v>0</v>
      </c>
      <c r="HB25">
        <v>275000</v>
      </c>
      <c r="HC25">
        <v>1500301</v>
      </c>
      <c r="HD25" t="s">
        <v>68</v>
      </c>
      <c r="HE25">
        <v>2</v>
      </c>
      <c r="HF25">
        <v>20000</v>
      </c>
      <c r="HG25">
        <v>40000</v>
      </c>
      <c r="HH25">
        <v>0</v>
      </c>
      <c r="HI25">
        <v>40000</v>
      </c>
      <c r="HJ25">
        <v>1500330</v>
      </c>
      <c r="HK25" t="s">
        <v>543</v>
      </c>
      <c r="HL25">
        <v>4</v>
      </c>
      <c r="HM25">
        <v>13000</v>
      </c>
      <c r="HN25">
        <v>52000</v>
      </c>
      <c r="HO25">
        <v>0</v>
      </c>
      <c r="HP25">
        <v>52000</v>
      </c>
    </row>
    <row r="26" spans="78:224" x14ac:dyDescent="0.2">
      <c r="BZ26" s="181"/>
      <c r="CA26" s="182"/>
      <c r="CB26" s="183"/>
      <c r="CC26" s="184"/>
      <c r="CD26" s="184"/>
      <c r="CE26" s="184"/>
      <c r="CF26" s="184"/>
      <c r="EK26">
        <v>1500307</v>
      </c>
      <c r="EL26" t="s">
        <v>74</v>
      </c>
      <c r="EM26" s="19">
        <v>4</v>
      </c>
      <c r="EN26" s="19">
        <v>20000</v>
      </c>
      <c r="EO26" s="19">
        <v>80000</v>
      </c>
      <c r="EP26" s="19">
        <v>0</v>
      </c>
      <c r="EQ26" s="19">
        <v>80000</v>
      </c>
      <c r="EY26">
        <v>1500303</v>
      </c>
      <c r="EZ26" t="s">
        <v>70</v>
      </c>
      <c r="FA26" s="19">
        <v>10</v>
      </c>
      <c r="FB26" s="19">
        <v>20000</v>
      </c>
      <c r="FC26" s="19">
        <v>200000</v>
      </c>
      <c r="FD26" s="19">
        <v>0</v>
      </c>
      <c r="FE26" s="19">
        <v>200000</v>
      </c>
      <c r="FF26" s="21">
        <v>1500327</v>
      </c>
      <c r="FG26" s="21" t="s">
        <v>542</v>
      </c>
      <c r="FH26" s="22">
        <v>4</v>
      </c>
      <c r="FI26" s="22">
        <v>13000</v>
      </c>
      <c r="FJ26" s="22">
        <v>52000</v>
      </c>
      <c r="FK26" s="22">
        <v>0</v>
      </c>
      <c r="FL26" s="22">
        <v>52000</v>
      </c>
      <c r="FM26">
        <v>1500303</v>
      </c>
      <c r="FN26" t="s">
        <v>70</v>
      </c>
      <c r="FO26" s="19">
        <v>4</v>
      </c>
      <c r="FP26" s="19">
        <v>20000</v>
      </c>
      <c r="FQ26" s="19">
        <v>80000</v>
      </c>
      <c r="FR26" s="19">
        <v>0</v>
      </c>
      <c r="FS26" s="19">
        <v>80000</v>
      </c>
      <c r="FT26" s="21">
        <v>1500330</v>
      </c>
      <c r="FU26" s="21" t="s">
        <v>543</v>
      </c>
      <c r="FV26" s="22">
        <v>7</v>
      </c>
      <c r="FW26" s="22">
        <v>13000</v>
      </c>
      <c r="FX26" s="22">
        <v>91000</v>
      </c>
      <c r="FY26" s="22">
        <v>0</v>
      </c>
      <c r="FZ26" s="22">
        <v>91000</v>
      </c>
      <c r="GA26">
        <v>1500327</v>
      </c>
      <c r="GB26" t="s">
        <v>542</v>
      </c>
      <c r="GC26" s="19">
        <v>11</v>
      </c>
      <c r="GD26" s="19">
        <v>13000</v>
      </c>
      <c r="GE26" s="19">
        <v>143000</v>
      </c>
      <c r="GF26" s="19">
        <v>-13000</v>
      </c>
      <c r="GG26" s="19">
        <v>130000</v>
      </c>
      <c r="GH26" s="21">
        <v>1500303</v>
      </c>
      <c r="GI26" s="21" t="s">
        <v>70</v>
      </c>
      <c r="GJ26" s="22">
        <v>2</v>
      </c>
      <c r="GK26" s="22">
        <v>20000</v>
      </c>
      <c r="GL26" s="22">
        <v>40000</v>
      </c>
      <c r="GM26" s="22">
        <v>0</v>
      </c>
      <c r="GN26" s="22">
        <v>40000</v>
      </c>
      <c r="GO26">
        <v>1500301</v>
      </c>
      <c r="GP26" t="s">
        <v>68</v>
      </c>
      <c r="GQ26" s="19">
        <v>8</v>
      </c>
      <c r="GR26" s="19">
        <v>20000</v>
      </c>
      <c r="GS26" s="19">
        <v>160000</v>
      </c>
      <c r="GT26" s="19">
        <v>0</v>
      </c>
      <c r="GU26" s="19">
        <v>160000</v>
      </c>
      <c r="GV26">
        <v>1500301</v>
      </c>
      <c r="GW26" t="s">
        <v>68</v>
      </c>
      <c r="GX26">
        <v>10</v>
      </c>
      <c r="GY26">
        <v>20000</v>
      </c>
      <c r="GZ26">
        <v>200000</v>
      </c>
      <c r="HA26">
        <v>0</v>
      </c>
      <c r="HB26">
        <v>200000</v>
      </c>
      <c r="HC26">
        <v>1500303</v>
      </c>
      <c r="HD26" t="s">
        <v>70</v>
      </c>
      <c r="HE26">
        <v>1</v>
      </c>
      <c r="HF26">
        <v>20000</v>
      </c>
      <c r="HG26">
        <v>20000</v>
      </c>
      <c r="HH26">
        <v>0</v>
      </c>
      <c r="HI26">
        <v>20000</v>
      </c>
      <c r="HJ26">
        <v>1500375</v>
      </c>
      <c r="HK26" t="s">
        <v>551</v>
      </c>
      <c r="HL26">
        <v>4</v>
      </c>
      <c r="HM26">
        <v>13000</v>
      </c>
      <c r="HN26">
        <v>52000</v>
      </c>
      <c r="HO26">
        <v>0</v>
      </c>
      <c r="HP26">
        <v>52000</v>
      </c>
    </row>
    <row r="27" spans="78:224" x14ac:dyDescent="0.2">
      <c r="BZ27" s="181"/>
      <c r="CA27" s="182"/>
      <c r="CB27" s="183"/>
      <c r="CC27" s="184"/>
      <c r="CD27" s="184"/>
      <c r="CE27" s="184"/>
      <c r="CF27" s="184"/>
      <c r="EK27">
        <v>1500327</v>
      </c>
      <c r="EL27" t="s">
        <v>542</v>
      </c>
      <c r="EM27" s="19">
        <v>4</v>
      </c>
      <c r="EN27" s="19">
        <v>13000</v>
      </c>
      <c r="EO27" s="19">
        <v>52000</v>
      </c>
      <c r="EP27" s="19">
        <v>0</v>
      </c>
      <c r="EQ27" s="19">
        <v>52000</v>
      </c>
      <c r="EY27">
        <v>1500304</v>
      </c>
      <c r="EZ27" t="s">
        <v>71</v>
      </c>
      <c r="FA27" s="19">
        <v>19</v>
      </c>
      <c r="FB27" s="19">
        <v>18000</v>
      </c>
      <c r="FC27" s="19">
        <v>342000</v>
      </c>
      <c r="FD27" s="19">
        <v>0</v>
      </c>
      <c r="FE27" s="19">
        <v>342000</v>
      </c>
      <c r="FF27" s="21">
        <v>1500330</v>
      </c>
      <c r="FG27" s="21" t="s">
        <v>543</v>
      </c>
      <c r="FH27" s="22">
        <v>4</v>
      </c>
      <c r="FI27" s="22">
        <v>13000</v>
      </c>
      <c r="FJ27" s="22">
        <v>52000</v>
      </c>
      <c r="FK27" s="22">
        <v>-13000</v>
      </c>
      <c r="FL27" s="22">
        <v>39000</v>
      </c>
      <c r="FM27">
        <v>1500304</v>
      </c>
      <c r="FN27" t="s">
        <v>71</v>
      </c>
      <c r="FO27" s="19">
        <v>4</v>
      </c>
      <c r="FP27" s="19">
        <v>18000</v>
      </c>
      <c r="FQ27" s="19">
        <v>72000</v>
      </c>
      <c r="FR27" s="19">
        <v>0</v>
      </c>
      <c r="FS27" s="19">
        <v>72000</v>
      </c>
      <c r="FT27" s="21">
        <v>1500375</v>
      </c>
      <c r="FU27" s="21" t="s">
        <v>551</v>
      </c>
      <c r="FV27" s="22">
        <v>4</v>
      </c>
      <c r="FW27" s="22">
        <v>13000</v>
      </c>
      <c r="FX27" s="22">
        <v>52000</v>
      </c>
      <c r="FY27" s="22">
        <v>-13000</v>
      </c>
      <c r="FZ27" s="22">
        <v>39000</v>
      </c>
      <c r="GA27">
        <v>1500330</v>
      </c>
      <c r="GB27" t="s">
        <v>543</v>
      </c>
      <c r="GC27" s="19">
        <v>5</v>
      </c>
      <c r="GD27" s="19">
        <v>13000</v>
      </c>
      <c r="GE27" s="19">
        <v>65000</v>
      </c>
      <c r="GF27" s="19">
        <v>0</v>
      </c>
      <c r="GG27" s="19">
        <v>65000</v>
      </c>
      <c r="GH27" s="21">
        <v>1500327</v>
      </c>
      <c r="GI27" s="21" t="s">
        <v>542</v>
      </c>
      <c r="GJ27" s="22">
        <v>5</v>
      </c>
      <c r="GK27" s="22">
        <v>13000</v>
      </c>
      <c r="GL27" s="22">
        <v>65000</v>
      </c>
      <c r="GM27" s="22">
        <v>0</v>
      </c>
      <c r="GN27" s="22">
        <v>65000</v>
      </c>
      <c r="GO27">
        <v>1500303</v>
      </c>
      <c r="GP27" t="s">
        <v>70</v>
      </c>
      <c r="GQ27" s="19">
        <v>8</v>
      </c>
      <c r="GR27" s="19">
        <v>20000</v>
      </c>
      <c r="GS27" s="19">
        <v>160000</v>
      </c>
      <c r="GT27" s="19">
        <v>0</v>
      </c>
      <c r="GU27" s="19">
        <v>160000</v>
      </c>
      <c r="GV27">
        <v>1500303</v>
      </c>
      <c r="GW27" t="s">
        <v>70</v>
      </c>
      <c r="GX27">
        <v>10</v>
      </c>
      <c r="GY27">
        <v>20000</v>
      </c>
      <c r="GZ27">
        <v>200000</v>
      </c>
      <c r="HA27">
        <v>0</v>
      </c>
      <c r="HB27">
        <v>200000</v>
      </c>
      <c r="HC27">
        <v>1500327</v>
      </c>
      <c r="HD27" t="s">
        <v>542</v>
      </c>
      <c r="HE27">
        <v>6</v>
      </c>
      <c r="HF27">
        <v>13000</v>
      </c>
      <c r="HG27">
        <v>78000</v>
      </c>
      <c r="HH27">
        <v>-13000</v>
      </c>
      <c r="HI27">
        <v>65000</v>
      </c>
      <c r="HJ27">
        <v>1500376</v>
      </c>
      <c r="HK27" t="s">
        <v>545</v>
      </c>
      <c r="HL27">
        <v>2</v>
      </c>
      <c r="HM27">
        <v>13000</v>
      </c>
      <c r="HN27">
        <v>26000</v>
      </c>
      <c r="HO27">
        <v>0</v>
      </c>
      <c r="HP27">
        <v>26000</v>
      </c>
    </row>
    <row r="28" spans="78:224" x14ac:dyDescent="0.2">
      <c r="BZ28" s="181"/>
      <c r="CA28" s="182"/>
      <c r="CB28" s="183"/>
      <c r="CC28" s="184"/>
      <c r="CD28" s="184"/>
      <c r="CE28" s="184"/>
      <c r="CF28" s="184"/>
      <c r="EK28">
        <v>1500330</v>
      </c>
      <c r="EL28" t="s">
        <v>543</v>
      </c>
      <c r="EM28" s="19">
        <v>3</v>
      </c>
      <c r="EN28" s="19">
        <v>13000</v>
      </c>
      <c r="EO28" s="19">
        <v>39000</v>
      </c>
      <c r="EP28" s="19">
        <v>0</v>
      </c>
      <c r="EQ28" s="19">
        <v>39000</v>
      </c>
      <c r="EY28">
        <v>1500307</v>
      </c>
      <c r="EZ28" t="s">
        <v>74</v>
      </c>
      <c r="FA28" s="19">
        <v>8</v>
      </c>
      <c r="FB28" s="19">
        <v>20000</v>
      </c>
      <c r="FC28" s="19">
        <v>160000</v>
      </c>
      <c r="FD28" s="19">
        <v>-3000</v>
      </c>
      <c r="FE28" s="19">
        <v>157000</v>
      </c>
      <c r="FF28" s="21">
        <v>1500331</v>
      </c>
      <c r="FG28" s="21" t="s">
        <v>544</v>
      </c>
      <c r="FH28" s="22">
        <v>1</v>
      </c>
      <c r="FI28" s="22">
        <v>13000</v>
      </c>
      <c r="FJ28" s="22">
        <v>13000</v>
      </c>
      <c r="FK28" s="22">
        <v>0</v>
      </c>
      <c r="FL28" s="22">
        <v>13000</v>
      </c>
      <c r="FM28">
        <v>1500327</v>
      </c>
      <c r="FN28" t="s">
        <v>542</v>
      </c>
      <c r="FO28" s="19">
        <v>4</v>
      </c>
      <c r="FP28" s="19">
        <v>13000</v>
      </c>
      <c r="FQ28" s="19">
        <v>52000</v>
      </c>
      <c r="FR28" s="19">
        <v>0</v>
      </c>
      <c r="FS28" s="19">
        <v>52000</v>
      </c>
      <c r="FT28" s="21">
        <v>1500376</v>
      </c>
      <c r="FU28" s="21" t="s">
        <v>545</v>
      </c>
      <c r="FV28" s="22">
        <v>6</v>
      </c>
      <c r="FW28" s="22">
        <v>13000</v>
      </c>
      <c r="FX28" s="22">
        <v>78000</v>
      </c>
      <c r="FY28" s="22">
        <v>0</v>
      </c>
      <c r="FZ28" s="22">
        <v>78000</v>
      </c>
      <c r="GA28">
        <v>1500375</v>
      </c>
      <c r="GB28" t="s">
        <v>551</v>
      </c>
      <c r="GC28" s="19">
        <v>4</v>
      </c>
      <c r="GD28" s="19">
        <v>13000</v>
      </c>
      <c r="GE28" s="19">
        <v>52000</v>
      </c>
      <c r="GF28" s="19">
        <v>-26000</v>
      </c>
      <c r="GG28" s="19">
        <v>26000</v>
      </c>
      <c r="GH28" s="21">
        <v>1500330</v>
      </c>
      <c r="GI28" s="21" t="s">
        <v>543</v>
      </c>
      <c r="GJ28" s="22">
        <v>4</v>
      </c>
      <c r="GK28" s="22">
        <v>13000</v>
      </c>
      <c r="GL28" s="22">
        <v>52000</v>
      </c>
      <c r="GM28" s="22">
        <v>-13000</v>
      </c>
      <c r="GN28" s="22">
        <v>39000</v>
      </c>
      <c r="GO28">
        <v>1500304</v>
      </c>
      <c r="GP28" t="s">
        <v>71</v>
      </c>
      <c r="GQ28" s="19">
        <v>10</v>
      </c>
      <c r="GR28" s="19">
        <v>18000</v>
      </c>
      <c r="GS28" s="19">
        <v>180000</v>
      </c>
      <c r="GT28" s="19">
        <v>0</v>
      </c>
      <c r="GU28" s="19">
        <v>180000</v>
      </c>
      <c r="GV28">
        <v>1500304</v>
      </c>
      <c r="GW28" t="s">
        <v>71</v>
      </c>
      <c r="GX28">
        <v>12</v>
      </c>
      <c r="GY28">
        <v>18000</v>
      </c>
      <c r="GZ28">
        <v>216000</v>
      </c>
      <c r="HA28">
        <v>0</v>
      </c>
      <c r="HB28">
        <v>216000</v>
      </c>
      <c r="HC28">
        <v>1500330</v>
      </c>
      <c r="HD28" t="s">
        <v>543</v>
      </c>
      <c r="HE28">
        <v>6</v>
      </c>
      <c r="HF28">
        <v>13000</v>
      </c>
      <c r="HG28">
        <v>78000</v>
      </c>
      <c r="HH28">
        <v>-13000</v>
      </c>
      <c r="HI28">
        <v>65000</v>
      </c>
      <c r="HJ28">
        <v>1500377</v>
      </c>
      <c r="HK28" t="s">
        <v>546</v>
      </c>
      <c r="HL28">
        <v>4</v>
      </c>
      <c r="HM28">
        <v>13000</v>
      </c>
      <c r="HN28">
        <v>52000</v>
      </c>
      <c r="HO28">
        <v>0</v>
      </c>
      <c r="HP28">
        <v>52000</v>
      </c>
    </row>
    <row r="29" spans="78:224" x14ac:dyDescent="0.2">
      <c r="BZ29" s="181"/>
      <c r="CA29" s="182"/>
      <c r="CB29" s="183"/>
      <c r="CC29" s="184"/>
      <c r="CD29" s="184"/>
      <c r="CE29" s="184"/>
      <c r="CF29" s="184"/>
      <c r="EK29">
        <v>1500331</v>
      </c>
      <c r="EL29" t="s">
        <v>544</v>
      </c>
      <c r="EM29" s="19">
        <v>4</v>
      </c>
      <c r="EN29" s="19">
        <v>13000</v>
      </c>
      <c r="EO29" s="19">
        <v>52000</v>
      </c>
      <c r="EP29" s="19">
        <v>-13000</v>
      </c>
      <c r="EQ29" s="19">
        <v>39000</v>
      </c>
      <c r="EY29">
        <v>1500327</v>
      </c>
      <c r="EZ29" t="s">
        <v>542</v>
      </c>
      <c r="FA29" s="19">
        <v>8</v>
      </c>
      <c r="FB29" s="19">
        <v>13000</v>
      </c>
      <c r="FC29" s="19">
        <v>104000</v>
      </c>
      <c r="FD29" s="19">
        <v>-13000</v>
      </c>
      <c r="FE29" s="19">
        <v>91000</v>
      </c>
      <c r="FF29" s="21">
        <v>1500375</v>
      </c>
      <c r="FG29" s="21" t="s">
        <v>551</v>
      </c>
      <c r="FH29" s="22">
        <v>3</v>
      </c>
      <c r="FI29" s="22">
        <v>13000</v>
      </c>
      <c r="FJ29" s="22">
        <v>39000</v>
      </c>
      <c r="FK29" s="22">
        <v>0</v>
      </c>
      <c r="FL29" s="22">
        <v>39000</v>
      </c>
      <c r="FM29">
        <v>1500330</v>
      </c>
      <c r="FN29" t="s">
        <v>543</v>
      </c>
      <c r="FO29" s="19">
        <v>3</v>
      </c>
      <c r="FP29" s="19">
        <v>13000</v>
      </c>
      <c r="FQ29" s="19">
        <v>39000</v>
      </c>
      <c r="FR29" s="19">
        <v>0</v>
      </c>
      <c r="FS29" s="19">
        <v>39000</v>
      </c>
      <c r="FT29" s="21">
        <v>1500377</v>
      </c>
      <c r="FU29" s="21" t="s">
        <v>546</v>
      </c>
      <c r="FV29" s="22">
        <v>5</v>
      </c>
      <c r="FW29" s="22">
        <v>13000</v>
      </c>
      <c r="FX29" s="22">
        <v>65000</v>
      </c>
      <c r="FY29" s="22">
        <v>0</v>
      </c>
      <c r="FZ29" s="22">
        <v>65000</v>
      </c>
      <c r="GA29">
        <v>1500376</v>
      </c>
      <c r="GB29" t="s">
        <v>545</v>
      </c>
      <c r="GC29" s="19">
        <v>4</v>
      </c>
      <c r="GD29" s="19">
        <v>13000</v>
      </c>
      <c r="GE29" s="19">
        <v>52000</v>
      </c>
      <c r="GF29" s="19">
        <v>0</v>
      </c>
      <c r="GG29" s="19">
        <v>52000</v>
      </c>
      <c r="GH29" s="21">
        <v>1500331</v>
      </c>
      <c r="GI29" s="21" t="s">
        <v>544</v>
      </c>
      <c r="GJ29" s="22">
        <v>5</v>
      </c>
      <c r="GK29" s="22">
        <v>13000</v>
      </c>
      <c r="GL29" s="22">
        <v>65000</v>
      </c>
      <c r="GM29" s="22">
        <v>-26000</v>
      </c>
      <c r="GN29" s="22">
        <v>39000</v>
      </c>
      <c r="GO29">
        <v>1500327</v>
      </c>
      <c r="GP29" t="s">
        <v>542</v>
      </c>
      <c r="GQ29" s="19">
        <v>8</v>
      </c>
      <c r="GR29" s="19">
        <v>13000</v>
      </c>
      <c r="GS29" s="19">
        <v>104000</v>
      </c>
      <c r="GT29" s="19">
        <v>-13000</v>
      </c>
      <c r="GU29" s="19">
        <v>91000</v>
      </c>
      <c r="GV29">
        <v>1500327</v>
      </c>
      <c r="GW29" t="s">
        <v>542</v>
      </c>
      <c r="GX29">
        <v>10</v>
      </c>
      <c r="GY29">
        <v>13000</v>
      </c>
      <c r="GZ29">
        <v>130000</v>
      </c>
      <c r="HA29">
        <v>0</v>
      </c>
      <c r="HB29">
        <v>130000</v>
      </c>
      <c r="HC29">
        <v>1500331</v>
      </c>
      <c r="HD29" t="s">
        <v>544</v>
      </c>
      <c r="HE29">
        <v>4</v>
      </c>
      <c r="HF29">
        <v>13000</v>
      </c>
      <c r="HG29">
        <v>52000</v>
      </c>
      <c r="HH29">
        <v>-26000</v>
      </c>
      <c r="HI29">
        <v>26000</v>
      </c>
      <c r="HJ29">
        <v>1500378</v>
      </c>
      <c r="HK29" t="s">
        <v>547</v>
      </c>
      <c r="HL29">
        <v>4</v>
      </c>
      <c r="HM29">
        <v>13000</v>
      </c>
      <c r="HN29">
        <v>52000</v>
      </c>
      <c r="HO29">
        <v>-13000</v>
      </c>
      <c r="HP29">
        <v>39000</v>
      </c>
    </row>
    <row r="30" spans="78:224" x14ac:dyDescent="0.2">
      <c r="BZ30" s="181"/>
      <c r="CA30" s="182"/>
      <c r="CB30" s="183"/>
      <c r="CC30" s="184"/>
      <c r="CD30" s="184"/>
      <c r="CE30" s="184"/>
      <c r="CF30" s="184"/>
      <c r="EK30">
        <v>1500375</v>
      </c>
      <c r="EL30" t="s">
        <v>551</v>
      </c>
      <c r="EM30" s="19">
        <v>4</v>
      </c>
      <c r="EN30" s="19">
        <v>13000</v>
      </c>
      <c r="EO30" s="19">
        <v>52000</v>
      </c>
      <c r="EP30" s="19">
        <v>0</v>
      </c>
      <c r="EQ30" s="19">
        <v>52000</v>
      </c>
      <c r="EY30">
        <v>1500330</v>
      </c>
      <c r="EZ30" t="s">
        <v>543</v>
      </c>
      <c r="FA30" s="19">
        <v>11</v>
      </c>
      <c r="FB30" s="19">
        <v>13000</v>
      </c>
      <c r="FC30" s="19">
        <v>143000</v>
      </c>
      <c r="FD30" s="19">
        <v>0</v>
      </c>
      <c r="FE30" s="19">
        <v>143000</v>
      </c>
      <c r="FF30" s="21">
        <v>1500377</v>
      </c>
      <c r="FG30" s="21" t="s">
        <v>546</v>
      </c>
      <c r="FH30" s="22">
        <v>2</v>
      </c>
      <c r="FI30" s="22">
        <v>13000</v>
      </c>
      <c r="FJ30" s="22">
        <v>26000</v>
      </c>
      <c r="FK30" s="22">
        <v>0</v>
      </c>
      <c r="FL30" s="22">
        <v>26000</v>
      </c>
      <c r="FM30">
        <v>1500331</v>
      </c>
      <c r="FN30" t="s">
        <v>544</v>
      </c>
      <c r="FO30" s="19">
        <v>3</v>
      </c>
      <c r="FP30" s="19">
        <v>13000</v>
      </c>
      <c r="FQ30" s="19">
        <v>39000</v>
      </c>
      <c r="FR30" s="19">
        <v>0</v>
      </c>
      <c r="FS30" s="19">
        <v>39000</v>
      </c>
      <c r="FT30" s="21">
        <v>1502011</v>
      </c>
      <c r="FU30" s="21" t="s">
        <v>85</v>
      </c>
      <c r="FV30" s="22">
        <v>4</v>
      </c>
      <c r="FW30" s="22">
        <v>18000</v>
      </c>
      <c r="FX30" s="22">
        <v>72000</v>
      </c>
      <c r="FY30" s="22">
        <v>0</v>
      </c>
      <c r="FZ30" s="22">
        <v>72000</v>
      </c>
      <c r="GA30">
        <v>1500377</v>
      </c>
      <c r="GB30" t="s">
        <v>546</v>
      </c>
      <c r="GC30" s="19">
        <v>3</v>
      </c>
      <c r="GD30" s="19">
        <v>13000</v>
      </c>
      <c r="GE30" s="19">
        <v>39000</v>
      </c>
      <c r="GF30" s="19">
        <v>0</v>
      </c>
      <c r="GG30" s="19">
        <v>39000</v>
      </c>
      <c r="GH30" s="21">
        <v>1500375</v>
      </c>
      <c r="GI30" s="21" t="s">
        <v>551</v>
      </c>
      <c r="GJ30" s="22">
        <v>4</v>
      </c>
      <c r="GK30" s="22">
        <v>13000</v>
      </c>
      <c r="GL30" s="22">
        <v>52000</v>
      </c>
      <c r="GM30" s="22">
        <v>0</v>
      </c>
      <c r="GN30" s="22">
        <v>52000</v>
      </c>
      <c r="GO30">
        <v>1500330</v>
      </c>
      <c r="GP30" t="s">
        <v>543</v>
      </c>
      <c r="GQ30" s="19">
        <v>8</v>
      </c>
      <c r="GR30" s="19">
        <v>13000</v>
      </c>
      <c r="GS30" s="19">
        <v>104000</v>
      </c>
      <c r="GT30" s="19">
        <v>0</v>
      </c>
      <c r="GU30" s="19">
        <v>104000</v>
      </c>
      <c r="GV30">
        <v>1500330</v>
      </c>
      <c r="GW30" t="s">
        <v>543</v>
      </c>
      <c r="GX30">
        <v>10</v>
      </c>
      <c r="GY30">
        <v>13000</v>
      </c>
      <c r="GZ30">
        <v>130000</v>
      </c>
      <c r="HA30">
        <v>-13000</v>
      </c>
      <c r="HB30">
        <v>117000</v>
      </c>
      <c r="HC30">
        <v>1500375</v>
      </c>
      <c r="HD30" t="s">
        <v>551</v>
      </c>
      <c r="HE30">
        <v>2</v>
      </c>
      <c r="HF30">
        <v>13000</v>
      </c>
      <c r="HG30">
        <v>26000</v>
      </c>
      <c r="HH30">
        <v>0</v>
      </c>
      <c r="HI30">
        <v>26000</v>
      </c>
      <c r="HJ30">
        <v>1500431</v>
      </c>
      <c r="HK30" t="s">
        <v>566</v>
      </c>
      <c r="HL30">
        <v>4</v>
      </c>
      <c r="HM30">
        <v>24000</v>
      </c>
      <c r="HN30">
        <v>96000</v>
      </c>
      <c r="HO30">
        <v>0</v>
      </c>
      <c r="HP30">
        <v>96000</v>
      </c>
    </row>
    <row r="31" spans="78:224" x14ac:dyDescent="0.2">
      <c r="BZ31" s="181"/>
      <c r="CA31" s="182"/>
      <c r="CB31" s="183"/>
      <c r="CC31" s="184"/>
      <c r="CD31" s="184"/>
      <c r="CE31" s="184"/>
      <c r="CF31" s="184"/>
      <c r="EK31">
        <v>1500376</v>
      </c>
      <c r="EL31" t="s">
        <v>545</v>
      </c>
      <c r="EM31" s="19">
        <v>5</v>
      </c>
      <c r="EN31" s="19">
        <v>13000</v>
      </c>
      <c r="EO31" s="19">
        <v>65000</v>
      </c>
      <c r="EP31" s="19">
        <v>0</v>
      </c>
      <c r="EQ31" s="19">
        <v>65000</v>
      </c>
      <c r="EY31">
        <v>1500331</v>
      </c>
      <c r="EZ31" t="s">
        <v>544</v>
      </c>
      <c r="FA31" s="19">
        <v>10</v>
      </c>
      <c r="FB31" s="19">
        <v>13000</v>
      </c>
      <c r="FC31" s="19">
        <v>130000</v>
      </c>
      <c r="FD31" s="19">
        <v>-26000</v>
      </c>
      <c r="FE31" s="19">
        <v>104000</v>
      </c>
      <c r="FF31" s="21">
        <v>1500378</v>
      </c>
      <c r="FG31" s="21" t="s">
        <v>547</v>
      </c>
      <c r="FH31" s="22">
        <v>1</v>
      </c>
      <c r="FI31" s="22">
        <v>13000</v>
      </c>
      <c r="FJ31" s="22">
        <v>13000</v>
      </c>
      <c r="FK31" s="22">
        <v>0</v>
      </c>
      <c r="FL31" s="22">
        <v>13000</v>
      </c>
      <c r="FM31">
        <v>1500375</v>
      </c>
      <c r="FN31" t="s">
        <v>551</v>
      </c>
      <c r="FO31" s="19">
        <v>4</v>
      </c>
      <c r="FP31" s="19">
        <v>13000</v>
      </c>
      <c r="FQ31" s="19">
        <v>52000</v>
      </c>
      <c r="FR31" s="19">
        <v>0</v>
      </c>
      <c r="FS31" s="19">
        <v>52000</v>
      </c>
      <c r="FT31" s="21">
        <v>1502012</v>
      </c>
      <c r="FU31" s="21" t="s">
        <v>86</v>
      </c>
      <c r="FV31" s="22">
        <v>5</v>
      </c>
      <c r="FW31" s="22">
        <v>19000</v>
      </c>
      <c r="FX31" s="22">
        <v>95000</v>
      </c>
      <c r="FY31" s="22">
        <v>0</v>
      </c>
      <c r="FZ31" s="22">
        <v>95000</v>
      </c>
      <c r="GA31">
        <v>1502011</v>
      </c>
      <c r="GB31" t="s">
        <v>85</v>
      </c>
      <c r="GC31" s="19">
        <v>4</v>
      </c>
      <c r="GD31" s="19">
        <v>18000</v>
      </c>
      <c r="GE31" s="19">
        <v>72000</v>
      </c>
      <c r="GF31" s="19">
        <v>0</v>
      </c>
      <c r="GG31" s="19">
        <v>72000</v>
      </c>
      <c r="GH31" s="21">
        <v>1500376</v>
      </c>
      <c r="GI31" s="21" t="s">
        <v>545</v>
      </c>
      <c r="GJ31" s="22">
        <v>2</v>
      </c>
      <c r="GK31" s="22">
        <v>13000</v>
      </c>
      <c r="GL31" s="22">
        <v>26000</v>
      </c>
      <c r="GM31" s="22">
        <v>0</v>
      </c>
      <c r="GN31" s="22">
        <v>26000</v>
      </c>
      <c r="GO31">
        <v>1500331</v>
      </c>
      <c r="GP31" t="s">
        <v>544</v>
      </c>
      <c r="GQ31" s="19">
        <v>9</v>
      </c>
      <c r="GR31" s="19">
        <v>13000</v>
      </c>
      <c r="GS31" s="19">
        <v>117000</v>
      </c>
      <c r="GT31" s="19">
        <v>-26000</v>
      </c>
      <c r="GU31" s="19">
        <v>91000</v>
      </c>
      <c r="GV31">
        <v>1500331</v>
      </c>
      <c r="GW31" t="s">
        <v>544</v>
      </c>
      <c r="GX31">
        <v>10</v>
      </c>
      <c r="GY31">
        <v>13000</v>
      </c>
      <c r="GZ31">
        <v>130000</v>
      </c>
      <c r="HA31">
        <v>-26000</v>
      </c>
      <c r="HB31">
        <v>104000</v>
      </c>
      <c r="HC31">
        <v>1500376</v>
      </c>
      <c r="HD31" t="s">
        <v>545</v>
      </c>
      <c r="HE31">
        <v>5</v>
      </c>
      <c r="HF31">
        <v>13000</v>
      </c>
      <c r="HG31">
        <v>65000</v>
      </c>
      <c r="HH31">
        <v>0</v>
      </c>
      <c r="HI31">
        <v>65000</v>
      </c>
      <c r="HJ31">
        <v>1502011</v>
      </c>
      <c r="HK31" t="s">
        <v>85</v>
      </c>
      <c r="HL31">
        <v>4</v>
      </c>
      <c r="HM31">
        <v>18000</v>
      </c>
      <c r="HN31">
        <v>72000</v>
      </c>
      <c r="HO31">
        <v>0</v>
      </c>
      <c r="HP31">
        <v>72000</v>
      </c>
    </row>
    <row r="32" spans="78:224" x14ac:dyDescent="0.2">
      <c r="BZ32" s="181"/>
      <c r="CA32" s="182"/>
      <c r="CB32" s="183"/>
      <c r="CC32" s="184"/>
      <c r="CD32" s="184"/>
      <c r="CE32" s="184"/>
      <c r="CF32" s="184"/>
      <c r="EK32">
        <v>1500377</v>
      </c>
      <c r="EL32" t="s">
        <v>546</v>
      </c>
      <c r="EM32" s="19">
        <v>4</v>
      </c>
      <c r="EN32" s="19">
        <v>13000</v>
      </c>
      <c r="EO32" s="19">
        <v>52000</v>
      </c>
      <c r="EP32" s="19">
        <v>0</v>
      </c>
      <c r="EQ32" s="19">
        <v>52000</v>
      </c>
      <c r="EY32">
        <v>1500375</v>
      </c>
      <c r="EZ32" t="s">
        <v>551</v>
      </c>
      <c r="FA32" s="19">
        <v>10</v>
      </c>
      <c r="FB32" s="19">
        <v>13000</v>
      </c>
      <c r="FC32" s="19">
        <v>130000</v>
      </c>
      <c r="FD32" s="19">
        <v>0</v>
      </c>
      <c r="FE32" s="19">
        <v>130000</v>
      </c>
      <c r="FF32" s="21">
        <v>1500431</v>
      </c>
      <c r="FG32" s="21" t="s">
        <v>566</v>
      </c>
      <c r="FH32" s="22">
        <v>1</v>
      </c>
      <c r="FI32" s="22">
        <v>24000</v>
      </c>
      <c r="FJ32" s="22">
        <v>24000</v>
      </c>
      <c r="FK32" s="22">
        <v>0</v>
      </c>
      <c r="FL32" s="22">
        <v>24000</v>
      </c>
      <c r="FM32">
        <v>1500376</v>
      </c>
      <c r="FN32" t="s">
        <v>545</v>
      </c>
      <c r="FO32" s="19">
        <v>3</v>
      </c>
      <c r="FP32" s="19">
        <v>13000</v>
      </c>
      <c r="FQ32" s="19">
        <v>39000</v>
      </c>
      <c r="FR32" s="19">
        <v>-13000</v>
      </c>
      <c r="FS32" s="19">
        <v>26000</v>
      </c>
      <c r="FT32" s="21">
        <v>1502021</v>
      </c>
      <c r="FU32" s="21" t="s">
        <v>87</v>
      </c>
      <c r="FV32" s="22">
        <v>2</v>
      </c>
      <c r="FW32" s="22">
        <v>22000</v>
      </c>
      <c r="FX32" s="22">
        <v>44000</v>
      </c>
      <c r="FY32" s="22">
        <v>0</v>
      </c>
      <c r="FZ32" s="22">
        <v>44000</v>
      </c>
      <c r="GA32">
        <v>1502012</v>
      </c>
      <c r="GB32" t="s">
        <v>86</v>
      </c>
      <c r="GC32" s="19">
        <v>3</v>
      </c>
      <c r="GD32" s="19">
        <v>19000</v>
      </c>
      <c r="GE32" s="19">
        <v>57000</v>
      </c>
      <c r="GF32" s="19">
        <v>0</v>
      </c>
      <c r="GG32" s="19">
        <v>57000</v>
      </c>
      <c r="GH32" s="21">
        <v>1500377</v>
      </c>
      <c r="GI32" s="21" t="s">
        <v>546</v>
      </c>
      <c r="GJ32" s="22">
        <v>4</v>
      </c>
      <c r="GK32" s="22">
        <v>13000</v>
      </c>
      <c r="GL32" s="22">
        <v>52000</v>
      </c>
      <c r="GM32" s="22">
        <v>0</v>
      </c>
      <c r="GN32" s="22">
        <v>52000</v>
      </c>
      <c r="GO32">
        <v>1500375</v>
      </c>
      <c r="GP32" t="s">
        <v>551</v>
      </c>
      <c r="GQ32" s="19">
        <v>8</v>
      </c>
      <c r="GR32" s="19">
        <v>13000</v>
      </c>
      <c r="GS32" s="19">
        <v>104000</v>
      </c>
      <c r="GT32" s="19">
        <v>0</v>
      </c>
      <c r="GU32" s="19">
        <v>104000</v>
      </c>
      <c r="GV32">
        <v>1500375</v>
      </c>
      <c r="GW32" t="s">
        <v>551</v>
      </c>
      <c r="GX32">
        <v>11</v>
      </c>
      <c r="GY32">
        <v>13000</v>
      </c>
      <c r="GZ32">
        <v>143000</v>
      </c>
      <c r="HA32">
        <v>0</v>
      </c>
      <c r="HB32">
        <v>143000</v>
      </c>
      <c r="HC32">
        <v>1500377</v>
      </c>
      <c r="HD32" t="s">
        <v>546</v>
      </c>
      <c r="HE32">
        <v>1</v>
      </c>
      <c r="HF32">
        <v>13000</v>
      </c>
      <c r="HG32">
        <v>13000</v>
      </c>
      <c r="HH32">
        <v>0</v>
      </c>
      <c r="HI32">
        <v>13000</v>
      </c>
      <c r="HJ32">
        <v>1502012</v>
      </c>
      <c r="HK32" t="s">
        <v>86</v>
      </c>
      <c r="HL32">
        <v>4</v>
      </c>
      <c r="HM32">
        <v>19000</v>
      </c>
      <c r="HN32">
        <v>76000</v>
      </c>
      <c r="HO32">
        <v>0</v>
      </c>
      <c r="HP32">
        <v>76000</v>
      </c>
    </row>
    <row r="33" spans="3:224" x14ac:dyDescent="0.2">
      <c r="C33" s="151"/>
      <c r="G33" s="151"/>
      <c r="BZ33" s="181"/>
      <c r="CA33" s="182"/>
      <c r="CB33" s="183"/>
      <c r="CC33" s="184"/>
      <c r="CD33" s="184"/>
      <c r="CE33" s="184"/>
      <c r="CF33" s="184"/>
      <c r="EK33">
        <v>1500378</v>
      </c>
      <c r="EL33" t="s">
        <v>547</v>
      </c>
      <c r="EM33" s="19">
        <v>4</v>
      </c>
      <c r="EN33" s="19">
        <v>13000</v>
      </c>
      <c r="EO33" s="19">
        <v>52000</v>
      </c>
      <c r="EP33" s="19">
        <v>0</v>
      </c>
      <c r="EQ33" s="19">
        <v>52000</v>
      </c>
      <c r="EY33">
        <v>1500376</v>
      </c>
      <c r="EZ33" t="s">
        <v>545</v>
      </c>
      <c r="FA33" s="19">
        <v>7</v>
      </c>
      <c r="FB33" s="19">
        <v>13000</v>
      </c>
      <c r="FC33" s="19">
        <v>91000</v>
      </c>
      <c r="FD33" s="19">
        <v>-26000</v>
      </c>
      <c r="FE33" s="19">
        <v>65000</v>
      </c>
      <c r="FF33" s="21">
        <v>1502011</v>
      </c>
      <c r="FG33" s="21" t="s">
        <v>85</v>
      </c>
      <c r="FH33" s="22">
        <v>2</v>
      </c>
      <c r="FI33" s="22">
        <v>18000</v>
      </c>
      <c r="FJ33" s="22">
        <v>36000</v>
      </c>
      <c r="FK33" s="22">
        <v>0</v>
      </c>
      <c r="FL33" s="22">
        <v>36000</v>
      </c>
      <c r="FM33">
        <v>1500377</v>
      </c>
      <c r="FN33" t="s">
        <v>546</v>
      </c>
      <c r="FO33" s="19">
        <v>3</v>
      </c>
      <c r="FP33" s="19">
        <v>13000</v>
      </c>
      <c r="FQ33" s="19">
        <v>39000</v>
      </c>
      <c r="FR33" s="19">
        <v>0</v>
      </c>
      <c r="FS33" s="19">
        <v>39000</v>
      </c>
      <c r="FT33" s="21">
        <v>1502151</v>
      </c>
      <c r="FU33" s="21" t="s">
        <v>245</v>
      </c>
      <c r="FV33" s="22">
        <v>4</v>
      </c>
      <c r="FW33" s="22">
        <v>24000</v>
      </c>
      <c r="FX33" s="22">
        <v>96000</v>
      </c>
      <c r="FY33" s="22">
        <v>0</v>
      </c>
      <c r="FZ33" s="22">
        <v>96000</v>
      </c>
      <c r="GA33">
        <v>1502021</v>
      </c>
      <c r="GB33" t="s">
        <v>87</v>
      </c>
      <c r="GC33" s="19">
        <v>3</v>
      </c>
      <c r="GD33" s="19">
        <v>22000</v>
      </c>
      <c r="GE33" s="19">
        <v>66000</v>
      </c>
      <c r="GF33" s="19">
        <v>0</v>
      </c>
      <c r="GG33" s="19">
        <v>66000</v>
      </c>
      <c r="GH33" s="21">
        <v>1500378</v>
      </c>
      <c r="GI33" s="21" t="s">
        <v>547</v>
      </c>
      <c r="GJ33" s="22">
        <v>4</v>
      </c>
      <c r="GK33" s="22">
        <v>13000</v>
      </c>
      <c r="GL33" s="22">
        <v>52000</v>
      </c>
      <c r="GM33" s="22">
        <v>-13000</v>
      </c>
      <c r="GN33" s="22">
        <v>39000</v>
      </c>
      <c r="GO33">
        <v>1500376</v>
      </c>
      <c r="GP33" t="s">
        <v>545</v>
      </c>
      <c r="GQ33" s="19">
        <v>8</v>
      </c>
      <c r="GR33" s="19">
        <v>13000</v>
      </c>
      <c r="GS33" s="19">
        <v>104000</v>
      </c>
      <c r="GT33" s="19">
        <v>-13000</v>
      </c>
      <c r="GU33" s="19">
        <v>91000</v>
      </c>
      <c r="GV33">
        <v>1500376</v>
      </c>
      <c r="GW33" t="s">
        <v>545</v>
      </c>
      <c r="GX33">
        <v>5</v>
      </c>
      <c r="GY33">
        <v>13000</v>
      </c>
      <c r="GZ33">
        <v>65000</v>
      </c>
      <c r="HA33">
        <v>-26000</v>
      </c>
      <c r="HB33">
        <v>39000</v>
      </c>
      <c r="HC33">
        <v>1500378</v>
      </c>
      <c r="HD33" t="s">
        <v>547</v>
      </c>
      <c r="HE33">
        <v>3</v>
      </c>
      <c r="HF33">
        <v>13000</v>
      </c>
      <c r="HG33">
        <v>39000</v>
      </c>
      <c r="HH33">
        <v>0</v>
      </c>
      <c r="HI33">
        <v>39000</v>
      </c>
      <c r="HJ33">
        <v>1502021</v>
      </c>
      <c r="HK33" t="s">
        <v>87</v>
      </c>
      <c r="HL33">
        <v>4</v>
      </c>
      <c r="HM33">
        <v>22000</v>
      </c>
      <c r="HN33">
        <v>88000</v>
      </c>
      <c r="HO33">
        <v>0</v>
      </c>
      <c r="HP33">
        <v>88000</v>
      </c>
    </row>
    <row r="34" spans="3:224" x14ac:dyDescent="0.2">
      <c r="BZ34" s="181"/>
      <c r="CA34" s="182"/>
      <c r="CB34" s="183"/>
      <c r="CC34" s="184"/>
      <c r="CD34" s="184"/>
      <c r="CE34" s="184"/>
      <c r="CF34" s="184"/>
      <c r="EK34">
        <v>1502011</v>
      </c>
      <c r="EL34" t="s">
        <v>85</v>
      </c>
      <c r="EM34" s="19">
        <v>6</v>
      </c>
      <c r="EN34" s="19">
        <v>18000</v>
      </c>
      <c r="EO34" s="19">
        <v>108000</v>
      </c>
      <c r="EP34" s="19">
        <v>0</v>
      </c>
      <c r="EQ34" s="19">
        <v>108000</v>
      </c>
      <c r="EY34">
        <v>1500377</v>
      </c>
      <c r="EZ34" t="s">
        <v>546</v>
      </c>
      <c r="FA34" s="19">
        <v>10</v>
      </c>
      <c r="FB34" s="19">
        <v>13000</v>
      </c>
      <c r="FC34" s="19">
        <v>130000</v>
      </c>
      <c r="FD34" s="19">
        <v>0</v>
      </c>
      <c r="FE34" s="19">
        <v>130000</v>
      </c>
      <c r="FF34" s="21">
        <v>1502151</v>
      </c>
      <c r="FG34" s="21" t="s">
        <v>245</v>
      </c>
      <c r="FH34" s="22">
        <v>3</v>
      </c>
      <c r="FI34" s="22">
        <v>24000</v>
      </c>
      <c r="FJ34" s="22">
        <v>72000</v>
      </c>
      <c r="FK34" s="22">
        <v>0</v>
      </c>
      <c r="FL34" s="22">
        <v>72000</v>
      </c>
      <c r="FM34">
        <v>1500378</v>
      </c>
      <c r="FN34" t="s">
        <v>547</v>
      </c>
      <c r="FO34" s="19">
        <v>4</v>
      </c>
      <c r="FP34" s="19">
        <v>13000</v>
      </c>
      <c r="FQ34" s="19">
        <v>52000</v>
      </c>
      <c r="FR34" s="19">
        <v>0</v>
      </c>
      <c r="FS34" s="19">
        <v>52000</v>
      </c>
      <c r="FT34" s="21">
        <v>1502152</v>
      </c>
      <c r="FU34" s="21" t="s">
        <v>246</v>
      </c>
      <c r="FV34" s="22">
        <v>4</v>
      </c>
      <c r="FW34" s="22">
        <v>24000</v>
      </c>
      <c r="FX34" s="22">
        <v>96000</v>
      </c>
      <c r="FY34" s="22">
        <v>0</v>
      </c>
      <c r="FZ34" s="22">
        <v>96000</v>
      </c>
      <c r="GA34">
        <v>1502151</v>
      </c>
      <c r="GB34" t="s">
        <v>245</v>
      </c>
      <c r="GC34" s="19">
        <v>3</v>
      </c>
      <c r="GD34" s="19">
        <v>24000</v>
      </c>
      <c r="GE34" s="19">
        <v>72000</v>
      </c>
      <c r="GF34" s="19">
        <v>0</v>
      </c>
      <c r="GG34" s="19">
        <v>72000</v>
      </c>
      <c r="GH34" s="21">
        <v>1502011</v>
      </c>
      <c r="GI34" s="21" t="s">
        <v>85</v>
      </c>
      <c r="GJ34" s="22">
        <v>4</v>
      </c>
      <c r="GK34" s="22">
        <v>18000</v>
      </c>
      <c r="GL34" s="22">
        <v>72000</v>
      </c>
      <c r="GM34" s="22">
        <v>0</v>
      </c>
      <c r="GN34" s="22">
        <v>72000</v>
      </c>
      <c r="GO34">
        <v>1500377</v>
      </c>
      <c r="GP34" t="s">
        <v>546</v>
      </c>
      <c r="GQ34" s="19">
        <v>8</v>
      </c>
      <c r="GR34" s="19">
        <v>13000</v>
      </c>
      <c r="GS34" s="19">
        <v>104000</v>
      </c>
      <c r="GT34" s="19">
        <v>-13000</v>
      </c>
      <c r="GU34" s="19">
        <v>91000</v>
      </c>
      <c r="GV34">
        <v>1500377</v>
      </c>
      <c r="GW34" t="s">
        <v>546</v>
      </c>
      <c r="GX34">
        <v>8</v>
      </c>
      <c r="GY34">
        <v>13000</v>
      </c>
      <c r="GZ34">
        <v>104000</v>
      </c>
      <c r="HA34">
        <v>0</v>
      </c>
      <c r="HB34">
        <v>104000</v>
      </c>
      <c r="HC34">
        <v>1502011</v>
      </c>
      <c r="HD34" t="s">
        <v>85</v>
      </c>
      <c r="HE34">
        <v>2</v>
      </c>
      <c r="HF34">
        <v>18000</v>
      </c>
      <c r="HG34">
        <v>36000</v>
      </c>
      <c r="HH34">
        <v>0</v>
      </c>
      <c r="HI34">
        <v>36000</v>
      </c>
      <c r="HJ34">
        <v>1502151</v>
      </c>
      <c r="HK34" t="s">
        <v>245</v>
      </c>
      <c r="HL34">
        <v>4</v>
      </c>
      <c r="HM34">
        <v>24000</v>
      </c>
      <c r="HN34">
        <v>96000</v>
      </c>
      <c r="HO34">
        <v>0</v>
      </c>
      <c r="HP34">
        <v>96000</v>
      </c>
    </row>
    <row r="35" spans="3:224" x14ac:dyDescent="0.2">
      <c r="BZ35" s="181"/>
      <c r="CA35" s="182"/>
      <c r="CB35" s="183"/>
      <c r="CC35" s="184"/>
      <c r="CD35" s="184"/>
      <c r="CE35" s="184"/>
      <c r="CF35" s="184"/>
      <c r="EK35">
        <v>1502012</v>
      </c>
      <c r="EL35" t="s">
        <v>86</v>
      </c>
      <c r="EM35" s="19">
        <v>4</v>
      </c>
      <c r="EN35" s="19">
        <v>19000</v>
      </c>
      <c r="EO35" s="19">
        <v>76000</v>
      </c>
      <c r="EP35" s="19">
        <v>0</v>
      </c>
      <c r="EQ35" s="19">
        <v>76000</v>
      </c>
      <c r="EY35">
        <v>1500378</v>
      </c>
      <c r="EZ35" t="s">
        <v>547</v>
      </c>
      <c r="FA35" s="19">
        <v>10</v>
      </c>
      <c r="FB35" s="19">
        <v>13000</v>
      </c>
      <c r="FC35" s="19">
        <v>130000</v>
      </c>
      <c r="FD35" s="19">
        <v>0</v>
      </c>
      <c r="FE35" s="19">
        <v>130000</v>
      </c>
      <c r="FF35" s="21">
        <v>1502152</v>
      </c>
      <c r="FG35" s="21" t="s">
        <v>246</v>
      </c>
      <c r="FH35" s="22">
        <v>2</v>
      </c>
      <c r="FI35" s="22">
        <v>24000</v>
      </c>
      <c r="FJ35" s="22">
        <v>48000</v>
      </c>
      <c r="FK35" s="22">
        <v>0</v>
      </c>
      <c r="FL35" s="22">
        <v>48000</v>
      </c>
      <c r="FM35">
        <v>1500431</v>
      </c>
      <c r="FN35" t="s">
        <v>566</v>
      </c>
      <c r="FO35" s="19">
        <v>3</v>
      </c>
      <c r="FP35" s="19">
        <v>24000</v>
      </c>
      <c r="FQ35" s="19">
        <v>72000</v>
      </c>
      <c r="FR35" s="19">
        <v>0</v>
      </c>
      <c r="FS35" s="19">
        <v>72000</v>
      </c>
      <c r="FT35" s="21">
        <v>1502208</v>
      </c>
      <c r="FU35" s="21" t="s">
        <v>247</v>
      </c>
      <c r="FV35" s="22">
        <v>4</v>
      </c>
      <c r="FW35" s="22">
        <v>20000</v>
      </c>
      <c r="FX35" s="22">
        <v>80000</v>
      </c>
      <c r="FY35" s="22">
        <v>0</v>
      </c>
      <c r="FZ35" s="22">
        <v>80000</v>
      </c>
      <c r="GA35">
        <v>1502152</v>
      </c>
      <c r="GB35" t="s">
        <v>246</v>
      </c>
      <c r="GC35" s="19">
        <v>3</v>
      </c>
      <c r="GD35" s="19">
        <v>24000</v>
      </c>
      <c r="GE35" s="19">
        <v>72000</v>
      </c>
      <c r="GF35" s="19">
        <v>0</v>
      </c>
      <c r="GG35" s="19">
        <v>72000</v>
      </c>
      <c r="GH35" s="21">
        <v>1502012</v>
      </c>
      <c r="GI35" s="21" t="s">
        <v>86</v>
      </c>
      <c r="GJ35" s="22">
        <v>4</v>
      </c>
      <c r="GK35" s="22">
        <v>19000</v>
      </c>
      <c r="GL35" s="22">
        <v>76000</v>
      </c>
      <c r="GM35" s="22">
        <v>0</v>
      </c>
      <c r="GN35" s="22">
        <v>76000</v>
      </c>
      <c r="GO35">
        <v>1500378</v>
      </c>
      <c r="GP35" t="s">
        <v>547</v>
      </c>
      <c r="GQ35" s="19">
        <v>7</v>
      </c>
      <c r="GR35" s="19">
        <v>13000</v>
      </c>
      <c r="GS35" s="19">
        <v>91000</v>
      </c>
      <c r="GT35" s="19">
        <v>-13000</v>
      </c>
      <c r="GU35" s="19">
        <v>78000</v>
      </c>
      <c r="GV35">
        <v>1500378</v>
      </c>
      <c r="GW35" t="s">
        <v>547</v>
      </c>
      <c r="GX35">
        <v>10</v>
      </c>
      <c r="GY35">
        <v>13000</v>
      </c>
      <c r="GZ35">
        <v>130000</v>
      </c>
      <c r="HA35">
        <v>-13000</v>
      </c>
      <c r="HB35">
        <v>117000</v>
      </c>
      <c r="HC35">
        <v>1502012</v>
      </c>
      <c r="HD35" t="s">
        <v>86</v>
      </c>
      <c r="HE35">
        <v>3</v>
      </c>
      <c r="HF35">
        <v>19000</v>
      </c>
      <c r="HG35">
        <v>57000</v>
      </c>
      <c r="HH35">
        <v>0</v>
      </c>
      <c r="HI35">
        <v>57000</v>
      </c>
      <c r="HJ35">
        <v>1502152</v>
      </c>
      <c r="HK35" t="s">
        <v>246</v>
      </c>
      <c r="HL35">
        <v>4</v>
      </c>
      <c r="HM35">
        <v>24000</v>
      </c>
      <c r="HN35">
        <v>96000</v>
      </c>
      <c r="HO35">
        <v>0</v>
      </c>
      <c r="HP35">
        <v>96000</v>
      </c>
    </row>
    <row r="36" spans="3:224" x14ac:dyDescent="0.2">
      <c r="BZ36" s="181"/>
      <c r="CA36" s="182"/>
      <c r="CB36" s="183"/>
      <c r="CC36" s="184"/>
      <c r="CD36" s="184"/>
      <c r="CE36" s="184"/>
      <c r="CF36" s="184"/>
      <c r="EK36">
        <v>1503039</v>
      </c>
      <c r="EL36" t="s">
        <v>525</v>
      </c>
      <c r="EM36" s="19">
        <v>5</v>
      </c>
      <c r="EN36" s="19">
        <v>29000</v>
      </c>
      <c r="EO36" s="19">
        <v>145000</v>
      </c>
      <c r="EP36" s="19">
        <v>0</v>
      </c>
      <c r="EQ36" s="19">
        <v>145000</v>
      </c>
      <c r="EY36">
        <v>1502011</v>
      </c>
      <c r="EZ36" t="s">
        <v>85</v>
      </c>
      <c r="FA36" s="19">
        <v>12</v>
      </c>
      <c r="FB36" s="19">
        <v>18000</v>
      </c>
      <c r="FC36" s="19">
        <v>216000</v>
      </c>
      <c r="FD36" s="19">
        <v>0</v>
      </c>
      <c r="FE36" s="19">
        <v>216000</v>
      </c>
      <c r="FF36" s="21">
        <v>1502208</v>
      </c>
      <c r="FG36" s="21" t="s">
        <v>247</v>
      </c>
      <c r="FH36" s="22">
        <v>6</v>
      </c>
      <c r="FI36" s="22">
        <v>20000</v>
      </c>
      <c r="FJ36" s="22">
        <v>120000</v>
      </c>
      <c r="FK36" s="22">
        <v>0</v>
      </c>
      <c r="FL36" s="22">
        <v>120000</v>
      </c>
      <c r="FM36">
        <v>1502011</v>
      </c>
      <c r="FN36" t="s">
        <v>85</v>
      </c>
      <c r="FO36" s="19">
        <v>3</v>
      </c>
      <c r="FP36" s="19">
        <v>18000</v>
      </c>
      <c r="FQ36" s="19">
        <v>54000</v>
      </c>
      <c r="FR36" s="19">
        <v>0</v>
      </c>
      <c r="FS36" s="19">
        <v>54000</v>
      </c>
      <c r="FT36" s="21">
        <v>1503040</v>
      </c>
      <c r="FU36" s="21" t="s">
        <v>540</v>
      </c>
      <c r="FV36" s="22">
        <v>6</v>
      </c>
      <c r="FW36" s="22">
        <v>32000</v>
      </c>
      <c r="FX36" s="22">
        <v>192000</v>
      </c>
      <c r="FY36" s="22">
        <v>0</v>
      </c>
      <c r="FZ36" s="22">
        <v>192000</v>
      </c>
      <c r="GA36">
        <v>1502208</v>
      </c>
      <c r="GB36" t="s">
        <v>247</v>
      </c>
      <c r="GC36" s="19">
        <v>3</v>
      </c>
      <c r="GD36" s="19">
        <v>20000</v>
      </c>
      <c r="GE36" s="19">
        <v>60000</v>
      </c>
      <c r="GF36" s="19">
        <v>0</v>
      </c>
      <c r="GG36" s="19">
        <v>60000</v>
      </c>
      <c r="GH36" s="21">
        <v>1502021</v>
      </c>
      <c r="GI36" s="21" t="s">
        <v>87</v>
      </c>
      <c r="GJ36" s="22">
        <v>2</v>
      </c>
      <c r="GK36" s="22">
        <v>22000</v>
      </c>
      <c r="GL36" s="22">
        <v>44000</v>
      </c>
      <c r="GM36" s="22">
        <v>0</v>
      </c>
      <c r="GN36" s="22">
        <v>44000</v>
      </c>
      <c r="GO36">
        <v>1500431</v>
      </c>
      <c r="GP36" t="s">
        <v>566</v>
      </c>
      <c r="GQ36" s="19">
        <v>3</v>
      </c>
      <c r="GR36" s="19">
        <v>24000</v>
      </c>
      <c r="GS36" s="19">
        <v>72000</v>
      </c>
      <c r="GT36" s="19">
        <v>0</v>
      </c>
      <c r="GU36" s="19">
        <v>72000</v>
      </c>
      <c r="GV36">
        <v>1500431</v>
      </c>
      <c r="GW36" t="s">
        <v>566</v>
      </c>
      <c r="GX36">
        <v>6</v>
      </c>
      <c r="GY36">
        <v>24000</v>
      </c>
      <c r="GZ36">
        <v>144000</v>
      </c>
      <c r="HA36">
        <v>0</v>
      </c>
      <c r="HB36">
        <v>144000</v>
      </c>
      <c r="HC36">
        <v>1502021</v>
      </c>
      <c r="HD36" t="s">
        <v>87</v>
      </c>
      <c r="HE36">
        <v>2</v>
      </c>
      <c r="HF36">
        <v>22000</v>
      </c>
      <c r="HG36">
        <v>44000</v>
      </c>
      <c r="HH36">
        <v>0</v>
      </c>
      <c r="HI36">
        <v>44000</v>
      </c>
      <c r="HJ36">
        <v>1502208</v>
      </c>
      <c r="HK36" t="s">
        <v>247</v>
      </c>
      <c r="HL36">
        <v>4</v>
      </c>
      <c r="HM36">
        <v>20000</v>
      </c>
      <c r="HN36">
        <v>80000</v>
      </c>
      <c r="HO36">
        <v>0</v>
      </c>
      <c r="HP36">
        <v>80000</v>
      </c>
    </row>
    <row r="37" spans="3:224" x14ac:dyDescent="0.2">
      <c r="BZ37" s="181"/>
      <c r="CA37" s="182"/>
      <c r="CB37" s="183"/>
      <c r="CC37" s="184"/>
      <c r="CD37" s="184"/>
      <c r="CE37" s="184"/>
      <c r="CF37" s="184"/>
      <c r="EK37">
        <v>1503040</v>
      </c>
      <c r="EL37" t="s">
        <v>540</v>
      </c>
      <c r="EM37" s="19">
        <v>6</v>
      </c>
      <c r="EN37" s="19">
        <v>32000</v>
      </c>
      <c r="EO37" s="19">
        <v>192000</v>
      </c>
      <c r="EP37" s="19">
        <v>0</v>
      </c>
      <c r="EQ37" s="19">
        <v>192000</v>
      </c>
      <c r="EY37">
        <v>1502021</v>
      </c>
      <c r="EZ37" t="s">
        <v>87</v>
      </c>
      <c r="FA37" s="19">
        <v>8</v>
      </c>
      <c r="FB37" s="19">
        <v>22000</v>
      </c>
      <c r="FC37" s="19">
        <v>176000</v>
      </c>
      <c r="FD37" s="19">
        <v>-3300</v>
      </c>
      <c r="FE37" s="19">
        <v>172700</v>
      </c>
      <c r="FF37" s="21">
        <v>1503040</v>
      </c>
      <c r="FG37" s="21" t="s">
        <v>540</v>
      </c>
      <c r="FH37" s="22">
        <v>3</v>
      </c>
      <c r="FI37" s="22">
        <v>32000</v>
      </c>
      <c r="FJ37" s="22">
        <v>96000</v>
      </c>
      <c r="FK37" s="22">
        <v>0</v>
      </c>
      <c r="FL37" s="22">
        <v>96000</v>
      </c>
      <c r="FM37">
        <v>1502012</v>
      </c>
      <c r="FN37" t="s">
        <v>86</v>
      </c>
      <c r="FO37" s="19">
        <v>4</v>
      </c>
      <c r="FP37" s="19">
        <v>19000</v>
      </c>
      <c r="FQ37" s="19">
        <v>76000</v>
      </c>
      <c r="FR37" s="19">
        <v>0</v>
      </c>
      <c r="FS37" s="19">
        <v>76000</v>
      </c>
      <c r="FT37" s="21">
        <v>1503041</v>
      </c>
      <c r="FU37" s="21" t="s">
        <v>541</v>
      </c>
      <c r="FV37" s="22">
        <v>2</v>
      </c>
      <c r="FW37" s="22">
        <v>45000</v>
      </c>
      <c r="FX37" s="22">
        <v>90000</v>
      </c>
      <c r="FY37" s="22">
        <v>0</v>
      </c>
      <c r="FZ37" s="22">
        <v>90000</v>
      </c>
      <c r="GA37">
        <v>1503040</v>
      </c>
      <c r="GB37" t="s">
        <v>540</v>
      </c>
      <c r="GC37" s="19">
        <v>4</v>
      </c>
      <c r="GD37" s="19">
        <v>32000</v>
      </c>
      <c r="GE37" s="19">
        <v>128000</v>
      </c>
      <c r="GF37" s="19">
        <v>0</v>
      </c>
      <c r="GG37" s="19">
        <v>128000</v>
      </c>
      <c r="GH37" s="21">
        <v>1502208</v>
      </c>
      <c r="GI37" s="21" t="s">
        <v>247</v>
      </c>
      <c r="GJ37" s="22">
        <v>4</v>
      </c>
      <c r="GK37" s="22">
        <v>20000</v>
      </c>
      <c r="GL37" s="22">
        <v>80000</v>
      </c>
      <c r="GM37" s="22">
        <v>0</v>
      </c>
      <c r="GN37" s="22">
        <v>80000</v>
      </c>
      <c r="GO37">
        <v>1502011</v>
      </c>
      <c r="GP37" t="s">
        <v>85</v>
      </c>
      <c r="GQ37" s="19">
        <v>10</v>
      </c>
      <c r="GR37" s="19">
        <v>18000</v>
      </c>
      <c r="GS37" s="19">
        <v>180000</v>
      </c>
      <c r="GT37" s="19">
        <v>0</v>
      </c>
      <c r="GU37" s="19">
        <v>180000</v>
      </c>
      <c r="GV37">
        <v>1502011</v>
      </c>
      <c r="GW37" t="s">
        <v>85</v>
      </c>
      <c r="GX37">
        <v>12</v>
      </c>
      <c r="GY37">
        <v>18000</v>
      </c>
      <c r="GZ37">
        <v>216000</v>
      </c>
      <c r="HA37">
        <v>0</v>
      </c>
      <c r="HB37">
        <v>216000</v>
      </c>
      <c r="HC37">
        <v>1502151</v>
      </c>
      <c r="HD37" t="s">
        <v>245</v>
      </c>
      <c r="HE37">
        <v>2</v>
      </c>
      <c r="HF37">
        <v>24000</v>
      </c>
      <c r="HG37">
        <v>48000</v>
      </c>
      <c r="HH37">
        <v>0</v>
      </c>
      <c r="HI37">
        <v>48000</v>
      </c>
      <c r="HJ37">
        <v>1503040</v>
      </c>
      <c r="HK37" t="s">
        <v>540</v>
      </c>
      <c r="HL37">
        <v>4</v>
      </c>
      <c r="HM37">
        <v>32000</v>
      </c>
      <c r="HN37">
        <v>128000</v>
      </c>
      <c r="HO37">
        <v>0</v>
      </c>
      <c r="HP37">
        <v>128000</v>
      </c>
    </row>
    <row r="38" spans="3:224" x14ac:dyDescent="0.2">
      <c r="BZ38" s="181"/>
      <c r="CA38" s="182"/>
      <c r="CB38" s="183"/>
      <c r="CC38" s="184"/>
      <c r="CD38" s="184"/>
      <c r="CE38" s="184"/>
      <c r="CF38" s="184"/>
      <c r="EK38">
        <v>1503042</v>
      </c>
      <c r="EL38" t="s">
        <v>558</v>
      </c>
      <c r="EM38" s="19">
        <v>6</v>
      </c>
      <c r="EN38" s="19">
        <v>25000</v>
      </c>
      <c r="EO38" s="19">
        <v>150000</v>
      </c>
      <c r="EP38" s="19">
        <v>0</v>
      </c>
      <c r="EQ38" s="19">
        <v>150000</v>
      </c>
      <c r="EY38">
        <v>1502151</v>
      </c>
      <c r="EZ38" t="s">
        <v>245</v>
      </c>
      <c r="FA38" s="19">
        <v>11</v>
      </c>
      <c r="FB38" s="19">
        <v>24000</v>
      </c>
      <c r="FC38" s="19">
        <v>264000</v>
      </c>
      <c r="FD38" s="19">
        <v>-3600</v>
      </c>
      <c r="FE38" s="19">
        <v>260400</v>
      </c>
      <c r="FF38" s="21">
        <v>1510002</v>
      </c>
      <c r="FG38" s="21" t="s">
        <v>95</v>
      </c>
      <c r="FH38" s="22">
        <v>3</v>
      </c>
      <c r="FI38" s="22">
        <v>30000</v>
      </c>
      <c r="FJ38" s="22">
        <v>90000</v>
      </c>
      <c r="FK38" s="22">
        <v>0</v>
      </c>
      <c r="FL38" s="22">
        <v>90000</v>
      </c>
      <c r="FM38">
        <v>1502021</v>
      </c>
      <c r="FN38" t="s">
        <v>87</v>
      </c>
      <c r="FO38" s="19">
        <v>4</v>
      </c>
      <c r="FP38" s="19">
        <v>22000</v>
      </c>
      <c r="FQ38" s="19">
        <v>88000</v>
      </c>
      <c r="FR38" s="19">
        <v>0</v>
      </c>
      <c r="FS38" s="19">
        <v>88000</v>
      </c>
      <c r="FT38" s="21">
        <v>1510001</v>
      </c>
      <c r="FU38" s="21" t="s">
        <v>94</v>
      </c>
      <c r="FV38" s="22">
        <v>1</v>
      </c>
      <c r="FW38" s="22">
        <v>55000</v>
      </c>
      <c r="FX38" s="22">
        <v>55000</v>
      </c>
      <c r="FY38" s="22">
        <v>0</v>
      </c>
      <c r="FZ38" s="22">
        <v>55000</v>
      </c>
      <c r="GA38">
        <v>1503041</v>
      </c>
      <c r="GB38" t="s">
        <v>541</v>
      </c>
      <c r="GC38" s="19">
        <v>1</v>
      </c>
      <c r="GD38" s="19">
        <v>45000</v>
      </c>
      <c r="GE38" s="19">
        <v>45000</v>
      </c>
      <c r="GF38" s="19">
        <v>0</v>
      </c>
      <c r="GG38" s="19">
        <v>45000</v>
      </c>
      <c r="GH38" s="21">
        <v>1503040</v>
      </c>
      <c r="GI38" s="21" t="s">
        <v>540</v>
      </c>
      <c r="GJ38" s="22">
        <v>5</v>
      </c>
      <c r="GK38" s="22">
        <v>32000</v>
      </c>
      <c r="GL38" s="22">
        <v>160000</v>
      </c>
      <c r="GM38" s="22">
        <v>0</v>
      </c>
      <c r="GN38" s="22">
        <v>160000</v>
      </c>
      <c r="GO38">
        <v>1502012</v>
      </c>
      <c r="GP38" t="s">
        <v>86</v>
      </c>
      <c r="GQ38" s="19">
        <v>8</v>
      </c>
      <c r="GR38" s="19">
        <v>19000</v>
      </c>
      <c r="GS38" s="19">
        <v>152000</v>
      </c>
      <c r="GT38" s="19">
        <v>0</v>
      </c>
      <c r="GU38" s="19">
        <v>152000</v>
      </c>
      <c r="GV38">
        <v>1502012</v>
      </c>
      <c r="GW38" t="s">
        <v>86</v>
      </c>
      <c r="GX38">
        <v>8</v>
      </c>
      <c r="GY38">
        <v>19000</v>
      </c>
      <c r="GZ38">
        <v>152000</v>
      </c>
      <c r="HA38">
        <v>0</v>
      </c>
      <c r="HB38">
        <v>152000</v>
      </c>
      <c r="HC38">
        <v>1502152</v>
      </c>
      <c r="HD38" t="s">
        <v>246</v>
      </c>
      <c r="HE38">
        <v>1</v>
      </c>
      <c r="HF38">
        <v>24000</v>
      </c>
      <c r="HG38">
        <v>24000</v>
      </c>
      <c r="HH38">
        <v>0</v>
      </c>
      <c r="HI38">
        <v>24000</v>
      </c>
      <c r="HJ38">
        <v>1503041</v>
      </c>
      <c r="HK38" t="s">
        <v>541</v>
      </c>
      <c r="HL38">
        <v>2</v>
      </c>
      <c r="HM38">
        <v>45000</v>
      </c>
      <c r="HN38">
        <v>90000</v>
      </c>
      <c r="HO38">
        <v>0</v>
      </c>
      <c r="HP38">
        <v>90000</v>
      </c>
    </row>
    <row r="39" spans="3:224" x14ac:dyDescent="0.2">
      <c r="BZ39" s="181"/>
      <c r="CA39" s="182"/>
      <c r="CB39" s="183"/>
      <c r="CC39" s="184"/>
      <c r="CD39" s="184"/>
      <c r="CE39" s="184"/>
      <c r="CF39" s="184"/>
      <c r="EK39">
        <v>1510002</v>
      </c>
      <c r="EL39" t="s">
        <v>95</v>
      </c>
      <c r="EM39" s="19">
        <v>3</v>
      </c>
      <c r="EN39" s="19">
        <v>30000</v>
      </c>
      <c r="EO39" s="19">
        <v>90000</v>
      </c>
      <c r="EP39" s="19">
        <v>0</v>
      </c>
      <c r="EQ39" s="19">
        <v>90000</v>
      </c>
      <c r="EY39">
        <v>1502152</v>
      </c>
      <c r="EZ39" t="s">
        <v>246</v>
      </c>
      <c r="FA39" s="19">
        <v>8</v>
      </c>
      <c r="FB39" s="19">
        <v>24000</v>
      </c>
      <c r="FC39" s="19">
        <v>192000</v>
      </c>
      <c r="FD39" s="19">
        <v>0</v>
      </c>
      <c r="FE39" s="19">
        <v>192000</v>
      </c>
      <c r="FF39" s="21">
        <v>1510006</v>
      </c>
      <c r="FG39" s="21" t="s">
        <v>97</v>
      </c>
      <c r="FH39" s="22">
        <v>3</v>
      </c>
      <c r="FI39" s="22">
        <v>38000</v>
      </c>
      <c r="FJ39" s="22">
        <v>114000</v>
      </c>
      <c r="FK39" s="22">
        <v>0</v>
      </c>
      <c r="FL39" s="22">
        <v>114000</v>
      </c>
      <c r="FM39">
        <v>1502151</v>
      </c>
      <c r="FN39" t="s">
        <v>245</v>
      </c>
      <c r="FO39" s="19">
        <v>5</v>
      </c>
      <c r="FP39" s="19">
        <v>24000</v>
      </c>
      <c r="FQ39" s="19">
        <v>120000</v>
      </c>
      <c r="FR39" s="19">
        <v>0</v>
      </c>
      <c r="FS39" s="19">
        <v>120000</v>
      </c>
      <c r="FT39" s="21">
        <v>1510002</v>
      </c>
      <c r="FU39" s="21" t="s">
        <v>95</v>
      </c>
      <c r="FV39" s="22">
        <v>4</v>
      </c>
      <c r="FW39" s="22">
        <v>30000</v>
      </c>
      <c r="FX39" s="22">
        <v>120000</v>
      </c>
      <c r="FY39" s="22">
        <v>0</v>
      </c>
      <c r="FZ39" s="22">
        <v>120000</v>
      </c>
      <c r="GA39">
        <v>1503042</v>
      </c>
      <c r="GB39" t="s">
        <v>558</v>
      </c>
      <c r="GC39" s="19">
        <v>3</v>
      </c>
      <c r="GD39" s="19">
        <v>25000</v>
      </c>
      <c r="GE39" s="19">
        <v>75000</v>
      </c>
      <c r="GF39" s="19">
        <v>0</v>
      </c>
      <c r="GG39" s="19">
        <v>75000</v>
      </c>
      <c r="GH39" s="21">
        <v>1503041</v>
      </c>
      <c r="GI39" s="21" t="s">
        <v>541</v>
      </c>
      <c r="GJ39" s="22">
        <v>3</v>
      </c>
      <c r="GK39" s="22">
        <v>45000</v>
      </c>
      <c r="GL39" s="22">
        <v>135000</v>
      </c>
      <c r="GM39" s="22">
        <v>0</v>
      </c>
      <c r="GN39" s="22">
        <v>135000</v>
      </c>
      <c r="GO39">
        <v>1502021</v>
      </c>
      <c r="GP39" t="s">
        <v>87</v>
      </c>
      <c r="GQ39" s="19">
        <v>7</v>
      </c>
      <c r="GR39" s="19">
        <v>22000</v>
      </c>
      <c r="GS39" s="19">
        <v>154000</v>
      </c>
      <c r="GT39" s="19">
        <v>0</v>
      </c>
      <c r="GU39" s="19">
        <v>154000</v>
      </c>
      <c r="GV39">
        <v>1502021</v>
      </c>
      <c r="GW39" t="s">
        <v>87</v>
      </c>
      <c r="GX39">
        <v>6</v>
      </c>
      <c r="GY39">
        <v>22000</v>
      </c>
      <c r="GZ39">
        <v>132000</v>
      </c>
      <c r="HA39">
        <v>0</v>
      </c>
      <c r="HB39">
        <v>132000</v>
      </c>
      <c r="HC39">
        <v>1502208</v>
      </c>
      <c r="HD39" t="s">
        <v>247</v>
      </c>
      <c r="HE39">
        <v>2</v>
      </c>
      <c r="HF39">
        <v>20000</v>
      </c>
      <c r="HG39">
        <v>40000</v>
      </c>
      <c r="HH39">
        <v>0</v>
      </c>
      <c r="HI39">
        <v>40000</v>
      </c>
      <c r="HJ39">
        <v>1510002</v>
      </c>
      <c r="HK39" t="s">
        <v>95</v>
      </c>
      <c r="HL39">
        <v>3</v>
      </c>
      <c r="HM39">
        <v>30000</v>
      </c>
      <c r="HN39">
        <v>90000</v>
      </c>
      <c r="HO39">
        <v>0</v>
      </c>
      <c r="HP39">
        <v>90000</v>
      </c>
    </row>
    <row r="40" spans="3:224" x14ac:dyDescent="0.2">
      <c r="BZ40" s="181"/>
      <c r="CA40" s="182"/>
      <c r="CB40" s="183"/>
      <c r="CC40" s="184"/>
      <c r="CD40" s="184"/>
      <c r="CE40" s="184"/>
      <c r="CF40" s="184"/>
      <c r="EK40">
        <v>1510021</v>
      </c>
      <c r="EL40" t="s">
        <v>102</v>
      </c>
      <c r="EM40" s="19">
        <v>5</v>
      </c>
      <c r="EN40" s="19">
        <v>38000</v>
      </c>
      <c r="EO40" s="19">
        <v>190000</v>
      </c>
      <c r="EP40" s="19">
        <v>0</v>
      </c>
      <c r="EQ40" s="19">
        <v>190000</v>
      </c>
      <c r="EY40">
        <v>1502208</v>
      </c>
      <c r="EZ40" t="s">
        <v>247</v>
      </c>
      <c r="FA40" s="19">
        <v>11</v>
      </c>
      <c r="FB40" s="19">
        <v>20000</v>
      </c>
      <c r="FC40" s="19">
        <v>220000</v>
      </c>
      <c r="FD40" s="19">
        <v>0</v>
      </c>
      <c r="FE40" s="19">
        <v>220000</v>
      </c>
      <c r="FF40" s="21">
        <v>1510009</v>
      </c>
      <c r="FG40" s="21" t="s">
        <v>100</v>
      </c>
      <c r="FH40" s="22">
        <v>3</v>
      </c>
      <c r="FI40" s="22">
        <v>30000</v>
      </c>
      <c r="FJ40" s="22">
        <v>90000</v>
      </c>
      <c r="FK40" s="22">
        <v>0</v>
      </c>
      <c r="FL40" s="22">
        <v>90000</v>
      </c>
      <c r="FM40">
        <v>1502152</v>
      </c>
      <c r="FN40" t="s">
        <v>246</v>
      </c>
      <c r="FO40" s="19">
        <v>2</v>
      </c>
      <c r="FP40" s="19">
        <v>24000</v>
      </c>
      <c r="FQ40" s="19">
        <v>48000</v>
      </c>
      <c r="FR40" s="19">
        <v>0</v>
      </c>
      <c r="FS40" s="19">
        <v>48000</v>
      </c>
      <c r="FT40" s="21">
        <v>1510006</v>
      </c>
      <c r="FU40" s="21" t="s">
        <v>97</v>
      </c>
      <c r="FV40" s="22">
        <v>1</v>
      </c>
      <c r="FW40" s="22">
        <v>38000</v>
      </c>
      <c r="FX40" s="22">
        <v>38000</v>
      </c>
      <c r="FY40" s="22">
        <v>0</v>
      </c>
      <c r="FZ40" s="22">
        <v>38000</v>
      </c>
      <c r="GA40">
        <v>1510001</v>
      </c>
      <c r="GB40" t="s">
        <v>94</v>
      </c>
      <c r="GC40" s="19">
        <v>2</v>
      </c>
      <c r="GD40" s="19">
        <v>55000</v>
      </c>
      <c r="GE40" s="19">
        <v>110000</v>
      </c>
      <c r="GF40" s="19">
        <v>0</v>
      </c>
      <c r="GG40" s="19">
        <v>110000</v>
      </c>
      <c r="GH40" s="21">
        <v>1510001</v>
      </c>
      <c r="GI40" s="21" t="s">
        <v>94</v>
      </c>
      <c r="GJ40" s="22">
        <v>1</v>
      </c>
      <c r="GK40" s="22">
        <v>55000</v>
      </c>
      <c r="GL40" s="22">
        <v>55000</v>
      </c>
      <c r="GM40" s="22">
        <v>0</v>
      </c>
      <c r="GN40" s="22">
        <v>55000</v>
      </c>
      <c r="GO40">
        <v>1502151</v>
      </c>
      <c r="GP40" t="s">
        <v>245</v>
      </c>
      <c r="GQ40" s="19">
        <v>4</v>
      </c>
      <c r="GR40" s="19">
        <v>24000</v>
      </c>
      <c r="GS40" s="19">
        <v>96000</v>
      </c>
      <c r="GT40" s="19">
        <v>0</v>
      </c>
      <c r="GU40" s="19">
        <v>96000</v>
      </c>
      <c r="GV40">
        <v>1502151</v>
      </c>
      <c r="GW40" t="s">
        <v>245</v>
      </c>
      <c r="GX40">
        <v>12</v>
      </c>
      <c r="GY40">
        <v>24000</v>
      </c>
      <c r="GZ40">
        <v>288000</v>
      </c>
      <c r="HA40">
        <v>0</v>
      </c>
      <c r="HB40">
        <v>288000</v>
      </c>
      <c r="HC40">
        <v>1503040</v>
      </c>
      <c r="HD40" t="s">
        <v>540</v>
      </c>
      <c r="HE40">
        <v>1</v>
      </c>
      <c r="HF40">
        <v>32000</v>
      </c>
      <c r="HG40">
        <v>32000</v>
      </c>
      <c r="HH40">
        <v>0</v>
      </c>
      <c r="HI40">
        <v>32000</v>
      </c>
      <c r="HJ40">
        <v>1510006</v>
      </c>
      <c r="HK40" t="s">
        <v>97</v>
      </c>
      <c r="HL40">
        <v>3</v>
      </c>
      <c r="HM40">
        <v>38000</v>
      </c>
      <c r="HN40">
        <v>114000</v>
      </c>
      <c r="HO40">
        <v>0</v>
      </c>
      <c r="HP40">
        <v>114000</v>
      </c>
    </row>
    <row r="41" spans="3:224" x14ac:dyDescent="0.2">
      <c r="BZ41" s="181"/>
      <c r="CA41" s="182"/>
      <c r="CB41" s="183"/>
      <c r="CC41" s="184"/>
      <c r="CD41" s="184"/>
      <c r="CE41" s="184"/>
      <c r="CF41" s="184"/>
      <c r="EK41">
        <v>1510039</v>
      </c>
      <c r="EL41" t="s">
        <v>105</v>
      </c>
      <c r="EM41" s="19">
        <v>6</v>
      </c>
      <c r="EN41" s="19">
        <v>30000</v>
      </c>
      <c r="EO41" s="19">
        <v>180000</v>
      </c>
      <c r="EP41" s="19">
        <v>0</v>
      </c>
      <c r="EQ41" s="19">
        <v>180000</v>
      </c>
      <c r="EY41">
        <v>1503040</v>
      </c>
      <c r="EZ41" t="s">
        <v>540</v>
      </c>
      <c r="FA41" s="19">
        <v>12</v>
      </c>
      <c r="FB41" s="19">
        <v>32000</v>
      </c>
      <c r="FC41" s="19">
        <v>384000</v>
      </c>
      <c r="FD41" s="19">
        <v>0</v>
      </c>
      <c r="FE41" s="19">
        <v>384000</v>
      </c>
      <c r="FF41" s="21">
        <v>1510021</v>
      </c>
      <c r="FG41" s="21" t="s">
        <v>102</v>
      </c>
      <c r="FH41" s="22">
        <v>2</v>
      </c>
      <c r="FI41" s="22">
        <v>38000</v>
      </c>
      <c r="FJ41" s="22">
        <v>76000</v>
      </c>
      <c r="FK41" s="22">
        <v>0</v>
      </c>
      <c r="FL41" s="22">
        <v>76000</v>
      </c>
      <c r="FM41">
        <v>1502208</v>
      </c>
      <c r="FN41" t="s">
        <v>247</v>
      </c>
      <c r="FO41" s="19">
        <v>4</v>
      </c>
      <c r="FP41" s="19">
        <v>20000</v>
      </c>
      <c r="FQ41" s="19">
        <v>80000</v>
      </c>
      <c r="FR41" s="19">
        <v>0</v>
      </c>
      <c r="FS41" s="19">
        <v>80000</v>
      </c>
      <c r="FT41" s="21">
        <v>1510018</v>
      </c>
      <c r="FU41" s="21" t="s">
        <v>101</v>
      </c>
      <c r="FV41" s="22">
        <v>1</v>
      </c>
      <c r="FW41" s="22">
        <v>60000</v>
      </c>
      <c r="FX41" s="22">
        <v>60000</v>
      </c>
      <c r="FY41" s="22">
        <v>0</v>
      </c>
      <c r="FZ41" s="22">
        <v>60000</v>
      </c>
      <c r="GA41">
        <v>1510002</v>
      </c>
      <c r="GB41" t="s">
        <v>95</v>
      </c>
      <c r="GC41" s="19">
        <v>2</v>
      </c>
      <c r="GD41" s="19">
        <v>30000</v>
      </c>
      <c r="GE41" s="19">
        <v>60000</v>
      </c>
      <c r="GF41" s="19">
        <v>0</v>
      </c>
      <c r="GG41" s="19">
        <v>60000</v>
      </c>
      <c r="GH41" s="21">
        <v>1510002</v>
      </c>
      <c r="GI41" s="21" t="s">
        <v>95</v>
      </c>
      <c r="GJ41" s="22">
        <v>1</v>
      </c>
      <c r="GK41" s="22">
        <v>30000</v>
      </c>
      <c r="GL41" s="22">
        <v>30000</v>
      </c>
      <c r="GM41" s="22">
        <v>0</v>
      </c>
      <c r="GN41" s="22">
        <v>30000</v>
      </c>
      <c r="GO41">
        <v>1502152</v>
      </c>
      <c r="GP41" t="s">
        <v>246</v>
      </c>
      <c r="GQ41" s="19">
        <v>1</v>
      </c>
      <c r="GR41" s="19">
        <v>24000</v>
      </c>
      <c r="GS41" s="19">
        <v>24000</v>
      </c>
      <c r="GT41" s="19">
        <v>0</v>
      </c>
      <c r="GU41" s="19">
        <v>24000</v>
      </c>
      <c r="GV41">
        <v>1502152</v>
      </c>
      <c r="GW41" t="s">
        <v>246</v>
      </c>
      <c r="GX41">
        <v>7</v>
      </c>
      <c r="GY41">
        <v>24000</v>
      </c>
      <c r="GZ41">
        <v>168000</v>
      </c>
      <c r="HA41">
        <v>0</v>
      </c>
      <c r="HB41">
        <v>168000</v>
      </c>
      <c r="HC41">
        <v>1510002</v>
      </c>
      <c r="HD41" t="s">
        <v>95</v>
      </c>
      <c r="HE41">
        <v>1</v>
      </c>
      <c r="HF41">
        <v>30000</v>
      </c>
      <c r="HG41">
        <v>30000</v>
      </c>
      <c r="HH41">
        <v>0</v>
      </c>
      <c r="HI41">
        <v>30000</v>
      </c>
      <c r="HJ41">
        <v>1510021</v>
      </c>
      <c r="HK41" t="s">
        <v>102</v>
      </c>
      <c r="HL41">
        <v>2</v>
      </c>
      <c r="HM41">
        <v>38000</v>
      </c>
      <c r="HN41">
        <v>76000</v>
      </c>
      <c r="HO41">
        <v>0</v>
      </c>
      <c r="HP41">
        <v>76000</v>
      </c>
    </row>
    <row r="42" spans="3:224" x14ac:dyDescent="0.2">
      <c r="BZ42" s="181"/>
      <c r="CA42" s="182"/>
      <c r="CB42" s="183"/>
      <c r="CC42" s="184"/>
      <c r="CD42" s="184"/>
      <c r="CE42" s="184"/>
      <c r="CF42" s="184"/>
      <c r="EK42">
        <v>1510053</v>
      </c>
      <c r="EL42" t="s">
        <v>109</v>
      </c>
      <c r="EM42" s="19">
        <v>4</v>
      </c>
      <c r="EN42" s="19">
        <v>35000</v>
      </c>
      <c r="EO42" s="19">
        <v>140000</v>
      </c>
      <c r="EP42" s="19">
        <v>0</v>
      </c>
      <c r="EQ42" s="19">
        <v>140000</v>
      </c>
      <c r="EY42">
        <v>1503041</v>
      </c>
      <c r="EZ42" t="s">
        <v>541</v>
      </c>
      <c r="FA42" s="19">
        <v>6</v>
      </c>
      <c r="FB42" s="19">
        <v>45000</v>
      </c>
      <c r="FC42" s="19">
        <v>270000</v>
      </c>
      <c r="FD42" s="19">
        <v>0</v>
      </c>
      <c r="FE42" s="19">
        <v>270000</v>
      </c>
      <c r="FF42" s="21">
        <v>1510053</v>
      </c>
      <c r="FG42" s="21" t="s">
        <v>109</v>
      </c>
      <c r="FH42" s="22">
        <v>1</v>
      </c>
      <c r="FI42" s="22">
        <v>35000</v>
      </c>
      <c r="FJ42" s="22">
        <v>35000</v>
      </c>
      <c r="FK42" s="22">
        <v>0</v>
      </c>
      <c r="FL42" s="22">
        <v>35000</v>
      </c>
      <c r="FM42">
        <v>1503040</v>
      </c>
      <c r="FN42" t="s">
        <v>540</v>
      </c>
      <c r="FO42" s="19">
        <v>3</v>
      </c>
      <c r="FP42" s="19">
        <v>32000</v>
      </c>
      <c r="FQ42" s="19">
        <v>96000</v>
      </c>
      <c r="FR42" s="19">
        <v>0</v>
      </c>
      <c r="FS42" s="19">
        <v>96000</v>
      </c>
      <c r="FT42" s="21">
        <v>1510023</v>
      </c>
      <c r="FU42" s="21" t="s">
        <v>103</v>
      </c>
      <c r="FV42" s="22">
        <v>1</v>
      </c>
      <c r="FW42" s="22">
        <v>55000</v>
      </c>
      <c r="FX42" s="22">
        <v>55000</v>
      </c>
      <c r="FY42" s="22">
        <v>0</v>
      </c>
      <c r="FZ42" s="22">
        <v>55000</v>
      </c>
      <c r="GA42">
        <v>1510006</v>
      </c>
      <c r="GB42" t="s">
        <v>97</v>
      </c>
      <c r="GC42" s="19">
        <v>5</v>
      </c>
      <c r="GD42" s="19">
        <v>38000</v>
      </c>
      <c r="GE42" s="19">
        <v>190000</v>
      </c>
      <c r="GF42" s="19">
        <v>0</v>
      </c>
      <c r="GG42" s="19">
        <v>190000</v>
      </c>
      <c r="GH42" s="21">
        <v>1510018</v>
      </c>
      <c r="GI42" s="21" t="s">
        <v>101</v>
      </c>
      <c r="GJ42" s="22">
        <v>2</v>
      </c>
      <c r="GK42" s="22">
        <v>60000</v>
      </c>
      <c r="GL42" s="22">
        <v>120000</v>
      </c>
      <c r="GM42" s="22">
        <v>0</v>
      </c>
      <c r="GN42" s="22">
        <v>120000</v>
      </c>
      <c r="GO42">
        <v>1502208</v>
      </c>
      <c r="GP42" t="s">
        <v>247</v>
      </c>
      <c r="GQ42" s="19">
        <v>10</v>
      </c>
      <c r="GR42" s="19">
        <v>20000</v>
      </c>
      <c r="GS42" s="19">
        <v>200000</v>
      </c>
      <c r="GT42" s="19">
        <v>0</v>
      </c>
      <c r="GU42" s="19">
        <v>200000</v>
      </c>
      <c r="GV42">
        <v>1502208</v>
      </c>
      <c r="GW42" t="s">
        <v>247</v>
      </c>
      <c r="GX42">
        <v>12</v>
      </c>
      <c r="GY42">
        <v>20000</v>
      </c>
      <c r="GZ42">
        <v>240000</v>
      </c>
      <c r="HA42">
        <v>0</v>
      </c>
      <c r="HB42">
        <v>240000</v>
      </c>
      <c r="HC42">
        <v>1510018</v>
      </c>
      <c r="HD42" t="s">
        <v>101</v>
      </c>
      <c r="HE42">
        <v>1</v>
      </c>
      <c r="HF42">
        <v>60000</v>
      </c>
      <c r="HG42">
        <v>60000</v>
      </c>
      <c r="HH42">
        <v>0</v>
      </c>
      <c r="HI42">
        <v>60000</v>
      </c>
      <c r="HJ42">
        <v>1510039</v>
      </c>
      <c r="HK42" t="s">
        <v>105</v>
      </c>
      <c r="HL42">
        <v>2</v>
      </c>
      <c r="HM42">
        <v>30000</v>
      </c>
      <c r="HN42">
        <v>60000</v>
      </c>
      <c r="HO42">
        <v>0</v>
      </c>
      <c r="HP42">
        <v>60000</v>
      </c>
    </row>
    <row r="43" spans="3:224" x14ac:dyDescent="0.2">
      <c r="BZ43" s="181"/>
      <c r="CA43" s="182"/>
      <c r="CB43" s="183"/>
      <c r="CC43" s="184"/>
      <c r="CD43" s="184"/>
      <c r="CE43" s="184"/>
      <c r="CF43" s="184"/>
      <c r="EK43">
        <v>1510060</v>
      </c>
      <c r="EL43" t="s">
        <v>493</v>
      </c>
      <c r="EM43" s="19">
        <v>3</v>
      </c>
      <c r="EN43" s="19">
        <v>50000</v>
      </c>
      <c r="EO43" s="19">
        <v>150000</v>
      </c>
      <c r="EP43" s="19">
        <v>0</v>
      </c>
      <c r="EQ43" s="19">
        <v>150000</v>
      </c>
      <c r="EY43">
        <v>1503042</v>
      </c>
      <c r="EZ43" t="s">
        <v>558</v>
      </c>
      <c r="FA43" s="19">
        <v>12</v>
      </c>
      <c r="FB43" s="19">
        <v>25000</v>
      </c>
      <c r="FC43" s="19">
        <v>300000</v>
      </c>
      <c r="FD43" s="19">
        <v>0</v>
      </c>
      <c r="FE43" s="19">
        <v>300000</v>
      </c>
      <c r="FF43" s="21">
        <v>1520050</v>
      </c>
      <c r="FG43" s="21" t="s">
        <v>553</v>
      </c>
      <c r="FH43" s="22">
        <v>6</v>
      </c>
      <c r="FI43" s="22">
        <v>35000</v>
      </c>
      <c r="FJ43" s="22">
        <v>210000</v>
      </c>
      <c r="FK43" s="22">
        <v>0</v>
      </c>
      <c r="FL43" s="22">
        <v>210000</v>
      </c>
      <c r="FM43">
        <v>1503041</v>
      </c>
      <c r="FN43" t="s">
        <v>541</v>
      </c>
      <c r="FO43" s="19">
        <v>4</v>
      </c>
      <c r="FP43" s="19">
        <v>45000</v>
      </c>
      <c r="FQ43" s="19">
        <v>180000</v>
      </c>
      <c r="FR43" s="19">
        <v>0</v>
      </c>
      <c r="FS43" s="19">
        <v>180000</v>
      </c>
      <c r="FT43" s="21">
        <v>1510024</v>
      </c>
      <c r="FU43" s="21" t="s">
        <v>104</v>
      </c>
      <c r="FV43" s="22">
        <v>4</v>
      </c>
      <c r="FW43" s="22">
        <v>30000</v>
      </c>
      <c r="FX43" s="22">
        <v>120000</v>
      </c>
      <c r="FY43" s="22">
        <v>0</v>
      </c>
      <c r="FZ43" s="22">
        <v>120000</v>
      </c>
      <c r="GA43">
        <v>1510018</v>
      </c>
      <c r="GB43" t="s">
        <v>101</v>
      </c>
      <c r="GC43" s="19">
        <v>2</v>
      </c>
      <c r="GD43" s="19">
        <v>60000</v>
      </c>
      <c r="GE43" s="19">
        <v>120000</v>
      </c>
      <c r="GF43" s="19">
        <v>0</v>
      </c>
      <c r="GG43" s="19">
        <v>120000</v>
      </c>
      <c r="GH43" s="21">
        <v>1510021</v>
      </c>
      <c r="GI43" s="21" t="s">
        <v>102</v>
      </c>
      <c r="GJ43" s="22">
        <v>2</v>
      </c>
      <c r="GK43" s="22">
        <v>38000</v>
      </c>
      <c r="GL43" s="22">
        <v>76000</v>
      </c>
      <c r="GM43" s="22">
        <v>0</v>
      </c>
      <c r="GN43" s="22">
        <v>76000</v>
      </c>
      <c r="GO43">
        <v>1503040</v>
      </c>
      <c r="GP43" t="s">
        <v>540</v>
      </c>
      <c r="GQ43" s="19">
        <v>6</v>
      </c>
      <c r="GR43" s="19">
        <v>32000</v>
      </c>
      <c r="GS43" s="19">
        <v>192000</v>
      </c>
      <c r="GT43" s="19">
        <v>0</v>
      </c>
      <c r="GU43" s="19">
        <v>192000</v>
      </c>
      <c r="GV43">
        <v>1503040</v>
      </c>
      <c r="GW43" t="s">
        <v>540</v>
      </c>
      <c r="GX43">
        <v>12</v>
      </c>
      <c r="GY43">
        <v>32000</v>
      </c>
      <c r="GZ43">
        <v>384000</v>
      </c>
      <c r="HA43">
        <v>0</v>
      </c>
      <c r="HB43">
        <v>384000</v>
      </c>
      <c r="HC43">
        <v>1510021</v>
      </c>
      <c r="HD43" t="s">
        <v>102</v>
      </c>
      <c r="HE43">
        <v>1</v>
      </c>
      <c r="HF43">
        <v>38000</v>
      </c>
      <c r="HG43">
        <v>38000</v>
      </c>
      <c r="HH43">
        <v>0</v>
      </c>
      <c r="HI43">
        <v>38000</v>
      </c>
      <c r="HJ43">
        <v>1510053</v>
      </c>
      <c r="HK43" t="s">
        <v>109</v>
      </c>
      <c r="HL43">
        <v>4</v>
      </c>
      <c r="HM43">
        <v>35000</v>
      </c>
      <c r="HN43">
        <v>140000</v>
      </c>
      <c r="HO43">
        <v>0</v>
      </c>
      <c r="HP43">
        <v>140000</v>
      </c>
    </row>
    <row r="44" spans="3:224" x14ac:dyDescent="0.2">
      <c r="BZ44" s="181"/>
      <c r="CA44" s="182"/>
      <c r="CB44" s="183"/>
      <c r="CC44" s="184"/>
      <c r="CD44" s="184"/>
      <c r="CE44" s="184"/>
      <c r="CF44" s="184"/>
      <c r="EK44">
        <v>1520001</v>
      </c>
      <c r="EL44" t="s">
        <v>112</v>
      </c>
      <c r="EM44" s="19">
        <v>5</v>
      </c>
      <c r="EN44" s="19">
        <v>22000</v>
      </c>
      <c r="EO44" s="19">
        <v>110000</v>
      </c>
      <c r="EP44" s="19">
        <v>0</v>
      </c>
      <c r="EQ44" s="19">
        <v>110000</v>
      </c>
      <c r="EY44">
        <v>1510002</v>
      </c>
      <c r="EZ44" t="s">
        <v>95</v>
      </c>
      <c r="FA44" s="19">
        <v>4</v>
      </c>
      <c r="FB44" s="19">
        <v>30000</v>
      </c>
      <c r="FC44" s="19">
        <v>120000</v>
      </c>
      <c r="FD44" s="19">
        <v>0</v>
      </c>
      <c r="FE44" s="19">
        <v>120000</v>
      </c>
      <c r="FF44" s="21">
        <v>1520051</v>
      </c>
      <c r="FG44" s="21" t="s">
        <v>548</v>
      </c>
      <c r="FH44" s="22">
        <v>5</v>
      </c>
      <c r="FI44" s="22">
        <v>50000</v>
      </c>
      <c r="FJ44" s="22">
        <v>250000</v>
      </c>
      <c r="FK44" s="22">
        <v>0</v>
      </c>
      <c r="FL44" s="22">
        <v>250000</v>
      </c>
      <c r="FM44">
        <v>1503042</v>
      </c>
      <c r="FN44" t="s">
        <v>558</v>
      </c>
      <c r="FO44" s="19">
        <v>3</v>
      </c>
      <c r="FP44" s="19">
        <v>25000</v>
      </c>
      <c r="FQ44" s="19">
        <v>75000</v>
      </c>
      <c r="FR44" s="19">
        <v>0</v>
      </c>
      <c r="FS44" s="19">
        <v>75000</v>
      </c>
      <c r="FT44" s="21">
        <v>1510039</v>
      </c>
      <c r="FU44" s="21" t="s">
        <v>105</v>
      </c>
      <c r="FV44" s="22">
        <v>3</v>
      </c>
      <c r="FW44" s="22">
        <v>30000</v>
      </c>
      <c r="FX44" s="22">
        <v>90000</v>
      </c>
      <c r="FY44" s="22">
        <v>0</v>
      </c>
      <c r="FZ44" s="22">
        <v>90000</v>
      </c>
      <c r="GA44">
        <v>1510039</v>
      </c>
      <c r="GB44" t="s">
        <v>105</v>
      </c>
      <c r="GC44" s="19">
        <v>5</v>
      </c>
      <c r="GD44" s="19">
        <v>30000</v>
      </c>
      <c r="GE44" s="19">
        <v>150000</v>
      </c>
      <c r="GF44" s="19">
        <v>0</v>
      </c>
      <c r="GG44" s="19">
        <v>150000</v>
      </c>
      <c r="GH44" s="21">
        <v>1520041</v>
      </c>
      <c r="GI44" s="21" t="s">
        <v>118</v>
      </c>
      <c r="GJ44" s="22">
        <v>1</v>
      </c>
      <c r="GK44" s="22">
        <v>29000</v>
      </c>
      <c r="GL44" s="22">
        <v>29000</v>
      </c>
      <c r="GM44" s="22">
        <v>0</v>
      </c>
      <c r="GN44" s="22">
        <v>29000</v>
      </c>
      <c r="GO44">
        <v>1503041</v>
      </c>
      <c r="GP44" t="s">
        <v>541</v>
      </c>
      <c r="GQ44" s="19">
        <v>10</v>
      </c>
      <c r="GR44" s="19">
        <v>45000</v>
      </c>
      <c r="GS44" s="19">
        <v>450000</v>
      </c>
      <c r="GT44" s="19">
        <v>0</v>
      </c>
      <c r="GU44" s="19">
        <v>450000</v>
      </c>
      <c r="GV44">
        <v>1503041</v>
      </c>
      <c r="GW44" t="s">
        <v>541</v>
      </c>
      <c r="GX44">
        <v>8</v>
      </c>
      <c r="GY44">
        <v>45000</v>
      </c>
      <c r="GZ44">
        <v>360000</v>
      </c>
      <c r="HA44">
        <v>0</v>
      </c>
      <c r="HB44">
        <v>360000</v>
      </c>
      <c r="HC44">
        <v>1510024</v>
      </c>
      <c r="HD44" t="s">
        <v>104</v>
      </c>
      <c r="HE44">
        <v>2</v>
      </c>
      <c r="HF44">
        <v>30000</v>
      </c>
      <c r="HG44">
        <v>60000</v>
      </c>
      <c r="HH44">
        <v>0</v>
      </c>
      <c r="HI44">
        <v>60000</v>
      </c>
      <c r="HJ44">
        <v>1510060</v>
      </c>
      <c r="HK44" t="s">
        <v>493</v>
      </c>
      <c r="HL44">
        <v>3</v>
      </c>
      <c r="HM44">
        <v>50000</v>
      </c>
      <c r="HN44">
        <v>150000</v>
      </c>
      <c r="HO44">
        <v>0</v>
      </c>
      <c r="HP44">
        <v>150000</v>
      </c>
    </row>
    <row r="45" spans="3:224" x14ac:dyDescent="0.2">
      <c r="BZ45" s="181"/>
      <c r="CA45" s="182"/>
      <c r="CB45" s="183"/>
      <c r="CC45" s="184"/>
      <c r="CD45" s="184"/>
      <c r="CE45" s="184"/>
      <c r="CF45" s="184"/>
      <c r="EK45">
        <v>1520005</v>
      </c>
      <c r="EL45" t="s">
        <v>114</v>
      </c>
      <c r="EM45" s="19">
        <v>0</v>
      </c>
      <c r="EN45" s="19">
        <v>0</v>
      </c>
      <c r="EO45" s="19">
        <v>0</v>
      </c>
      <c r="EP45" s="19">
        <v>0</v>
      </c>
      <c r="EQ45" s="19">
        <v>0</v>
      </c>
      <c r="EY45">
        <v>1510006</v>
      </c>
      <c r="EZ45" t="s">
        <v>97</v>
      </c>
      <c r="FA45" s="19">
        <v>5</v>
      </c>
      <c r="FB45" s="19">
        <v>38000</v>
      </c>
      <c r="FC45" s="19">
        <v>190000</v>
      </c>
      <c r="FD45" s="19">
        <v>0</v>
      </c>
      <c r="FE45" s="19">
        <v>190000</v>
      </c>
      <c r="FF45" s="21">
        <v>1520062</v>
      </c>
      <c r="FG45" s="21" t="s">
        <v>494</v>
      </c>
      <c r="FH45" s="22">
        <v>38</v>
      </c>
      <c r="FI45" s="22">
        <v>13000</v>
      </c>
      <c r="FJ45" s="22">
        <v>494000</v>
      </c>
      <c r="FK45" s="22">
        <v>0</v>
      </c>
      <c r="FL45" s="22">
        <v>494000</v>
      </c>
      <c r="FM45">
        <v>1510002</v>
      </c>
      <c r="FN45" t="s">
        <v>95</v>
      </c>
      <c r="FO45" s="19">
        <v>2</v>
      </c>
      <c r="FP45" s="19">
        <v>30000</v>
      </c>
      <c r="FQ45" s="19">
        <v>60000</v>
      </c>
      <c r="FR45" s="19">
        <v>0</v>
      </c>
      <c r="FS45" s="19">
        <v>60000</v>
      </c>
      <c r="FT45" s="21">
        <v>1510040</v>
      </c>
      <c r="FU45" s="21" t="s">
        <v>106</v>
      </c>
      <c r="FV45" s="22">
        <v>1</v>
      </c>
      <c r="FW45" s="22">
        <v>55000</v>
      </c>
      <c r="FX45" s="22">
        <v>55000</v>
      </c>
      <c r="FY45" s="22">
        <v>0</v>
      </c>
      <c r="FZ45" s="22">
        <v>55000</v>
      </c>
      <c r="GA45">
        <v>1510040</v>
      </c>
      <c r="GB45" t="s">
        <v>106</v>
      </c>
      <c r="GC45" s="19">
        <v>1</v>
      </c>
      <c r="GD45" s="19">
        <v>55000</v>
      </c>
      <c r="GE45" s="19">
        <v>55000</v>
      </c>
      <c r="GF45" s="19">
        <v>0</v>
      </c>
      <c r="GG45" s="19">
        <v>55000</v>
      </c>
      <c r="GH45" s="21">
        <v>1520050</v>
      </c>
      <c r="GI45" s="21" t="s">
        <v>553</v>
      </c>
      <c r="GJ45" s="22">
        <v>6</v>
      </c>
      <c r="GK45" s="22">
        <v>35000</v>
      </c>
      <c r="GL45" s="22">
        <v>210000</v>
      </c>
      <c r="GM45" s="22">
        <v>0</v>
      </c>
      <c r="GN45" s="22">
        <v>210000</v>
      </c>
      <c r="GO45">
        <v>1510002</v>
      </c>
      <c r="GP45" t="s">
        <v>95</v>
      </c>
      <c r="GQ45" s="19">
        <v>7</v>
      </c>
      <c r="GR45" s="19">
        <v>30000</v>
      </c>
      <c r="GS45" s="19">
        <v>210000</v>
      </c>
      <c r="GT45" s="19">
        <v>0</v>
      </c>
      <c r="GU45" s="19">
        <v>210000</v>
      </c>
      <c r="GV45">
        <v>1510001</v>
      </c>
      <c r="GW45" t="s">
        <v>94</v>
      </c>
      <c r="GX45">
        <v>1</v>
      </c>
      <c r="GY45">
        <v>55000</v>
      </c>
      <c r="GZ45">
        <v>55000</v>
      </c>
      <c r="HA45">
        <v>0</v>
      </c>
      <c r="HB45">
        <v>55000</v>
      </c>
      <c r="HC45">
        <v>1510039</v>
      </c>
      <c r="HD45" t="s">
        <v>105</v>
      </c>
      <c r="HE45">
        <v>1</v>
      </c>
      <c r="HF45">
        <v>30000</v>
      </c>
      <c r="HG45">
        <v>30000</v>
      </c>
      <c r="HH45">
        <v>0</v>
      </c>
      <c r="HI45">
        <v>30000</v>
      </c>
      <c r="HJ45">
        <v>1520001</v>
      </c>
      <c r="HK45" t="s">
        <v>112</v>
      </c>
      <c r="HL45">
        <v>1</v>
      </c>
      <c r="HM45">
        <v>22000</v>
      </c>
      <c r="HN45">
        <v>22000</v>
      </c>
      <c r="HO45">
        <v>0</v>
      </c>
      <c r="HP45">
        <v>22000</v>
      </c>
    </row>
    <row r="46" spans="3:224" x14ac:dyDescent="0.2">
      <c r="BZ46" s="181"/>
      <c r="CA46" s="182"/>
      <c r="CB46" s="183"/>
      <c r="CC46" s="184"/>
      <c r="CD46" s="184"/>
      <c r="CE46" s="184"/>
      <c r="CF46" s="184"/>
      <c r="EK46">
        <v>1520020</v>
      </c>
      <c r="EL46" t="s">
        <v>116</v>
      </c>
      <c r="EM46" s="19">
        <v>6</v>
      </c>
      <c r="EN46" s="19">
        <v>22000</v>
      </c>
      <c r="EO46" s="19">
        <v>132000</v>
      </c>
      <c r="EP46" s="19">
        <v>0</v>
      </c>
      <c r="EQ46" s="19">
        <v>132000</v>
      </c>
      <c r="EY46">
        <v>1510009</v>
      </c>
      <c r="EZ46" t="s">
        <v>100</v>
      </c>
      <c r="FA46" s="19">
        <v>4</v>
      </c>
      <c r="FB46" s="19">
        <v>30000</v>
      </c>
      <c r="FC46" s="19">
        <v>120000</v>
      </c>
      <c r="FD46" s="19">
        <v>0</v>
      </c>
      <c r="FE46" s="19">
        <v>120000</v>
      </c>
      <c r="FF46" s="21">
        <v>1523008</v>
      </c>
      <c r="FG46" s="21" t="s">
        <v>549</v>
      </c>
      <c r="FH46" s="22">
        <v>4</v>
      </c>
      <c r="FI46" s="22">
        <v>13000</v>
      </c>
      <c r="FJ46" s="22">
        <v>52000</v>
      </c>
      <c r="FK46" s="22">
        <v>0</v>
      </c>
      <c r="FL46" s="22">
        <v>52000</v>
      </c>
      <c r="FM46">
        <v>1510009</v>
      </c>
      <c r="FN46" t="s">
        <v>100</v>
      </c>
      <c r="FO46" s="19">
        <v>2</v>
      </c>
      <c r="FP46" s="19">
        <v>30000</v>
      </c>
      <c r="FQ46" s="19">
        <v>60000</v>
      </c>
      <c r="FR46" s="19">
        <v>0</v>
      </c>
      <c r="FS46" s="19">
        <v>60000</v>
      </c>
      <c r="FT46" s="21">
        <v>1510053</v>
      </c>
      <c r="FU46" s="21" t="s">
        <v>109</v>
      </c>
      <c r="FV46" s="22">
        <v>2</v>
      </c>
      <c r="FW46" s="22">
        <v>35000</v>
      </c>
      <c r="FX46" s="22">
        <v>70000</v>
      </c>
      <c r="FY46" s="22">
        <v>0</v>
      </c>
      <c r="FZ46" s="22">
        <v>70000</v>
      </c>
      <c r="GA46">
        <v>1510059</v>
      </c>
      <c r="GB46" t="s">
        <v>492</v>
      </c>
      <c r="GC46" s="19">
        <v>2</v>
      </c>
      <c r="GD46" s="19">
        <v>95000</v>
      </c>
      <c r="GE46" s="19">
        <v>190000</v>
      </c>
      <c r="GF46" s="19">
        <v>0</v>
      </c>
      <c r="GG46" s="19">
        <v>190000</v>
      </c>
      <c r="GH46" s="21">
        <v>1520051</v>
      </c>
      <c r="GI46" s="21" t="s">
        <v>548</v>
      </c>
      <c r="GJ46" s="22">
        <v>7</v>
      </c>
      <c r="GK46" s="22">
        <v>50000</v>
      </c>
      <c r="GL46" s="22">
        <v>350000</v>
      </c>
      <c r="GM46" s="22">
        <v>0</v>
      </c>
      <c r="GN46" s="22">
        <v>350000</v>
      </c>
      <c r="GO46">
        <v>1510009</v>
      </c>
      <c r="GP46" t="s">
        <v>100</v>
      </c>
      <c r="GQ46" s="19">
        <v>8</v>
      </c>
      <c r="GR46" s="19">
        <v>30000</v>
      </c>
      <c r="GS46" s="19">
        <v>240000</v>
      </c>
      <c r="GT46" s="19">
        <v>0</v>
      </c>
      <c r="GU46" s="19">
        <v>240000</v>
      </c>
      <c r="GV46">
        <v>1510002</v>
      </c>
      <c r="GW46" t="s">
        <v>95</v>
      </c>
      <c r="GX46">
        <v>11</v>
      </c>
      <c r="GY46">
        <v>30000</v>
      </c>
      <c r="GZ46">
        <v>330000</v>
      </c>
      <c r="HA46">
        <v>0</v>
      </c>
      <c r="HB46">
        <v>330000</v>
      </c>
      <c r="HC46">
        <v>1510053</v>
      </c>
      <c r="HD46" t="s">
        <v>109</v>
      </c>
      <c r="HE46">
        <v>2</v>
      </c>
      <c r="HF46">
        <v>35000</v>
      </c>
      <c r="HG46">
        <v>70000</v>
      </c>
      <c r="HH46">
        <v>0</v>
      </c>
      <c r="HI46">
        <v>70000</v>
      </c>
      <c r="HJ46">
        <v>1520005</v>
      </c>
      <c r="HK46" t="s">
        <v>114</v>
      </c>
      <c r="HL46">
        <v>4</v>
      </c>
      <c r="HM46">
        <v>22000</v>
      </c>
      <c r="HN46">
        <v>88000</v>
      </c>
      <c r="HO46">
        <v>0</v>
      </c>
      <c r="HP46">
        <v>88000</v>
      </c>
    </row>
    <row r="47" spans="3:224" x14ac:dyDescent="0.2">
      <c r="BZ47" s="181"/>
      <c r="CA47" s="182"/>
      <c r="CB47" s="183"/>
      <c r="CC47" s="184"/>
      <c r="CD47" s="184"/>
      <c r="CE47" s="184"/>
      <c r="CF47" s="184"/>
      <c r="EK47">
        <v>1520050</v>
      </c>
      <c r="EL47" t="s">
        <v>553</v>
      </c>
      <c r="EM47" s="19">
        <v>4</v>
      </c>
      <c r="EN47" s="19">
        <v>35000</v>
      </c>
      <c r="EO47" s="19">
        <v>140000</v>
      </c>
      <c r="EP47" s="19">
        <v>0</v>
      </c>
      <c r="EQ47" s="19">
        <v>140000</v>
      </c>
      <c r="EY47">
        <v>1510021</v>
      </c>
      <c r="EZ47" t="s">
        <v>102</v>
      </c>
      <c r="FA47" s="19">
        <v>9</v>
      </c>
      <c r="FB47" s="19">
        <v>38000</v>
      </c>
      <c r="FC47" s="19">
        <v>342000</v>
      </c>
      <c r="FD47" s="19">
        <v>0</v>
      </c>
      <c r="FE47" s="19">
        <v>342000</v>
      </c>
      <c r="FF47" s="21">
        <v>1523011</v>
      </c>
      <c r="FG47" s="21" t="s">
        <v>495</v>
      </c>
      <c r="FH47" s="22">
        <v>4</v>
      </c>
      <c r="FI47" s="22">
        <v>20000</v>
      </c>
      <c r="FJ47" s="22">
        <v>80000</v>
      </c>
      <c r="FK47" s="22">
        <v>0</v>
      </c>
      <c r="FL47" s="22">
        <v>80000</v>
      </c>
      <c r="FM47">
        <v>1510024</v>
      </c>
      <c r="FN47" t="s">
        <v>104</v>
      </c>
      <c r="FO47" s="19">
        <v>2</v>
      </c>
      <c r="FP47" s="19">
        <v>30000</v>
      </c>
      <c r="FQ47" s="19">
        <v>60000</v>
      </c>
      <c r="FR47" s="19">
        <v>0</v>
      </c>
      <c r="FS47" s="19">
        <v>60000</v>
      </c>
      <c r="FT47" s="21">
        <v>1510060</v>
      </c>
      <c r="FU47" s="21" t="s">
        <v>493</v>
      </c>
      <c r="FV47" s="22">
        <v>3</v>
      </c>
      <c r="FW47" s="22">
        <v>50000</v>
      </c>
      <c r="FX47" s="22">
        <v>150000</v>
      </c>
      <c r="FY47" s="22">
        <v>0</v>
      </c>
      <c r="FZ47" s="22">
        <v>150000</v>
      </c>
      <c r="GA47">
        <v>1510060</v>
      </c>
      <c r="GB47" t="s">
        <v>493</v>
      </c>
      <c r="GC47" s="19">
        <v>1</v>
      </c>
      <c r="GD47" s="19">
        <v>50000</v>
      </c>
      <c r="GE47" s="19">
        <v>50000</v>
      </c>
      <c r="GF47" s="19">
        <v>0</v>
      </c>
      <c r="GG47" s="19">
        <v>50000</v>
      </c>
      <c r="GH47" s="21">
        <v>1520062</v>
      </c>
      <c r="GI47" s="21" t="s">
        <v>494</v>
      </c>
      <c r="GJ47" s="22">
        <v>35</v>
      </c>
      <c r="GK47" s="22">
        <v>13000</v>
      </c>
      <c r="GL47" s="22">
        <v>455000</v>
      </c>
      <c r="GM47" s="22">
        <v>0</v>
      </c>
      <c r="GN47" s="22">
        <v>455000</v>
      </c>
      <c r="GO47">
        <v>1510021</v>
      </c>
      <c r="GP47" t="s">
        <v>102</v>
      </c>
      <c r="GQ47" s="19">
        <v>7</v>
      </c>
      <c r="GR47" s="19">
        <v>38000</v>
      </c>
      <c r="GS47" s="19">
        <v>266000</v>
      </c>
      <c r="GT47" s="19">
        <v>0</v>
      </c>
      <c r="GU47" s="19">
        <v>266000</v>
      </c>
      <c r="GV47">
        <v>1510009</v>
      </c>
      <c r="GW47" t="s">
        <v>100</v>
      </c>
      <c r="GX47">
        <v>2</v>
      </c>
      <c r="GY47">
        <v>30000</v>
      </c>
      <c r="GZ47">
        <v>60000</v>
      </c>
      <c r="HA47">
        <v>0</v>
      </c>
      <c r="HB47">
        <v>60000</v>
      </c>
      <c r="HC47">
        <v>1520050</v>
      </c>
      <c r="HD47" t="s">
        <v>553</v>
      </c>
      <c r="HE47">
        <v>2</v>
      </c>
      <c r="HF47">
        <v>35000</v>
      </c>
      <c r="HG47">
        <v>70000</v>
      </c>
      <c r="HH47">
        <v>0</v>
      </c>
      <c r="HI47">
        <v>70000</v>
      </c>
      <c r="HJ47">
        <v>1520020</v>
      </c>
      <c r="HK47" t="s">
        <v>116</v>
      </c>
      <c r="HL47">
        <v>5</v>
      </c>
      <c r="HM47">
        <v>22000</v>
      </c>
      <c r="HN47">
        <v>110000</v>
      </c>
      <c r="HO47">
        <v>0</v>
      </c>
      <c r="HP47">
        <v>110000</v>
      </c>
    </row>
    <row r="48" spans="3:224" x14ac:dyDescent="0.2">
      <c r="BZ48" s="181"/>
      <c r="CA48" s="182"/>
      <c r="CB48" s="183"/>
      <c r="CC48" s="184"/>
      <c r="CD48" s="184"/>
      <c r="CE48" s="184"/>
      <c r="CF48" s="184"/>
      <c r="EK48">
        <v>1520051</v>
      </c>
      <c r="EL48" t="s">
        <v>548</v>
      </c>
      <c r="EM48" s="19">
        <v>7</v>
      </c>
      <c r="EN48" s="19">
        <v>50000</v>
      </c>
      <c r="EO48" s="19">
        <v>350000</v>
      </c>
      <c r="EP48" s="19">
        <v>0</v>
      </c>
      <c r="EQ48" s="19">
        <v>350000</v>
      </c>
      <c r="EY48">
        <v>1510039</v>
      </c>
      <c r="EZ48" t="s">
        <v>105</v>
      </c>
      <c r="FA48" s="19">
        <v>5</v>
      </c>
      <c r="FB48" s="19">
        <v>30000</v>
      </c>
      <c r="FC48" s="19">
        <v>150000</v>
      </c>
      <c r="FD48" s="19">
        <v>0</v>
      </c>
      <c r="FE48" s="19">
        <v>150000</v>
      </c>
      <c r="FF48" s="21">
        <v>1523012</v>
      </c>
      <c r="FG48" s="21" t="s">
        <v>496</v>
      </c>
      <c r="FH48" s="22">
        <v>4</v>
      </c>
      <c r="FI48" s="22">
        <v>20000</v>
      </c>
      <c r="FJ48" s="22">
        <v>80000</v>
      </c>
      <c r="FK48" s="22">
        <v>0</v>
      </c>
      <c r="FL48" s="22">
        <v>80000</v>
      </c>
      <c r="FM48">
        <v>1510039</v>
      </c>
      <c r="FN48" t="s">
        <v>105</v>
      </c>
      <c r="FO48" s="19">
        <v>1</v>
      </c>
      <c r="FP48" s="19">
        <v>30000</v>
      </c>
      <c r="FQ48" s="19">
        <v>30000</v>
      </c>
      <c r="FR48" s="19">
        <v>0</v>
      </c>
      <c r="FS48" s="19">
        <v>30000</v>
      </c>
      <c r="FT48" s="21">
        <v>1520050</v>
      </c>
      <c r="FU48" s="21" t="s">
        <v>553</v>
      </c>
      <c r="FV48" s="22">
        <v>9</v>
      </c>
      <c r="FW48" s="22">
        <v>35000</v>
      </c>
      <c r="FX48" s="22">
        <v>315000</v>
      </c>
      <c r="FY48" s="22">
        <v>0</v>
      </c>
      <c r="FZ48" s="22">
        <v>315000</v>
      </c>
      <c r="GA48">
        <v>1520041</v>
      </c>
      <c r="GB48" t="s">
        <v>118</v>
      </c>
      <c r="GC48" s="19">
        <v>2</v>
      </c>
      <c r="GD48" s="19">
        <v>29000</v>
      </c>
      <c r="GE48" s="19">
        <v>58000</v>
      </c>
      <c r="GF48" s="19">
        <v>0</v>
      </c>
      <c r="GG48" s="19">
        <v>58000</v>
      </c>
      <c r="GH48" s="21">
        <v>1523008</v>
      </c>
      <c r="GI48" s="21" t="s">
        <v>549</v>
      </c>
      <c r="GJ48" s="22">
        <v>7</v>
      </c>
      <c r="GK48" s="22">
        <v>13000</v>
      </c>
      <c r="GL48" s="22">
        <v>91000</v>
      </c>
      <c r="GM48" s="22">
        <v>0</v>
      </c>
      <c r="GN48" s="22">
        <v>91000</v>
      </c>
      <c r="GO48">
        <v>1510053</v>
      </c>
      <c r="GP48" t="s">
        <v>109</v>
      </c>
      <c r="GQ48" s="19">
        <v>3</v>
      </c>
      <c r="GR48" s="19">
        <v>35000</v>
      </c>
      <c r="GS48" s="19">
        <v>105000</v>
      </c>
      <c r="GT48" s="19">
        <v>0</v>
      </c>
      <c r="GU48" s="19">
        <v>105000</v>
      </c>
      <c r="GV48">
        <v>1510021</v>
      </c>
      <c r="GW48" t="s">
        <v>102</v>
      </c>
      <c r="GX48">
        <v>5</v>
      </c>
      <c r="GY48">
        <v>38000</v>
      </c>
      <c r="GZ48">
        <v>190000</v>
      </c>
      <c r="HA48">
        <v>0</v>
      </c>
      <c r="HB48">
        <v>190000</v>
      </c>
      <c r="HC48">
        <v>1520051</v>
      </c>
      <c r="HD48" t="s">
        <v>548</v>
      </c>
      <c r="HE48">
        <v>9</v>
      </c>
      <c r="HF48">
        <v>50000</v>
      </c>
      <c r="HG48">
        <v>450000</v>
      </c>
      <c r="HH48">
        <v>0</v>
      </c>
      <c r="HI48">
        <v>450000</v>
      </c>
      <c r="HJ48">
        <v>1520050</v>
      </c>
      <c r="HK48" t="s">
        <v>553</v>
      </c>
      <c r="HL48">
        <v>5</v>
      </c>
      <c r="HM48">
        <v>35000</v>
      </c>
      <c r="HN48">
        <v>175000</v>
      </c>
      <c r="HO48">
        <v>0</v>
      </c>
      <c r="HP48">
        <v>175000</v>
      </c>
    </row>
    <row r="49" spans="8:224" x14ac:dyDescent="0.2">
      <c r="BZ49" s="181"/>
      <c r="CA49" s="182"/>
      <c r="CB49" s="183"/>
      <c r="CC49" s="184"/>
      <c r="CD49" s="184"/>
      <c r="CE49" s="184"/>
      <c r="CF49" s="184"/>
      <c r="EK49">
        <v>1520062</v>
      </c>
      <c r="EL49" t="s">
        <v>494</v>
      </c>
      <c r="EM49" s="19">
        <v>60</v>
      </c>
      <c r="EN49" s="19">
        <v>13000</v>
      </c>
      <c r="EO49" s="19">
        <v>780000</v>
      </c>
      <c r="EP49" s="19">
        <v>0</v>
      </c>
      <c r="EQ49" s="19">
        <v>780000</v>
      </c>
      <c r="EY49">
        <v>1510053</v>
      </c>
      <c r="EZ49" t="s">
        <v>109</v>
      </c>
      <c r="FA49" s="19">
        <v>6</v>
      </c>
      <c r="FB49" s="19">
        <v>35000</v>
      </c>
      <c r="FC49" s="19">
        <v>210000</v>
      </c>
      <c r="FD49" s="19">
        <v>0</v>
      </c>
      <c r="FE49" s="19">
        <v>210000</v>
      </c>
      <c r="FF49" s="21">
        <v>1523088</v>
      </c>
      <c r="FG49" s="21" t="s">
        <v>526</v>
      </c>
      <c r="FH49" s="22">
        <v>2</v>
      </c>
      <c r="FI49" s="22">
        <v>25000</v>
      </c>
      <c r="FJ49" s="22">
        <v>50000</v>
      </c>
      <c r="FK49" s="22">
        <v>0</v>
      </c>
      <c r="FL49" s="22">
        <v>50000</v>
      </c>
      <c r="FM49">
        <v>1510053</v>
      </c>
      <c r="FN49" t="s">
        <v>109</v>
      </c>
      <c r="FO49" s="19">
        <v>3</v>
      </c>
      <c r="FP49" s="19">
        <v>35000</v>
      </c>
      <c r="FQ49" s="19">
        <v>105000</v>
      </c>
      <c r="FR49" s="19">
        <v>0</v>
      </c>
      <c r="FS49" s="19">
        <v>105000</v>
      </c>
      <c r="FT49" s="21">
        <v>1520051</v>
      </c>
      <c r="FU49" s="21" t="s">
        <v>548</v>
      </c>
      <c r="FV49" s="22">
        <v>8</v>
      </c>
      <c r="FW49" s="22">
        <v>50000</v>
      </c>
      <c r="FX49" s="22">
        <v>400000</v>
      </c>
      <c r="FY49" s="22">
        <v>0</v>
      </c>
      <c r="FZ49" s="22">
        <v>400000</v>
      </c>
      <c r="GA49">
        <v>1520050</v>
      </c>
      <c r="GB49" t="s">
        <v>553</v>
      </c>
      <c r="GC49" s="19">
        <v>6</v>
      </c>
      <c r="GD49" s="19">
        <v>35000</v>
      </c>
      <c r="GE49" s="19">
        <v>210000</v>
      </c>
      <c r="GF49" s="19">
        <v>0</v>
      </c>
      <c r="GG49" s="19">
        <v>210000</v>
      </c>
      <c r="GH49" s="21">
        <v>1523011</v>
      </c>
      <c r="GI49" s="21" t="s">
        <v>495</v>
      </c>
      <c r="GJ49" s="22">
        <v>4</v>
      </c>
      <c r="GK49" s="22">
        <v>20000</v>
      </c>
      <c r="GL49" s="22">
        <v>80000</v>
      </c>
      <c r="GM49" s="22">
        <v>0</v>
      </c>
      <c r="GN49" s="22">
        <v>80000</v>
      </c>
      <c r="GO49">
        <v>1520004</v>
      </c>
      <c r="GP49" t="s">
        <v>113</v>
      </c>
      <c r="GQ49" s="19">
        <v>9</v>
      </c>
      <c r="GR49" s="19">
        <v>22000</v>
      </c>
      <c r="GS49" s="19">
        <v>198000</v>
      </c>
      <c r="GT49" s="19">
        <v>0</v>
      </c>
      <c r="GU49" s="19">
        <v>198000</v>
      </c>
      <c r="GV49">
        <v>1510023</v>
      </c>
      <c r="GW49" t="s">
        <v>103</v>
      </c>
      <c r="GX49">
        <v>1</v>
      </c>
      <c r="GY49">
        <v>55000</v>
      </c>
      <c r="GZ49">
        <v>55000</v>
      </c>
      <c r="HA49">
        <v>0</v>
      </c>
      <c r="HB49">
        <v>55000</v>
      </c>
      <c r="HC49">
        <v>1520062</v>
      </c>
      <c r="HD49" t="s">
        <v>494</v>
      </c>
      <c r="HE49">
        <v>31</v>
      </c>
      <c r="HF49">
        <v>13000</v>
      </c>
      <c r="HG49">
        <v>403000</v>
      </c>
      <c r="HH49">
        <v>0</v>
      </c>
      <c r="HI49">
        <v>403000</v>
      </c>
      <c r="HJ49">
        <v>1520051</v>
      </c>
      <c r="HK49" t="s">
        <v>548</v>
      </c>
      <c r="HL49">
        <v>6</v>
      </c>
      <c r="HM49">
        <v>50000</v>
      </c>
      <c r="HN49">
        <v>300000</v>
      </c>
      <c r="HO49">
        <v>0</v>
      </c>
      <c r="HP49">
        <v>300000</v>
      </c>
    </row>
    <row r="50" spans="8:224" x14ac:dyDescent="0.2">
      <c r="BZ50" s="181"/>
      <c r="CA50" s="182"/>
      <c r="CB50" s="183"/>
      <c r="CC50" s="184"/>
      <c r="CD50" s="184"/>
      <c r="CE50" s="184"/>
      <c r="CF50" s="184"/>
      <c r="EK50">
        <v>1523008</v>
      </c>
      <c r="EL50" t="s">
        <v>549</v>
      </c>
      <c r="EM50" s="19">
        <v>6</v>
      </c>
      <c r="EN50" s="19">
        <v>13000</v>
      </c>
      <c r="EO50" s="19">
        <v>78000</v>
      </c>
      <c r="EP50" s="19">
        <v>0</v>
      </c>
      <c r="EQ50" s="19">
        <v>78000</v>
      </c>
      <c r="EY50">
        <v>1520004</v>
      </c>
      <c r="EZ50" t="s">
        <v>113</v>
      </c>
      <c r="FA50" s="19">
        <v>10</v>
      </c>
      <c r="FB50" s="19">
        <v>22000</v>
      </c>
      <c r="FC50" s="19">
        <v>220000</v>
      </c>
      <c r="FD50" s="19">
        <v>0</v>
      </c>
      <c r="FE50" s="19">
        <v>220000</v>
      </c>
      <c r="FF50" s="21">
        <v>1523089</v>
      </c>
      <c r="FG50" s="21" t="s">
        <v>552</v>
      </c>
      <c r="FH50" s="22">
        <v>2</v>
      </c>
      <c r="FI50" s="22">
        <v>25000</v>
      </c>
      <c r="FJ50" s="22">
        <v>50000</v>
      </c>
      <c r="FK50" s="22">
        <v>0</v>
      </c>
      <c r="FL50" s="22">
        <v>50000</v>
      </c>
      <c r="FM50">
        <v>1520041</v>
      </c>
      <c r="FN50" t="s">
        <v>118</v>
      </c>
      <c r="FO50" s="19">
        <v>1</v>
      </c>
      <c r="FP50" s="19">
        <v>29000</v>
      </c>
      <c r="FQ50" s="19">
        <v>29000</v>
      </c>
      <c r="FR50" s="19">
        <v>0</v>
      </c>
      <c r="FS50" s="19">
        <v>29000</v>
      </c>
      <c r="FT50" s="21">
        <v>1523008</v>
      </c>
      <c r="FU50" s="21" t="s">
        <v>549</v>
      </c>
      <c r="FV50" s="22">
        <v>14</v>
      </c>
      <c r="FW50" s="22">
        <v>13000</v>
      </c>
      <c r="FX50" s="22">
        <v>182000</v>
      </c>
      <c r="FY50" s="22">
        <v>0</v>
      </c>
      <c r="FZ50" s="22">
        <v>182000</v>
      </c>
      <c r="GA50">
        <v>1520051</v>
      </c>
      <c r="GB50" t="s">
        <v>548</v>
      </c>
      <c r="GC50" s="19">
        <v>7</v>
      </c>
      <c r="GD50" s="19">
        <v>50000</v>
      </c>
      <c r="GE50" s="19">
        <v>350000</v>
      </c>
      <c r="GF50" s="19">
        <v>0</v>
      </c>
      <c r="GG50" s="19">
        <v>350000</v>
      </c>
      <c r="GH50" s="21">
        <v>1523012</v>
      </c>
      <c r="GI50" s="21" t="s">
        <v>496</v>
      </c>
      <c r="GJ50" s="22">
        <v>4</v>
      </c>
      <c r="GK50" s="22">
        <v>20000</v>
      </c>
      <c r="GL50" s="22">
        <v>80000</v>
      </c>
      <c r="GM50" s="22">
        <v>0</v>
      </c>
      <c r="GN50" s="22">
        <v>80000</v>
      </c>
      <c r="GO50">
        <v>1520005</v>
      </c>
      <c r="GP50" t="s">
        <v>114</v>
      </c>
      <c r="GQ50" s="19">
        <v>10</v>
      </c>
      <c r="GR50" s="19">
        <v>22000</v>
      </c>
      <c r="GS50" s="19">
        <v>220000</v>
      </c>
      <c r="GT50" s="19">
        <v>0</v>
      </c>
      <c r="GU50" s="19">
        <v>220000</v>
      </c>
      <c r="GV50">
        <v>1510024</v>
      </c>
      <c r="GW50" t="s">
        <v>104</v>
      </c>
      <c r="GX50">
        <v>6</v>
      </c>
      <c r="GY50">
        <v>30000</v>
      </c>
      <c r="GZ50">
        <v>180000</v>
      </c>
      <c r="HA50">
        <v>0</v>
      </c>
      <c r="HB50">
        <v>180000</v>
      </c>
      <c r="HC50">
        <v>1523008</v>
      </c>
      <c r="HD50" t="s">
        <v>549</v>
      </c>
      <c r="HE50">
        <v>5</v>
      </c>
      <c r="HF50">
        <v>13000</v>
      </c>
      <c r="HG50">
        <v>65000</v>
      </c>
      <c r="HH50">
        <v>0</v>
      </c>
      <c r="HI50">
        <v>65000</v>
      </c>
      <c r="HJ50">
        <v>1520062</v>
      </c>
      <c r="HK50" t="s">
        <v>494</v>
      </c>
      <c r="HL50">
        <v>31</v>
      </c>
      <c r="HM50">
        <v>13000</v>
      </c>
      <c r="HN50">
        <v>403000</v>
      </c>
      <c r="HO50">
        <v>0</v>
      </c>
      <c r="HP50">
        <v>403000</v>
      </c>
    </row>
    <row r="51" spans="8:224" x14ac:dyDescent="0.2">
      <c r="BZ51" s="181"/>
      <c r="CA51" s="182"/>
      <c r="CB51" s="183"/>
      <c r="CC51" s="184"/>
      <c r="CD51" s="184"/>
      <c r="CE51" s="184"/>
      <c r="CF51" s="184"/>
      <c r="EK51">
        <v>1523011</v>
      </c>
      <c r="EL51" t="s">
        <v>495</v>
      </c>
      <c r="EM51" s="19">
        <v>9</v>
      </c>
      <c r="EN51" s="19">
        <v>20000</v>
      </c>
      <c r="EO51" s="19">
        <v>180000</v>
      </c>
      <c r="EP51" s="19">
        <v>0</v>
      </c>
      <c r="EQ51" s="19">
        <v>180000</v>
      </c>
      <c r="EY51">
        <v>1520005</v>
      </c>
      <c r="EZ51" t="s">
        <v>114</v>
      </c>
      <c r="FA51" s="19">
        <v>9</v>
      </c>
      <c r="FB51" s="19">
        <v>22000</v>
      </c>
      <c r="FC51" s="19">
        <v>198000</v>
      </c>
      <c r="FD51" s="19">
        <v>0</v>
      </c>
      <c r="FE51" s="19">
        <v>198000</v>
      </c>
      <c r="FF51" s="21">
        <v>1532013</v>
      </c>
      <c r="FG51" s="21" t="s">
        <v>126</v>
      </c>
      <c r="FH51" s="22">
        <v>2</v>
      </c>
      <c r="FI51" s="22">
        <v>89000</v>
      </c>
      <c r="FJ51" s="22">
        <v>178000</v>
      </c>
      <c r="FK51" s="22">
        <v>0</v>
      </c>
      <c r="FL51" s="22">
        <v>178000</v>
      </c>
      <c r="FM51">
        <v>1520050</v>
      </c>
      <c r="FN51" t="s">
        <v>553</v>
      </c>
      <c r="FO51" s="19">
        <v>6</v>
      </c>
      <c r="FP51" s="19">
        <v>35000</v>
      </c>
      <c r="FQ51" s="19">
        <v>210000</v>
      </c>
      <c r="FR51" s="19">
        <v>0</v>
      </c>
      <c r="FS51" s="19">
        <v>210000</v>
      </c>
      <c r="FT51" s="21">
        <v>1523011</v>
      </c>
      <c r="FU51" s="21" t="s">
        <v>495</v>
      </c>
      <c r="FV51" s="22">
        <v>4</v>
      </c>
      <c r="FW51" s="22">
        <v>20000</v>
      </c>
      <c r="FX51" s="22">
        <v>80000</v>
      </c>
      <c r="FY51" s="22">
        <v>0</v>
      </c>
      <c r="FZ51" s="22">
        <v>80000</v>
      </c>
      <c r="GA51">
        <v>1520062</v>
      </c>
      <c r="GB51" t="s">
        <v>494</v>
      </c>
      <c r="GC51" s="19">
        <v>41</v>
      </c>
      <c r="GD51" s="19">
        <v>13000</v>
      </c>
      <c r="GE51" s="19">
        <v>533000</v>
      </c>
      <c r="GF51" s="19">
        <v>0</v>
      </c>
      <c r="GG51" s="19">
        <v>533000</v>
      </c>
      <c r="GH51" s="21">
        <v>1523088</v>
      </c>
      <c r="GI51" s="21" t="s">
        <v>526</v>
      </c>
      <c r="GJ51" s="22">
        <v>4</v>
      </c>
      <c r="GK51" s="22">
        <v>25000</v>
      </c>
      <c r="GL51" s="22">
        <v>100000</v>
      </c>
      <c r="GM51" s="22">
        <v>0</v>
      </c>
      <c r="GN51" s="22">
        <v>100000</v>
      </c>
      <c r="GO51">
        <v>1520020</v>
      </c>
      <c r="GP51" t="s">
        <v>116</v>
      </c>
      <c r="GQ51" s="19">
        <v>10</v>
      </c>
      <c r="GR51" s="19">
        <v>22000</v>
      </c>
      <c r="GS51" s="19">
        <v>220000</v>
      </c>
      <c r="GT51" s="19">
        <v>0</v>
      </c>
      <c r="GU51" s="19">
        <v>220000</v>
      </c>
      <c r="GV51">
        <v>1510053</v>
      </c>
      <c r="GW51" t="s">
        <v>109</v>
      </c>
      <c r="GX51">
        <v>7</v>
      </c>
      <c r="GY51">
        <v>35000</v>
      </c>
      <c r="GZ51">
        <v>245000</v>
      </c>
      <c r="HA51">
        <v>0</v>
      </c>
      <c r="HB51">
        <v>245000</v>
      </c>
      <c r="HC51">
        <v>1523011</v>
      </c>
      <c r="HD51" t="s">
        <v>495</v>
      </c>
      <c r="HE51">
        <v>1</v>
      </c>
      <c r="HF51">
        <v>20000</v>
      </c>
      <c r="HG51">
        <v>20000</v>
      </c>
      <c r="HH51">
        <v>0</v>
      </c>
      <c r="HI51">
        <v>20000</v>
      </c>
      <c r="HJ51">
        <v>1523008</v>
      </c>
      <c r="HK51" t="s">
        <v>549</v>
      </c>
      <c r="HL51">
        <v>9</v>
      </c>
      <c r="HM51">
        <v>13000</v>
      </c>
      <c r="HN51">
        <v>117000</v>
      </c>
      <c r="HO51">
        <v>0</v>
      </c>
      <c r="HP51">
        <v>117000</v>
      </c>
    </row>
    <row r="52" spans="8:224" x14ac:dyDescent="0.2">
      <c r="BZ52" s="181"/>
      <c r="CA52" s="182"/>
      <c r="CB52" s="183"/>
      <c r="CC52" s="184"/>
      <c r="CD52" s="184"/>
      <c r="CE52" s="184"/>
      <c r="CF52" s="184"/>
      <c r="EK52">
        <v>1523012</v>
      </c>
      <c r="EL52" t="s">
        <v>496</v>
      </c>
      <c r="EM52" s="19">
        <v>9</v>
      </c>
      <c r="EN52" s="19">
        <v>20000</v>
      </c>
      <c r="EO52" s="19">
        <v>180000</v>
      </c>
      <c r="EP52" s="19">
        <v>0</v>
      </c>
      <c r="EQ52" s="19">
        <v>180000</v>
      </c>
      <c r="EY52">
        <v>1520020</v>
      </c>
      <c r="EZ52" t="s">
        <v>116</v>
      </c>
      <c r="FA52" s="19">
        <v>10</v>
      </c>
      <c r="FB52" s="19">
        <v>22000</v>
      </c>
      <c r="FC52" s="19">
        <v>220000</v>
      </c>
      <c r="FD52" s="19">
        <v>0</v>
      </c>
      <c r="FE52" s="19">
        <v>220000</v>
      </c>
      <c r="FF52" s="21">
        <v>1560002</v>
      </c>
      <c r="FG52" s="21" t="s">
        <v>133</v>
      </c>
      <c r="FH52" s="22">
        <v>3</v>
      </c>
      <c r="FI52" s="22">
        <v>28000</v>
      </c>
      <c r="FJ52" s="22">
        <v>84000</v>
      </c>
      <c r="FK52" s="22">
        <v>0</v>
      </c>
      <c r="FL52" s="22">
        <v>84000</v>
      </c>
      <c r="FM52">
        <v>1520051</v>
      </c>
      <c r="FN52" t="s">
        <v>548</v>
      </c>
      <c r="FO52" s="19">
        <v>11</v>
      </c>
      <c r="FP52" s="19">
        <v>50000</v>
      </c>
      <c r="FQ52" s="19">
        <v>550000</v>
      </c>
      <c r="FR52" s="19">
        <v>0</v>
      </c>
      <c r="FS52" s="19">
        <v>550000</v>
      </c>
      <c r="FT52" s="21">
        <v>1523012</v>
      </c>
      <c r="FU52" s="21" t="s">
        <v>496</v>
      </c>
      <c r="FV52" s="22">
        <v>4</v>
      </c>
      <c r="FW52" s="22">
        <v>20000</v>
      </c>
      <c r="FX52" s="22">
        <v>80000</v>
      </c>
      <c r="FY52" s="22">
        <v>0</v>
      </c>
      <c r="FZ52" s="22">
        <v>80000</v>
      </c>
      <c r="GA52">
        <v>1523008</v>
      </c>
      <c r="GB52" t="s">
        <v>549</v>
      </c>
      <c r="GC52" s="19">
        <v>1</v>
      </c>
      <c r="GD52" s="19">
        <v>13000</v>
      </c>
      <c r="GE52" s="19">
        <v>13000</v>
      </c>
      <c r="GF52" s="19">
        <v>0</v>
      </c>
      <c r="GG52" s="19">
        <v>13000</v>
      </c>
      <c r="GH52" s="21">
        <v>1523089</v>
      </c>
      <c r="GI52" s="21" t="s">
        <v>552</v>
      </c>
      <c r="GJ52" s="22">
        <v>3</v>
      </c>
      <c r="GK52" s="22">
        <v>25000</v>
      </c>
      <c r="GL52" s="22">
        <v>75000</v>
      </c>
      <c r="GM52" s="22">
        <v>0</v>
      </c>
      <c r="GN52" s="22">
        <v>75000</v>
      </c>
      <c r="GO52">
        <v>1520041</v>
      </c>
      <c r="GP52" t="s">
        <v>118</v>
      </c>
      <c r="GQ52" s="19">
        <v>3</v>
      </c>
      <c r="GR52" s="19">
        <v>29000</v>
      </c>
      <c r="GS52" s="19">
        <v>87000</v>
      </c>
      <c r="GT52" s="19">
        <v>0</v>
      </c>
      <c r="GU52" s="19">
        <v>87000</v>
      </c>
      <c r="GV52">
        <v>1520004</v>
      </c>
      <c r="GW52" t="s">
        <v>113</v>
      </c>
      <c r="GX52">
        <v>10</v>
      </c>
      <c r="GY52">
        <v>22000</v>
      </c>
      <c r="GZ52">
        <v>220000</v>
      </c>
      <c r="HA52">
        <v>0</v>
      </c>
      <c r="HB52">
        <v>220000</v>
      </c>
      <c r="HC52">
        <v>1523012</v>
      </c>
      <c r="HD52" t="s">
        <v>496</v>
      </c>
      <c r="HE52">
        <v>3</v>
      </c>
      <c r="HF52">
        <v>20000</v>
      </c>
      <c r="HG52">
        <v>60000</v>
      </c>
      <c r="HH52">
        <v>0</v>
      </c>
      <c r="HI52">
        <v>60000</v>
      </c>
      <c r="HJ52">
        <v>1523088</v>
      </c>
      <c r="HK52" t="s">
        <v>526</v>
      </c>
      <c r="HL52">
        <v>4</v>
      </c>
      <c r="HM52">
        <v>25000</v>
      </c>
      <c r="HN52">
        <v>100000</v>
      </c>
      <c r="HO52">
        <v>0</v>
      </c>
      <c r="HP52">
        <v>100000</v>
      </c>
    </row>
    <row r="53" spans="8:224" x14ac:dyDescent="0.2">
      <c r="BZ53" s="181"/>
      <c r="CA53" s="182"/>
      <c r="CB53" s="183"/>
      <c r="CC53" s="184"/>
      <c r="CD53" s="184"/>
      <c r="CE53" s="184"/>
      <c r="CF53" s="184"/>
      <c r="EK53">
        <v>1523088</v>
      </c>
      <c r="EL53" t="s">
        <v>526</v>
      </c>
      <c r="EM53" s="19">
        <v>2</v>
      </c>
      <c r="EN53" s="19">
        <v>25000</v>
      </c>
      <c r="EO53" s="19">
        <v>50000</v>
      </c>
      <c r="EP53" s="19">
        <v>0</v>
      </c>
      <c r="EQ53" s="19">
        <v>50000</v>
      </c>
      <c r="ER53" s="244" t="s">
        <v>33</v>
      </c>
      <c r="ES53" s="244" t="s">
        <v>34</v>
      </c>
      <c r="ET53" s="245" t="s">
        <v>35</v>
      </c>
      <c r="EU53" s="245" t="s">
        <v>36</v>
      </c>
      <c r="EV53" s="245" t="s">
        <v>37</v>
      </c>
      <c r="EW53" s="245" t="s">
        <v>38</v>
      </c>
      <c r="EX53" s="245" t="s">
        <v>39</v>
      </c>
      <c r="EY53">
        <v>1520050</v>
      </c>
      <c r="EZ53" t="s">
        <v>553</v>
      </c>
      <c r="FA53" s="19">
        <v>12</v>
      </c>
      <c r="FB53" s="19">
        <v>35000</v>
      </c>
      <c r="FC53" s="19">
        <v>420000</v>
      </c>
      <c r="FD53" s="19">
        <v>0</v>
      </c>
      <c r="FE53" s="19">
        <v>420000</v>
      </c>
      <c r="FF53" s="21">
        <v>1560006</v>
      </c>
      <c r="FG53" s="21" t="s">
        <v>134</v>
      </c>
      <c r="FH53" s="22">
        <v>1</v>
      </c>
      <c r="FI53" s="22">
        <v>28000</v>
      </c>
      <c r="FJ53" s="22">
        <v>28000</v>
      </c>
      <c r="FK53" s="22">
        <v>0</v>
      </c>
      <c r="FL53" s="22">
        <v>28000</v>
      </c>
      <c r="FM53">
        <v>1520062</v>
      </c>
      <c r="FN53" t="s">
        <v>494</v>
      </c>
      <c r="FO53" s="19">
        <v>18</v>
      </c>
      <c r="FP53" s="19">
        <v>13000</v>
      </c>
      <c r="FQ53" s="19">
        <v>234000</v>
      </c>
      <c r="FR53" s="19">
        <v>0</v>
      </c>
      <c r="FS53" s="19">
        <v>234000</v>
      </c>
      <c r="FT53" s="21">
        <v>1523088</v>
      </c>
      <c r="FU53" s="21" t="s">
        <v>526</v>
      </c>
      <c r="FV53" s="22">
        <v>4</v>
      </c>
      <c r="FW53" s="22">
        <v>25000</v>
      </c>
      <c r="FX53" s="22">
        <v>100000</v>
      </c>
      <c r="FY53" s="22">
        <v>0</v>
      </c>
      <c r="FZ53" s="22">
        <v>100000</v>
      </c>
      <c r="GA53">
        <v>1523011</v>
      </c>
      <c r="GB53" t="s">
        <v>495</v>
      </c>
      <c r="GC53" s="19">
        <v>4</v>
      </c>
      <c r="GD53" s="19">
        <v>20000</v>
      </c>
      <c r="GE53" s="19">
        <v>80000</v>
      </c>
      <c r="GF53" s="19">
        <v>0</v>
      </c>
      <c r="GG53" s="19">
        <v>80000</v>
      </c>
      <c r="GH53" s="21">
        <v>1560002</v>
      </c>
      <c r="GI53" s="21" t="s">
        <v>133</v>
      </c>
      <c r="GJ53" s="22">
        <v>3</v>
      </c>
      <c r="GK53" s="22">
        <v>28000</v>
      </c>
      <c r="GL53" s="22">
        <v>84000</v>
      </c>
      <c r="GM53" s="22">
        <v>0</v>
      </c>
      <c r="GN53" s="22">
        <v>84000</v>
      </c>
      <c r="GO53">
        <v>1520050</v>
      </c>
      <c r="GP53" t="s">
        <v>553</v>
      </c>
      <c r="GQ53" s="19">
        <v>15</v>
      </c>
      <c r="GR53" s="19">
        <v>35000</v>
      </c>
      <c r="GS53" s="19">
        <v>525000</v>
      </c>
      <c r="GT53" s="19">
        <v>0</v>
      </c>
      <c r="GU53" s="19">
        <v>525000</v>
      </c>
      <c r="GV53">
        <v>1520005</v>
      </c>
      <c r="GW53" t="s">
        <v>114</v>
      </c>
      <c r="GX53">
        <v>10</v>
      </c>
      <c r="GY53">
        <v>22000</v>
      </c>
      <c r="GZ53">
        <v>220000</v>
      </c>
      <c r="HA53">
        <v>0</v>
      </c>
      <c r="HB53">
        <v>220000</v>
      </c>
      <c r="HC53">
        <v>1523088</v>
      </c>
      <c r="HD53" t="s">
        <v>526</v>
      </c>
      <c r="HE53">
        <v>3</v>
      </c>
      <c r="HF53">
        <v>25000</v>
      </c>
      <c r="HG53">
        <v>75000</v>
      </c>
      <c r="HH53">
        <v>0</v>
      </c>
      <c r="HI53">
        <v>75000</v>
      </c>
      <c r="HJ53">
        <v>1523089</v>
      </c>
      <c r="HK53" t="s">
        <v>552</v>
      </c>
      <c r="HL53">
        <v>5</v>
      </c>
      <c r="HM53">
        <v>25000</v>
      </c>
      <c r="HN53">
        <v>125000</v>
      </c>
      <c r="HO53">
        <v>0</v>
      </c>
      <c r="HP53">
        <v>125000</v>
      </c>
    </row>
    <row r="54" spans="8:224" x14ac:dyDescent="0.2">
      <c r="BZ54" s="181"/>
      <c r="CA54" s="182"/>
      <c r="CB54" s="183"/>
      <c r="CC54" s="184"/>
      <c r="CD54" s="184"/>
      <c r="CE54" s="184"/>
      <c r="CF54" s="184"/>
      <c r="EK54">
        <v>1523089</v>
      </c>
      <c r="EL54" t="s">
        <v>552</v>
      </c>
      <c r="EM54" s="19">
        <v>4</v>
      </c>
      <c r="EN54" s="19">
        <v>25000</v>
      </c>
      <c r="EO54" s="19">
        <v>100000</v>
      </c>
      <c r="EP54" s="19">
        <v>0</v>
      </c>
      <c r="EQ54" s="19">
        <v>100000</v>
      </c>
      <c r="ER54" s="246">
        <v>1500001</v>
      </c>
      <c r="ES54" s="247" t="s">
        <v>40</v>
      </c>
      <c r="ET54" s="248">
        <v>32</v>
      </c>
      <c r="EU54" s="249">
        <v>28000</v>
      </c>
      <c r="EV54" s="249">
        <v>896000</v>
      </c>
      <c r="EW54" s="249">
        <v>0</v>
      </c>
      <c r="EX54" s="249">
        <v>896000</v>
      </c>
      <c r="EY54">
        <v>1520051</v>
      </c>
      <c r="EZ54" t="s">
        <v>548</v>
      </c>
      <c r="FA54" s="19">
        <v>14</v>
      </c>
      <c r="FB54" s="19">
        <v>50000</v>
      </c>
      <c r="FC54" s="19">
        <v>700000</v>
      </c>
      <c r="FD54" s="19">
        <v>0</v>
      </c>
      <c r="FE54" s="19">
        <v>700000</v>
      </c>
      <c r="FF54" s="21">
        <v>1560008</v>
      </c>
      <c r="FG54" s="21" t="s">
        <v>135</v>
      </c>
      <c r="FH54" s="22">
        <v>4</v>
      </c>
      <c r="FI54" s="22">
        <v>28000</v>
      </c>
      <c r="FJ54" s="22">
        <v>112000</v>
      </c>
      <c r="FK54" s="22">
        <v>0</v>
      </c>
      <c r="FL54" s="22">
        <v>112000</v>
      </c>
      <c r="FM54">
        <v>1523008</v>
      </c>
      <c r="FN54" t="s">
        <v>549</v>
      </c>
      <c r="FO54" s="19">
        <v>4</v>
      </c>
      <c r="FP54" s="19">
        <v>13000</v>
      </c>
      <c r="FQ54" s="19">
        <v>52000</v>
      </c>
      <c r="FR54" s="19">
        <v>0</v>
      </c>
      <c r="FS54" s="19">
        <v>52000</v>
      </c>
      <c r="FT54" s="21">
        <v>1523089</v>
      </c>
      <c r="FU54" s="21" t="s">
        <v>552</v>
      </c>
      <c r="FV54" s="22">
        <v>6</v>
      </c>
      <c r="FW54" s="22">
        <v>25000</v>
      </c>
      <c r="FX54" s="22">
        <v>150000</v>
      </c>
      <c r="FY54" s="22">
        <v>0</v>
      </c>
      <c r="FZ54" s="22">
        <v>150000</v>
      </c>
      <c r="GA54">
        <v>1523012</v>
      </c>
      <c r="GB54" t="s">
        <v>496</v>
      </c>
      <c r="GC54" s="19">
        <v>4</v>
      </c>
      <c r="GD54" s="19">
        <v>20000</v>
      </c>
      <c r="GE54" s="19">
        <v>80000</v>
      </c>
      <c r="GF54" s="19">
        <v>0</v>
      </c>
      <c r="GG54" s="19">
        <v>80000</v>
      </c>
      <c r="GH54" s="21">
        <v>3500009</v>
      </c>
      <c r="GI54" s="21" t="s">
        <v>556</v>
      </c>
      <c r="GJ54" s="22">
        <v>2</v>
      </c>
      <c r="GK54" s="22">
        <v>390000</v>
      </c>
      <c r="GL54" s="22">
        <v>780000</v>
      </c>
      <c r="GM54" s="22">
        <v>0</v>
      </c>
      <c r="GN54" s="22">
        <v>780000</v>
      </c>
      <c r="GO54">
        <v>1520051</v>
      </c>
      <c r="GP54" t="s">
        <v>548</v>
      </c>
      <c r="GQ54" s="19">
        <v>16</v>
      </c>
      <c r="GR54" s="19">
        <v>50000</v>
      </c>
      <c r="GS54" s="19">
        <v>800000</v>
      </c>
      <c r="GT54" s="19">
        <v>0</v>
      </c>
      <c r="GU54" s="19">
        <v>800000</v>
      </c>
      <c r="GV54">
        <v>1520020</v>
      </c>
      <c r="GW54" t="s">
        <v>116</v>
      </c>
      <c r="GX54">
        <v>10</v>
      </c>
      <c r="GY54">
        <v>22000</v>
      </c>
      <c r="GZ54">
        <v>220000</v>
      </c>
      <c r="HA54">
        <v>0</v>
      </c>
      <c r="HB54">
        <v>220000</v>
      </c>
      <c r="HC54">
        <v>1532013</v>
      </c>
      <c r="HD54" t="s">
        <v>126</v>
      </c>
      <c r="HE54">
        <v>3</v>
      </c>
      <c r="HF54">
        <v>89000</v>
      </c>
      <c r="HG54">
        <v>267000</v>
      </c>
      <c r="HH54">
        <v>0</v>
      </c>
      <c r="HI54">
        <v>267000</v>
      </c>
      <c r="HJ54">
        <v>1532013</v>
      </c>
      <c r="HK54" t="s">
        <v>126</v>
      </c>
      <c r="HL54">
        <v>4</v>
      </c>
      <c r="HM54">
        <v>89000</v>
      </c>
      <c r="HN54">
        <v>356000</v>
      </c>
      <c r="HO54">
        <v>0</v>
      </c>
      <c r="HP54">
        <v>356000</v>
      </c>
    </row>
    <row r="55" spans="8:224" x14ac:dyDescent="0.2">
      <c r="BZ55" s="181"/>
      <c r="CA55" s="182"/>
      <c r="CB55" s="183"/>
      <c r="CC55" s="184"/>
      <c r="CD55" s="184"/>
      <c r="CE55" s="184"/>
      <c r="CF55" s="184"/>
      <c r="EK55">
        <v>1560001</v>
      </c>
      <c r="EL55" t="s">
        <v>268</v>
      </c>
      <c r="EM55" s="19">
        <v>7</v>
      </c>
      <c r="EN55" s="19">
        <v>28000</v>
      </c>
      <c r="EO55" s="19">
        <v>196000</v>
      </c>
      <c r="EP55" s="19">
        <v>0</v>
      </c>
      <c r="EQ55" s="19">
        <v>196000</v>
      </c>
      <c r="ER55" s="246">
        <v>1500002</v>
      </c>
      <c r="ES55" s="247" t="s">
        <v>41</v>
      </c>
      <c r="ET55" s="248">
        <v>10</v>
      </c>
      <c r="EU55" s="249">
        <v>19000</v>
      </c>
      <c r="EV55" s="249">
        <v>190000</v>
      </c>
      <c r="EW55" s="249">
        <v>0</v>
      </c>
      <c r="EX55" s="249">
        <v>190000</v>
      </c>
      <c r="EY55">
        <v>1520062</v>
      </c>
      <c r="EZ55" t="s">
        <v>494</v>
      </c>
      <c r="FA55" s="19">
        <v>57</v>
      </c>
      <c r="FB55" s="19">
        <v>13000</v>
      </c>
      <c r="FC55" s="19">
        <v>741000</v>
      </c>
      <c r="FD55" s="19">
        <v>0</v>
      </c>
      <c r="FE55" s="19">
        <v>741000</v>
      </c>
      <c r="FF55" s="21">
        <v>3500021</v>
      </c>
      <c r="FG55" s="21" t="s">
        <v>550</v>
      </c>
      <c r="FH55" s="22">
        <v>1</v>
      </c>
      <c r="FI55" s="22">
        <v>390000</v>
      </c>
      <c r="FJ55" s="22">
        <v>390000</v>
      </c>
      <c r="FK55" s="22">
        <v>0</v>
      </c>
      <c r="FL55" s="22">
        <v>390000</v>
      </c>
      <c r="FM55">
        <v>1523011</v>
      </c>
      <c r="FN55" t="s">
        <v>495</v>
      </c>
      <c r="FO55" s="19">
        <v>5</v>
      </c>
      <c r="FP55" s="19">
        <v>20000</v>
      </c>
      <c r="FQ55" s="19">
        <v>100000</v>
      </c>
      <c r="FR55" s="19">
        <v>0</v>
      </c>
      <c r="FS55" s="19">
        <v>100000</v>
      </c>
      <c r="FT55" s="21">
        <v>1560001</v>
      </c>
      <c r="FU55" s="21" t="s">
        <v>268</v>
      </c>
      <c r="FV55" s="22">
        <v>7</v>
      </c>
      <c r="FW55" s="22">
        <v>28000</v>
      </c>
      <c r="FX55" s="22">
        <v>196000</v>
      </c>
      <c r="FY55" s="22">
        <v>0</v>
      </c>
      <c r="FZ55" s="22">
        <v>196000</v>
      </c>
      <c r="GA55">
        <v>1523088</v>
      </c>
      <c r="GB55" t="s">
        <v>526</v>
      </c>
      <c r="GC55" s="19">
        <v>2</v>
      </c>
      <c r="GD55" s="19">
        <v>25000</v>
      </c>
      <c r="GE55" s="19">
        <v>50000</v>
      </c>
      <c r="GF55" s="19">
        <v>0</v>
      </c>
      <c r="GG55" s="19">
        <v>50000</v>
      </c>
      <c r="GH55" s="21">
        <v>3500021</v>
      </c>
      <c r="GI55" s="21" t="s">
        <v>550</v>
      </c>
      <c r="GJ55" s="22">
        <v>1</v>
      </c>
      <c r="GK55" s="22">
        <v>390000</v>
      </c>
      <c r="GL55" s="22">
        <v>390000</v>
      </c>
      <c r="GM55" s="22">
        <v>0</v>
      </c>
      <c r="GN55" s="22">
        <v>390000</v>
      </c>
      <c r="GO55">
        <v>1520062</v>
      </c>
      <c r="GP55" t="s">
        <v>494</v>
      </c>
      <c r="GQ55" s="19">
        <v>68</v>
      </c>
      <c r="GR55" s="19">
        <v>13000</v>
      </c>
      <c r="GS55" s="19">
        <v>884000</v>
      </c>
      <c r="GT55" s="19">
        <v>0</v>
      </c>
      <c r="GU55" s="19">
        <v>884000</v>
      </c>
      <c r="GV55">
        <v>1520041</v>
      </c>
      <c r="GW55" t="s">
        <v>118</v>
      </c>
      <c r="GX55">
        <v>1</v>
      </c>
      <c r="GY55">
        <v>29000</v>
      </c>
      <c r="GZ55">
        <v>29000</v>
      </c>
      <c r="HA55">
        <v>0</v>
      </c>
      <c r="HB55">
        <v>29000</v>
      </c>
      <c r="HC55">
        <v>3500021</v>
      </c>
      <c r="HD55" t="s">
        <v>550</v>
      </c>
      <c r="HE55">
        <v>1</v>
      </c>
      <c r="HF55">
        <v>390000</v>
      </c>
      <c r="HG55">
        <v>390000</v>
      </c>
      <c r="HH55">
        <v>0</v>
      </c>
      <c r="HI55">
        <v>390000</v>
      </c>
      <c r="HJ55">
        <v>1560002</v>
      </c>
      <c r="HK55" t="s">
        <v>133</v>
      </c>
      <c r="HL55">
        <v>3</v>
      </c>
      <c r="HM55">
        <v>28000</v>
      </c>
      <c r="HN55">
        <v>84000</v>
      </c>
      <c r="HO55">
        <v>0</v>
      </c>
      <c r="HP55">
        <v>84000</v>
      </c>
    </row>
    <row r="56" spans="8:224" x14ac:dyDescent="0.2">
      <c r="J56" s="145"/>
      <c r="N56" s="145"/>
      <c r="BZ56" s="181"/>
      <c r="CA56" s="182"/>
      <c r="CB56" s="183"/>
      <c r="CC56" s="184"/>
      <c r="CD56" s="184"/>
      <c r="CE56" s="184"/>
      <c r="CF56" s="184"/>
      <c r="EK56">
        <v>1560006</v>
      </c>
      <c r="EL56" t="s">
        <v>134</v>
      </c>
      <c r="EM56" s="19">
        <v>3</v>
      </c>
      <c r="EN56" s="19">
        <v>28000</v>
      </c>
      <c r="EO56" s="19">
        <v>84000</v>
      </c>
      <c r="EP56" s="19">
        <v>0</v>
      </c>
      <c r="EQ56" s="19">
        <v>84000</v>
      </c>
      <c r="ER56" s="246">
        <v>1500003</v>
      </c>
      <c r="ES56" s="247" t="s">
        <v>42</v>
      </c>
      <c r="ET56" s="248">
        <v>10</v>
      </c>
      <c r="EU56" s="249">
        <v>24000</v>
      </c>
      <c r="EV56" s="249">
        <v>240000</v>
      </c>
      <c r="EW56" s="249">
        <v>0</v>
      </c>
      <c r="EX56" s="249">
        <v>240000</v>
      </c>
      <c r="EY56">
        <v>1523008</v>
      </c>
      <c r="EZ56" t="s">
        <v>549</v>
      </c>
      <c r="FA56" s="19">
        <v>27</v>
      </c>
      <c r="FB56" s="19">
        <v>13000</v>
      </c>
      <c r="FC56" s="19">
        <v>351000</v>
      </c>
      <c r="FD56" s="19">
        <v>0</v>
      </c>
      <c r="FE56" s="19">
        <v>351000</v>
      </c>
      <c r="FF56" s="21">
        <v>3500143</v>
      </c>
      <c r="FG56" s="21" t="s">
        <v>137</v>
      </c>
      <c r="FH56" s="22">
        <v>1</v>
      </c>
      <c r="FI56" s="22">
        <v>220000</v>
      </c>
      <c r="FJ56" s="22">
        <v>220000</v>
      </c>
      <c r="FK56" s="22">
        <v>0</v>
      </c>
      <c r="FL56" s="22">
        <v>220000</v>
      </c>
      <c r="FM56">
        <v>1523012</v>
      </c>
      <c r="FN56" t="s">
        <v>496</v>
      </c>
      <c r="FO56" s="19">
        <v>5</v>
      </c>
      <c r="FP56" s="19">
        <v>20000</v>
      </c>
      <c r="FQ56" s="19">
        <v>100000</v>
      </c>
      <c r="FR56" s="19">
        <v>0</v>
      </c>
      <c r="FS56" s="19">
        <v>100000</v>
      </c>
      <c r="FT56" s="21">
        <v>1560006</v>
      </c>
      <c r="FU56" s="21" t="s">
        <v>134</v>
      </c>
      <c r="FV56" s="22">
        <v>3</v>
      </c>
      <c r="FW56" s="22">
        <v>28000</v>
      </c>
      <c r="FX56" s="22">
        <v>84000</v>
      </c>
      <c r="FY56" s="22">
        <v>0</v>
      </c>
      <c r="FZ56" s="22">
        <v>84000</v>
      </c>
      <c r="GA56">
        <v>1523089</v>
      </c>
      <c r="GB56" t="s">
        <v>552</v>
      </c>
      <c r="GC56" s="19">
        <v>2</v>
      </c>
      <c r="GD56" s="19">
        <v>25000</v>
      </c>
      <c r="GE56" s="19">
        <v>50000</v>
      </c>
      <c r="GF56" s="19">
        <v>0</v>
      </c>
      <c r="GG56" s="19">
        <v>50000</v>
      </c>
      <c r="GH56" s="21">
        <v>3500143</v>
      </c>
      <c r="GI56" s="21" t="s">
        <v>137</v>
      </c>
      <c r="GJ56" s="22">
        <v>1</v>
      </c>
      <c r="GK56" s="22">
        <v>220000</v>
      </c>
      <c r="GL56" s="22">
        <v>220000</v>
      </c>
      <c r="GM56" s="22">
        <v>0</v>
      </c>
      <c r="GN56" s="22">
        <v>220000</v>
      </c>
      <c r="GO56">
        <v>1523008</v>
      </c>
      <c r="GP56" t="s">
        <v>549</v>
      </c>
      <c r="GQ56" s="19">
        <v>23</v>
      </c>
      <c r="GR56" s="19">
        <v>13000</v>
      </c>
      <c r="GS56" s="19">
        <v>299000</v>
      </c>
      <c r="GT56" s="19">
        <v>0</v>
      </c>
      <c r="GU56" s="19">
        <v>299000</v>
      </c>
      <c r="GV56">
        <v>1520050</v>
      </c>
      <c r="GW56" t="s">
        <v>553</v>
      </c>
      <c r="GX56">
        <v>11</v>
      </c>
      <c r="GY56">
        <v>35000</v>
      </c>
      <c r="GZ56">
        <v>385000</v>
      </c>
      <c r="HA56">
        <v>0</v>
      </c>
      <c r="HB56">
        <v>385000</v>
      </c>
      <c r="HC56">
        <v>3500143</v>
      </c>
      <c r="HD56" t="s">
        <v>137</v>
      </c>
      <c r="HE56">
        <v>1</v>
      </c>
      <c r="HF56">
        <v>220000</v>
      </c>
      <c r="HG56">
        <v>220000</v>
      </c>
      <c r="HH56">
        <v>0</v>
      </c>
      <c r="HI56">
        <v>220000</v>
      </c>
      <c r="HJ56">
        <v>1560006</v>
      </c>
      <c r="HK56" t="s">
        <v>134</v>
      </c>
      <c r="HL56">
        <v>4</v>
      </c>
      <c r="HM56">
        <v>28000</v>
      </c>
      <c r="HN56">
        <v>112000</v>
      </c>
      <c r="HO56">
        <v>0</v>
      </c>
      <c r="HP56">
        <v>112000</v>
      </c>
    </row>
    <row r="57" spans="8:224" x14ac:dyDescent="0.2">
      <c r="BZ57" s="181"/>
      <c r="CA57" s="182"/>
      <c r="CB57" s="183"/>
      <c r="CC57" s="184"/>
      <c r="CD57" s="184"/>
      <c r="CE57" s="184"/>
      <c r="CF57" s="184"/>
      <c r="EK57">
        <v>1560008</v>
      </c>
      <c r="EL57" t="s">
        <v>135</v>
      </c>
      <c r="EM57" s="19">
        <v>4</v>
      </c>
      <c r="EN57" s="19">
        <v>28000</v>
      </c>
      <c r="EO57" s="19">
        <v>112000</v>
      </c>
      <c r="EP57" s="19">
        <v>0</v>
      </c>
      <c r="EQ57" s="19">
        <v>112000</v>
      </c>
      <c r="ER57" s="246">
        <v>1500004</v>
      </c>
      <c r="ES57" s="247" t="s">
        <v>43</v>
      </c>
      <c r="ET57" s="248">
        <v>32</v>
      </c>
      <c r="EU57" s="249">
        <v>28000</v>
      </c>
      <c r="EV57" s="249">
        <v>896000</v>
      </c>
      <c r="EW57" s="249">
        <v>0</v>
      </c>
      <c r="EX57" s="249">
        <v>896000</v>
      </c>
      <c r="EY57">
        <v>1523088</v>
      </c>
      <c r="EZ57" t="s">
        <v>526</v>
      </c>
      <c r="FA57" s="19">
        <v>8</v>
      </c>
      <c r="FB57" s="19">
        <v>25000</v>
      </c>
      <c r="FC57" s="19">
        <v>200000</v>
      </c>
      <c r="FD57" s="19">
        <v>0</v>
      </c>
      <c r="FE57" s="19">
        <v>200000</v>
      </c>
      <c r="FF57" s="21">
        <v>3500144</v>
      </c>
      <c r="FG57" s="21" t="s">
        <v>138</v>
      </c>
      <c r="FH57" s="22">
        <v>3</v>
      </c>
      <c r="FI57" s="22">
        <v>260000</v>
      </c>
      <c r="FJ57" s="22">
        <v>780000</v>
      </c>
      <c r="FK57" s="22">
        <v>0</v>
      </c>
      <c r="FL57" s="22">
        <v>780000</v>
      </c>
      <c r="FM57">
        <v>1523088</v>
      </c>
      <c r="FN57" t="s">
        <v>526</v>
      </c>
      <c r="FO57" s="19">
        <v>5</v>
      </c>
      <c r="FP57" s="19">
        <v>25000</v>
      </c>
      <c r="FQ57" s="19">
        <v>125000</v>
      </c>
      <c r="FR57" s="19">
        <v>0</v>
      </c>
      <c r="FS57" s="19">
        <v>125000</v>
      </c>
      <c r="FT57" s="21">
        <v>1560008</v>
      </c>
      <c r="FU57" s="21" t="s">
        <v>135</v>
      </c>
      <c r="FV57" s="22">
        <v>3</v>
      </c>
      <c r="FW57" s="22">
        <v>28000</v>
      </c>
      <c r="FX57" s="22">
        <v>84000</v>
      </c>
      <c r="FY57" s="22">
        <v>0</v>
      </c>
      <c r="FZ57" s="22">
        <v>84000</v>
      </c>
      <c r="GA57">
        <v>1540034</v>
      </c>
      <c r="GB57" t="s">
        <v>132</v>
      </c>
      <c r="GC57" s="19">
        <v>5</v>
      </c>
      <c r="GD57" s="19">
        <v>16000</v>
      </c>
      <c r="GE57" s="19">
        <v>80000</v>
      </c>
      <c r="GF57" s="19">
        <v>0</v>
      </c>
      <c r="GG57" s="19">
        <v>80000</v>
      </c>
      <c r="GH57" s="21">
        <v>3500144</v>
      </c>
      <c r="GI57" s="21" t="s">
        <v>138</v>
      </c>
      <c r="GJ57" s="22">
        <v>3</v>
      </c>
      <c r="GK57" s="22">
        <v>260000</v>
      </c>
      <c r="GL57" s="22">
        <v>780000</v>
      </c>
      <c r="GM57" s="22">
        <v>0</v>
      </c>
      <c r="GN57" s="22">
        <v>780000</v>
      </c>
      <c r="GO57">
        <v>1523011</v>
      </c>
      <c r="GP57" t="s">
        <v>495</v>
      </c>
      <c r="GQ57" s="19">
        <v>8</v>
      </c>
      <c r="GR57" s="19">
        <v>20000</v>
      </c>
      <c r="GS57" s="19">
        <v>160000</v>
      </c>
      <c r="GT57" s="19">
        <v>0</v>
      </c>
      <c r="GU57" s="19">
        <v>160000</v>
      </c>
      <c r="GV57">
        <v>1520051</v>
      </c>
      <c r="GW57" t="s">
        <v>548</v>
      </c>
      <c r="GX57">
        <v>15</v>
      </c>
      <c r="GY57">
        <v>50000</v>
      </c>
      <c r="GZ57">
        <v>750000</v>
      </c>
      <c r="HA57">
        <v>0</v>
      </c>
      <c r="HB57">
        <v>750000</v>
      </c>
      <c r="HC57">
        <v>3500144</v>
      </c>
      <c r="HD57" t="s">
        <v>138</v>
      </c>
      <c r="HE57">
        <v>2</v>
      </c>
      <c r="HF57">
        <v>260000</v>
      </c>
      <c r="HG57">
        <v>520000</v>
      </c>
      <c r="HH57">
        <v>0</v>
      </c>
      <c r="HI57">
        <v>520000</v>
      </c>
      <c r="HJ57">
        <v>1560008</v>
      </c>
      <c r="HK57" t="s">
        <v>135</v>
      </c>
      <c r="HL57">
        <v>3</v>
      </c>
      <c r="HM57">
        <v>28000</v>
      </c>
      <c r="HN57">
        <v>84000</v>
      </c>
      <c r="HO57">
        <v>0</v>
      </c>
      <c r="HP57">
        <v>84000</v>
      </c>
    </row>
    <row r="58" spans="8:224" ht="22.5" x14ac:dyDescent="0.2">
      <c r="BZ58" s="181"/>
      <c r="CA58" s="182"/>
      <c r="CB58" s="183"/>
      <c r="CC58" s="184"/>
      <c r="CD58" s="184"/>
      <c r="CE58" s="184"/>
      <c r="CF58" s="184"/>
      <c r="EK58">
        <v>1560048</v>
      </c>
      <c r="EL58" t="s">
        <v>262</v>
      </c>
      <c r="EM58" s="19">
        <v>7</v>
      </c>
      <c r="EN58" s="19">
        <v>28000</v>
      </c>
      <c r="EO58" s="19">
        <v>196000</v>
      </c>
      <c r="EP58" s="19">
        <v>0</v>
      </c>
      <c r="EQ58" s="19">
        <v>196000</v>
      </c>
      <c r="ER58" s="246">
        <v>1500005</v>
      </c>
      <c r="ES58" s="247" t="s">
        <v>44</v>
      </c>
      <c r="ET58" s="248">
        <v>9</v>
      </c>
      <c r="EU58" s="249">
        <v>34000</v>
      </c>
      <c r="EV58" s="249">
        <v>306000</v>
      </c>
      <c r="EW58" s="249">
        <v>0</v>
      </c>
      <c r="EX58" s="249">
        <v>306000</v>
      </c>
      <c r="EY58">
        <v>1523089</v>
      </c>
      <c r="EZ58" t="s">
        <v>552</v>
      </c>
      <c r="FA58" s="19">
        <v>5</v>
      </c>
      <c r="FB58" s="19">
        <v>25000</v>
      </c>
      <c r="FC58" s="19">
        <v>125000</v>
      </c>
      <c r="FD58" s="19">
        <v>0</v>
      </c>
      <c r="FE58" s="19">
        <v>125000</v>
      </c>
      <c r="FF58" s="21">
        <v>3500156</v>
      </c>
      <c r="FG58" s="21" t="s">
        <v>567</v>
      </c>
      <c r="FH58" s="22">
        <v>1</v>
      </c>
      <c r="FI58" s="22">
        <v>390000</v>
      </c>
      <c r="FJ58" s="22">
        <v>390000</v>
      </c>
      <c r="FK58" s="22">
        <v>0</v>
      </c>
      <c r="FL58" s="22">
        <v>390000</v>
      </c>
      <c r="FM58">
        <v>1532013</v>
      </c>
      <c r="FN58" t="s">
        <v>126</v>
      </c>
      <c r="FO58" s="19">
        <v>1</v>
      </c>
      <c r="FP58" s="19">
        <v>89000</v>
      </c>
      <c r="FQ58" s="19">
        <v>89000</v>
      </c>
      <c r="FR58" s="19">
        <v>0</v>
      </c>
      <c r="FS58" s="19">
        <v>89000</v>
      </c>
      <c r="FT58" s="21">
        <v>3500003</v>
      </c>
      <c r="FU58" s="21" t="s">
        <v>569</v>
      </c>
      <c r="FV58" s="22">
        <v>1</v>
      </c>
      <c r="FW58" s="22">
        <v>390000</v>
      </c>
      <c r="FX58" s="22">
        <v>390000</v>
      </c>
      <c r="FY58" s="22">
        <v>0</v>
      </c>
      <c r="FZ58" s="22">
        <v>390000</v>
      </c>
      <c r="GA58">
        <v>1560002</v>
      </c>
      <c r="GB58" t="s">
        <v>133</v>
      </c>
      <c r="GC58" s="19">
        <v>3</v>
      </c>
      <c r="GD58" s="19">
        <v>28000</v>
      </c>
      <c r="GE58" s="19">
        <v>84000</v>
      </c>
      <c r="GF58" s="19">
        <v>0</v>
      </c>
      <c r="GG58" s="19">
        <v>84000</v>
      </c>
      <c r="GH58" s="21">
        <v>3510004</v>
      </c>
      <c r="GI58" s="21" t="s">
        <v>142</v>
      </c>
      <c r="GJ58" s="22">
        <v>3</v>
      </c>
      <c r="GK58" s="22">
        <v>43000</v>
      </c>
      <c r="GL58" s="22">
        <v>129000</v>
      </c>
      <c r="GM58" s="22">
        <v>0</v>
      </c>
      <c r="GN58" s="22">
        <v>129000</v>
      </c>
      <c r="GO58">
        <v>1523012</v>
      </c>
      <c r="GP58" t="s">
        <v>496</v>
      </c>
      <c r="GQ58" s="19">
        <v>8</v>
      </c>
      <c r="GR58" s="19">
        <v>20000</v>
      </c>
      <c r="GS58" s="19">
        <v>160000</v>
      </c>
      <c r="GT58" s="19">
        <v>0</v>
      </c>
      <c r="GU58" s="19">
        <v>160000</v>
      </c>
      <c r="GV58">
        <v>1520062</v>
      </c>
      <c r="GW58" t="s">
        <v>494</v>
      </c>
      <c r="GX58">
        <v>79</v>
      </c>
      <c r="GY58">
        <v>13000</v>
      </c>
      <c r="GZ58">
        <v>1027000</v>
      </c>
      <c r="HA58">
        <v>0</v>
      </c>
      <c r="HB58">
        <v>1027000</v>
      </c>
      <c r="HC58">
        <v>3510004</v>
      </c>
      <c r="HD58" t="s">
        <v>142</v>
      </c>
      <c r="HE58">
        <v>6</v>
      </c>
      <c r="HF58">
        <v>43000</v>
      </c>
      <c r="HG58">
        <v>258000</v>
      </c>
      <c r="HH58">
        <v>0</v>
      </c>
      <c r="HI58">
        <v>258000</v>
      </c>
      <c r="HJ58">
        <v>1560051</v>
      </c>
      <c r="HK58" t="s">
        <v>263</v>
      </c>
      <c r="HL58">
        <v>0</v>
      </c>
      <c r="HM58">
        <v>0</v>
      </c>
      <c r="HN58">
        <v>0</v>
      </c>
      <c r="HO58">
        <v>0</v>
      </c>
      <c r="HP58">
        <v>0</v>
      </c>
    </row>
    <row r="59" spans="8:224" ht="22.5" x14ac:dyDescent="0.2">
      <c r="BZ59" s="181"/>
      <c r="CA59" s="182"/>
      <c r="CB59" s="183"/>
      <c r="CC59" s="184"/>
      <c r="CD59" s="184"/>
      <c r="CE59" s="184"/>
      <c r="CF59" s="184"/>
      <c r="EK59">
        <v>3500009</v>
      </c>
      <c r="EL59" t="s">
        <v>556</v>
      </c>
      <c r="EM59" s="19">
        <v>4</v>
      </c>
      <c r="EN59" s="19">
        <v>390000</v>
      </c>
      <c r="EO59" s="19">
        <v>1560000</v>
      </c>
      <c r="EP59" s="19">
        <v>0</v>
      </c>
      <c r="EQ59" s="19">
        <v>1560000</v>
      </c>
      <c r="ER59" s="246">
        <v>1500006</v>
      </c>
      <c r="ES59" s="247" t="s">
        <v>45</v>
      </c>
      <c r="ET59" s="248">
        <v>5</v>
      </c>
      <c r="EU59" s="249">
        <v>27000</v>
      </c>
      <c r="EV59" s="249">
        <v>135000</v>
      </c>
      <c r="EW59" s="249">
        <v>0</v>
      </c>
      <c r="EX59" s="249">
        <v>135000</v>
      </c>
      <c r="EY59">
        <v>1532013</v>
      </c>
      <c r="EZ59" t="s">
        <v>126</v>
      </c>
      <c r="FA59" s="19">
        <v>5</v>
      </c>
      <c r="FB59" s="19">
        <v>89000</v>
      </c>
      <c r="FC59" s="19">
        <v>445000</v>
      </c>
      <c r="FD59" s="19">
        <v>0</v>
      </c>
      <c r="FE59" s="19">
        <v>445000</v>
      </c>
      <c r="FF59" s="21">
        <v>3510004</v>
      </c>
      <c r="FG59" s="21" t="s">
        <v>142</v>
      </c>
      <c r="FH59" s="22">
        <v>2</v>
      </c>
      <c r="FI59" s="22">
        <v>43000</v>
      </c>
      <c r="FJ59" s="22">
        <v>86000</v>
      </c>
      <c r="FK59" s="22">
        <v>0</v>
      </c>
      <c r="FL59" s="22">
        <v>86000</v>
      </c>
      <c r="FM59">
        <v>1560002</v>
      </c>
      <c r="FN59" t="s">
        <v>133</v>
      </c>
      <c r="FO59" s="19">
        <v>4</v>
      </c>
      <c r="FP59" s="19">
        <v>28000</v>
      </c>
      <c r="FQ59" s="19">
        <v>112000</v>
      </c>
      <c r="FR59" s="19">
        <v>0</v>
      </c>
      <c r="FS59" s="19">
        <v>112000</v>
      </c>
      <c r="FT59" s="21">
        <v>3500009</v>
      </c>
      <c r="FU59" s="21" t="s">
        <v>556</v>
      </c>
      <c r="FV59" s="22">
        <v>1</v>
      </c>
      <c r="FW59" s="22">
        <v>390000</v>
      </c>
      <c r="FX59" s="22">
        <v>390000</v>
      </c>
      <c r="FY59" s="22">
        <v>0</v>
      </c>
      <c r="FZ59" s="22">
        <v>390000</v>
      </c>
      <c r="GA59">
        <v>1560006</v>
      </c>
      <c r="GB59" t="s">
        <v>134</v>
      </c>
      <c r="GC59" s="19">
        <v>2</v>
      </c>
      <c r="GD59" s="19">
        <v>28000</v>
      </c>
      <c r="GE59" s="19">
        <v>56000</v>
      </c>
      <c r="GF59" s="19">
        <v>0</v>
      </c>
      <c r="GG59" s="19">
        <v>56000</v>
      </c>
      <c r="GH59" s="21">
        <v>3510012</v>
      </c>
      <c r="GI59" s="21" t="s">
        <v>144</v>
      </c>
      <c r="GJ59" s="22">
        <v>2</v>
      </c>
      <c r="GK59" s="22">
        <v>43000</v>
      </c>
      <c r="GL59" s="22">
        <v>86000</v>
      </c>
      <c r="GM59" s="22">
        <v>0</v>
      </c>
      <c r="GN59" s="22">
        <v>86000</v>
      </c>
      <c r="GO59">
        <v>1523088</v>
      </c>
      <c r="GP59" t="s">
        <v>526</v>
      </c>
      <c r="GQ59" s="19">
        <v>8</v>
      </c>
      <c r="GR59" s="19">
        <v>25000</v>
      </c>
      <c r="GS59" s="19">
        <v>200000</v>
      </c>
      <c r="GT59" s="19">
        <v>0</v>
      </c>
      <c r="GU59" s="19">
        <v>200000</v>
      </c>
      <c r="GV59">
        <v>1523008</v>
      </c>
      <c r="GW59" t="s">
        <v>549</v>
      </c>
      <c r="GX59">
        <v>38</v>
      </c>
      <c r="GY59">
        <v>13000</v>
      </c>
      <c r="GZ59">
        <v>494000</v>
      </c>
      <c r="HA59">
        <v>0</v>
      </c>
      <c r="HB59">
        <v>494000</v>
      </c>
      <c r="HC59">
        <v>3510012</v>
      </c>
      <c r="HD59" t="s">
        <v>144</v>
      </c>
      <c r="HE59">
        <v>3</v>
      </c>
      <c r="HF59">
        <v>43000</v>
      </c>
      <c r="HG59">
        <v>129000</v>
      </c>
      <c r="HH59">
        <v>0</v>
      </c>
      <c r="HI59">
        <v>129000</v>
      </c>
      <c r="HJ59">
        <v>3500003</v>
      </c>
      <c r="HK59" t="s">
        <v>569</v>
      </c>
      <c r="HL59">
        <v>1</v>
      </c>
      <c r="HM59">
        <v>390000</v>
      </c>
      <c r="HN59">
        <v>390000</v>
      </c>
      <c r="HO59">
        <v>0</v>
      </c>
      <c r="HP59">
        <v>390000</v>
      </c>
    </row>
    <row r="60" spans="8:224" x14ac:dyDescent="0.2">
      <c r="BZ60" s="181"/>
      <c r="CA60" s="182"/>
      <c r="CB60" s="183"/>
      <c r="CC60" s="184"/>
      <c r="CD60" s="184"/>
      <c r="CE60" s="184"/>
      <c r="CF60" s="184"/>
      <c r="EK60">
        <v>3500021</v>
      </c>
      <c r="EL60" t="s">
        <v>550</v>
      </c>
      <c r="EM60" s="19">
        <v>2</v>
      </c>
      <c r="EN60" s="19">
        <v>390000</v>
      </c>
      <c r="EO60" s="19">
        <v>780000</v>
      </c>
      <c r="EP60" s="19">
        <v>0</v>
      </c>
      <c r="EQ60" s="19">
        <v>780000</v>
      </c>
      <c r="ER60" s="246">
        <v>1500008</v>
      </c>
      <c r="ES60" s="247" t="s">
        <v>47</v>
      </c>
      <c r="ET60" s="248">
        <v>29</v>
      </c>
      <c r="EU60" s="249">
        <v>22000</v>
      </c>
      <c r="EV60" s="249">
        <v>638000</v>
      </c>
      <c r="EW60" s="249">
        <v>0</v>
      </c>
      <c r="EX60" s="249">
        <v>638000</v>
      </c>
      <c r="EY60">
        <v>1560002</v>
      </c>
      <c r="EZ60" t="s">
        <v>133</v>
      </c>
      <c r="FA60" s="19">
        <v>4</v>
      </c>
      <c r="FB60" s="19">
        <v>28000</v>
      </c>
      <c r="FC60" s="19">
        <v>112000</v>
      </c>
      <c r="FD60" s="19">
        <v>0</v>
      </c>
      <c r="FE60" s="19">
        <v>112000</v>
      </c>
      <c r="FF60" s="21">
        <v>3510012</v>
      </c>
      <c r="FG60" s="21" t="s">
        <v>144</v>
      </c>
      <c r="FH60" s="22">
        <v>2</v>
      </c>
      <c r="FI60" s="22">
        <v>43000</v>
      </c>
      <c r="FJ60" s="22">
        <v>86000</v>
      </c>
      <c r="FK60" s="22">
        <v>0</v>
      </c>
      <c r="FL60" s="22">
        <v>86000</v>
      </c>
      <c r="FM60">
        <v>1560006</v>
      </c>
      <c r="FN60" t="s">
        <v>134</v>
      </c>
      <c r="FO60" s="19">
        <v>4</v>
      </c>
      <c r="FP60" s="19">
        <v>28000</v>
      </c>
      <c r="FQ60" s="19">
        <v>112000</v>
      </c>
      <c r="FR60" s="19">
        <v>0</v>
      </c>
      <c r="FS60" s="19">
        <v>112000</v>
      </c>
      <c r="FT60" s="21">
        <v>3500144</v>
      </c>
      <c r="FU60" s="21" t="s">
        <v>138</v>
      </c>
      <c r="FV60" s="22">
        <v>1</v>
      </c>
      <c r="FW60" s="22">
        <v>260000</v>
      </c>
      <c r="FX60" s="22">
        <v>260000</v>
      </c>
      <c r="FY60" s="22">
        <v>0</v>
      </c>
      <c r="FZ60" s="22">
        <v>260000</v>
      </c>
      <c r="GA60">
        <v>1560008</v>
      </c>
      <c r="GB60" t="s">
        <v>135</v>
      </c>
      <c r="GC60" s="19">
        <v>4</v>
      </c>
      <c r="GD60" s="19">
        <v>28000</v>
      </c>
      <c r="GE60" s="19">
        <v>112000</v>
      </c>
      <c r="GF60" s="19">
        <v>0</v>
      </c>
      <c r="GG60" s="19">
        <v>112000</v>
      </c>
      <c r="GH60" s="21">
        <v>3510067</v>
      </c>
      <c r="GI60" s="21" t="s">
        <v>146</v>
      </c>
      <c r="GJ60" s="22">
        <v>3</v>
      </c>
      <c r="GK60" s="22">
        <v>43000</v>
      </c>
      <c r="GL60" s="22">
        <v>129000</v>
      </c>
      <c r="GM60" s="22">
        <v>0</v>
      </c>
      <c r="GN60" s="22">
        <v>129000</v>
      </c>
      <c r="GO60">
        <v>1523089</v>
      </c>
      <c r="GP60" t="s">
        <v>552</v>
      </c>
      <c r="GQ60" s="19">
        <v>7</v>
      </c>
      <c r="GR60" s="19">
        <v>25000</v>
      </c>
      <c r="GS60" s="19">
        <v>175000</v>
      </c>
      <c r="GT60" s="19">
        <v>0</v>
      </c>
      <c r="GU60" s="19">
        <v>175000</v>
      </c>
      <c r="GV60">
        <v>1523088</v>
      </c>
      <c r="GW60" t="s">
        <v>526</v>
      </c>
      <c r="GX60">
        <v>9</v>
      </c>
      <c r="GY60">
        <v>25000</v>
      </c>
      <c r="GZ60">
        <v>225000</v>
      </c>
      <c r="HA60">
        <v>0</v>
      </c>
      <c r="HB60">
        <v>225000</v>
      </c>
      <c r="HC60">
        <v>3510067</v>
      </c>
      <c r="HD60" t="s">
        <v>146</v>
      </c>
      <c r="HE60">
        <v>2</v>
      </c>
      <c r="HF60">
        <v>43000</v>
      </c>
      <c r="HG60">
        <v>86000</v>
      </c>
      <c r="HH60">
        <v>0</v>
      </c>
      <c r="HI60">
        <v>86000</v>
      </c>
      <c r="HJ60">
        <v>3500144</v>
      </c>
      <c r="HK60" t="s">
        <v>138</v>
      </c>
      <c r="HL60">
        <v>6</v>
      </c>
      <c r="HM60">
        <v>260000</v>
      </c>
      <c r="HN60">
        <v>1560000</v>
      </c>
      <c r="HO60">
        <v>0</v>
      </c>
      <c r="HP60">
        <v>1560000</v>
      </c>
    </row>
    <row r="61" spans="8:224" x14ac:dyDescent="0.2">
      <c r="BZ61" s="181"/>
      <c r="CA61" s="182"/>
      <c r="CB61" s="183"/>
      <c r="CC61" s="184"/>
      <c r="CD61" s="184"/>
      <c r="CE61" s="184"/>
      <c r="CF61" s="184"/>
      <c r="EK61">
        <v>3500029</v>
      </c>
      <c r="EL61" t="s">
        <v>554</v>
      </c>
      <c r="EM61" s="19">
        <v>4</v>
      </c>
      <c r="EN61" s="19">
        <v>390000</v>
      </c>
      <c r="EO61" s="19">
        <v>1560000</v>
      </c>
      <c r="EP61" s="19">
        <v>0</v>
      </c>
      <c r="EQ61" s="19">
        <v>1560000</v>
      </c>
      <c r="ER61" s="246">
        <v>1500010</v>
      </c>
      <c r="ES61" s="247" t="s">
        <v>48</v>
      </c>
      <c r="ET61" s="248">
        <v>10</v>
      </c>
      <c r="EU61" s="249">
        <v>20000</v>
      </c>
      <c r="EV61" s="249">
        <v>200000</v>
      </c>
      <c r="EW61" s="249">
        <v>0</v>
      </c>
      <c r="EX61" s="249">
        <v>200000</v>
      </c>
      <c r="EY61">
        <v>1560006</v>
      </c>
      <c r="EZ61" t="s">
        <v>134</v>
      </c>
      <c r="FA61" s="19">
        <v>3</v>
      </c>
      <c r="FB61" s="19">
        <v>28000</v>
      </c>
      <c r="FC61" s="19">
        <v>84000</v>
      </c>
      <c r="FD61" s="19">
        <v>0</v>
      </c>
      <c r="FE61" s="19">
        <v>84000</v>
      </c>
      <c r="FF61" s="21">
        <v>3510067</v>
      </c>
      <c r="FG61" s="21" t="s">
        <v>146</v>
      </c>
      <c r="FH61" s="22">
        <v>2</v>
      </c>
      <c r="FI61" s="22">
        <v>43000</v>
      </c>
      <c r="FJ61" s="22">
        <v>86000</v>
      </c>
      <c r="FK61" s="22">
        <v>0</v>
      </c>
      <c r="FL61" s="22">
        <v>86000</v>
      </c>
      <c r="FM61">
        <v>1560008</v>
      </c>
      <c r="FN61" t="s">
        <v>135</v>
      </c>
      <c r="FO61" s="19">
        <v>3</v>
      </c>
      <c r="FP61" s="19">
        <v>28000</v>
      </c>
      <c r="FQ61" s="19">
        <v>84000</v>
      </c>
      <c r="FR61" s="19">
        <v>0</v>
      </c>
      <c r="FS61" s="19">
        <v>84000</v>
      </c>
      <c r="FT61" s="21">
        <v>3500145</v>
      </c>
      <c r="FU61" s="21" t="s">
        <v>277</v>
      </c>
      <c r="FV61" s="22">
        <v>1</v>
      </c>
      <c r="FW61" s="22">
        <v>350000</v>
      </c>
      <c r="FX61" s="22">
        <v>350000</v>
      </c>
      <c r="FY61" s="22">
        <v>0</v>
      </c>
      <c r="FZ61" s="22">
        <v>350000</v>
      </c>
      <c r="GA61">
        <v>3500142</v>
      </c>
      <c r="GB61" t="s">
        <v>571</v>
      </c>
      <c r="GC61" s="19">
        <v>1</v>
      </c>
      <c r="GD61" s="19">
        <v>390000</v>
      </c>
      <c r="GE61" s="19">
        <v>390000</v>
      </c>
      <c r="GF61" s="19">
        <v>0</v>
      </c>
      <c r="GG61" s="19">
        <v>390000</v>
      </c>
      <c r="GH61" s="21">
        <v>3510076</v>
      </c>
      <c r="GI61" s="21" t="s">
        <v>150</v>
      </c>
      <c r="GJ61" s="22">
        <v>2</v>
      </c>
      <c r="GK61" s="22">
        <v>45000</v>
      </c>
      <c r="GL61" s="22">
        <v>90000</v>
      </c>
      <c r="GM61" s="22">
        <v>0</v>
      </c>
      <c r="GN61" s="22">
        <v>90000</v>
      </c>
      <c r="GO61">
        <v>1560002</v>
      </c>
      <c r="GP61" t="s">
        <v>133</v>
      </c>
      <c r="GQ61" s="19">
        <v>6</v>
      </c>
      <c r="GR61" s="19">
        <v>28000</v>
      </c>
      <c r="GS61" s="19">
        <v>168000</v>
      </c>
      <c r="GT61" s="19">
        <v>0</v>
      </c>
      <c r="GU61" s="19">
        <v>168000</v>
      </c>
      <c r="GV61">
        <v>1523089</v>
      </c>
      <c r="GW61" t="s">
        <v>552</v>
      </c>
      <c r="GX61">
        <v>9</v>
      </c>
      <c r="GY61">
        <v>25000</v>
      </c>
      <c r="GZ61">
        <v>225000</v>
      </c>
      <c r="HA61">
        <v>0</v>
      </c>
      <c r="HB61">
        <v>225000</v>
      </c>
      <c r="HC61">
        <v>3510076</v>
      </c>
      <c r="HD61" t="s">
        <v>150</v>
      </c>
      <c r="HE61">
        <v>2</v>
      </c>
      <c r="HF61">
        <v>45000</v>
      </c>
      <c r="HG61">
        <v>90000</v>
      </c>
      <c r="HH61">
        <v>0</v>
      </c>
      <c r="HI61">
        <v>90000</v>
      </c>
      <c r="HJ61">
        <v>3500145</v>
      </c>
      <c r="HK61" t="s">
        <v>277</v>
      </c>
      <c r="HL61">
        <v>1</v>
      </c>
      <c r="HM61">
        <v>350000</v>
      </c>
      <c r="HN61">
        <v>350000</v>
      </c>
      <c r="HO61">
        <v>-70000</v>
      </c>
      <c r="HP61">
        <v>280000</v>
      </c>
    </row>
    <row r="62" spans="8:224" x14ac:dyDescent="0.2">
      <c r="BZ62" s="181"/>
      <c r="CA62" s="182"/>
      <c r="CB62" s="183"/>
      <c r="CC62" s="184"/>
      <c r="CD62" s="184"/>
      <c r="CE62" s="184"/>
      <c r="CF62" s="184"/>
      <c r="EK62">
        <v>3500030</v>
      </c>
      <c r="EL62" t="s">
        <v>559</v>
      </c>
      <c r="EM62" s="19">
        <v>1</v>
      </c>
      <c r="EN62" s="19">
        <v>300000</v>
      </c>
      <c r="EO62" s="19">
        <v>300000</v>
      </c>
      <c r="EP62" s="19">
        <v>0</v>
      </c>
      <c r="EQ62" s="19">
        <v>300000</v>
      </c>
      <c r="ER62" s="246">
        <v>1500013</v>
      </c>
      <c r="ES62" s="247" t="s">
        <v>49</v>
      </c>
      <c r="ET62" s="248">
        <v>27</v>
      </c>
      <c r="EU62" s="249">
        <v>28000</v>
      </c>
      <c r="EV62" s="249">
        <v>756000</v>
      </c>
      <c r="EW62" s="249">
        <v>0</v>
      </c>
      <c r="EX62" s="249">
        <v>756000</v>
      </c>
      <c r="EY62">
        <v>1560008</v>
      </c>
      <c r="EZ62" t="s">
        <v>135</v>
      </c>
      <c r="FA62" s="19">
        <v>4</v>
      </c>
      <c r="FB62" s="19">
        <v>28000</v>
      </c>
      <c r="FC62" s="19">
        <v>112000</v>
      </c>
      <c r="FD62" s="19">
        <v>0</v>
      </c>
      <c r="FE62" s="19">
        <v>112000</v>
      </c>
      <c r="FF62" s="21">
        <v>3510076</v>
      </c>
      <c r="FG62" s="21" t="s">
        <v>150</v>
      </c>
      <c r="FH62" s="22">
        <v>1</v>
      </c>
      <c r="FI62" s="22">
        <v>45000</v>
      </c>
      <c r="FJ62" s="22">
        <v>45000</v>
      </c>
      <c r="FK62" s="22">
        <v>0</v>
      </c>
      <c r="FL62" s="22">
        <v>45000</v>
      </c>
      <c r="FM62">
        <v>3500003</v>
      </c>
      <c r="FN62" t="s">
        <v>569</v>
      </c>
      <c r="FO62" s="19">
        <v>1</v>
      </c>
      <c r="FP62" s="19">
        <v>390000</v>
      </c>
      <c r="FQ62" s="19">
        <v>390000</v>
      </c>
      <c r="FR62" s="19">
        <v>0</v>
      </c>
      <c r="FS62" s="19">
        <v>390000</v>
      </c>
      <c r="FT62" s="21">
        <v>3510004</v>
      </c>
      <c r="FU62" s="21" t="s">
        <v>142</v>
      </c>
      <c r="FV62" s="22">
        <v>7</v>
      </c>
      <c r="FW62" s="22">
        <v>43000</v>
      </c>
      <c r="FX62" s="22">
        <v>301000</v>
      </c>
      <c r="FY62" s="22">
        <v>0</v>
      </c>
      <c r="FZ62" s="22">
        <v>301000</v>
      </c>
      <c r="GA62">
        <v>3500143</v>
      </c>
      <c r="GB62" t="s">
        <v>137</v>
      </c>
      <c r="GC62" s="19">
        <v>2</v>
      </c>
      <c r="GD62" s="19">
        <v>220000</v>
      </c>
      <c r="GE62" s="19">
        <v>440000</v>
      </c>
      <c r="GF62" s="19">
        <v>-44000</v>
      </c>
      <c r="GG62" s="19">
        <v>396000</v>
      </c>
      <c r="GH62" s="21">
        <v>3510114</v>
      </c>
      <c r="GI62" s="21" t="s">
        <v>572</v>
      </c>
      <c r="GJ62" s="22">
        <v>7</v>
      </c>
      <c r="GK62" s="22">
        <v>30000</v>
      </c>
      <c r="GL62" s="22">
        <v>210000</v>
      </c>
      <c r="GM62" s="22">
        <v>0</v>
      </c>
      <c r="GN62" s="22">
        <v>210000</v>
      </c>
      <c r="GO62">
        <v>1560006</v>
      </c>
      <c r="GP62" t="s">
        <v>134</v>
      </c>
      <c r="GQ62" s="19">
        <v>3</v>
      </c>
      <c r="GR62" s="19">
        <v>28000</v>
      </c>
      <c r="GS62" s="19">
        <v>84000</v>
      </c>
      <c r="GT62" s="19">
        <v>0</v>
      </c>
      <c r="GU62" s="19">
        <v>84000</v>
      </c>
      <c r="GV62">
        <v>1532013</v>
      </c>
      <c r="GW62" t="s">
        <v>126</v>
      </c>
      <c r="GX62">
        <v>4</v>
      </c>
      <c r="GY62">
        <v>89000</v>
      </c>
      <c r="GZ62">
        <v>356000</v>
      </c>
      <c r="HA62">
        <v>0</v>
      </c>
      <c r="HB62">
        <v>356000</v>
      </c>
      <c r="HC62">
        <v>3510114</v>
      </c>
      <c r="HD62" t="s">
        <v>572</v>
      </c>
      <c r="HE62">
        <v>6</v>
      </c>
      <c r="HF62">
        <v>30000</v>
      </c>
      <c r="HG62">
        <v>180000</v>
      </c>
      <c r="HH62">
        <v>0</v>
      </c>
      <c r="HI62">
        <v>180000</v>
      </c>
      <c r="HJ62">
        <v>3510004</v>
      </c>
      <c r="HK62" t="s">
        <v>142</v>
      </c>
      <c r="HL62">
        <v>9</v>
      </c>
      <c r="HM62">
        <v>43000</v>
      </c>
      <c r="HN62">
        <v>387000</v>
      </c>
      <c r="HO62">
        <v>0</v>
      </c>
      <c r="HP62">
        <v>387000</v>
      </c>
    </row>
    <row r="63" spans="8:224" x14ac:dyDescent="0.2">
      <c r="BZ63" s="181"/>
      <c r="CA63" s="182"/>
      <c r="CB63" s="183"/>
      <c r="CC63" s="184"/>
      <c r="CD63" s="184"/>
      <c r="CE63" s="184"/>
      <c r="CF63" s="184"/>
      <c r="EK63">
        <v>3500143</v>
      </c>
      <c r="EL63" t="s">
        <v>137</v>
      </c>
      <c r="EM63" s="19">
        <v>3</v>
      </c>
      <c r="EN63" s="19">
        <v>220000</v>
      </c>
      <c r="EO63" s="19">
        <v>660000</v>
      </c>
      <c r="EP63" s="19">
        <v>-132000</v>
      </c>
      <c r="EQ63" s="19">
        <v>528000</v>
      </c>
      <c r="ER63" s="246">
        <v>1500021</v>
      </c>
      <c r="ES63" s="247" t="s">
        <v>51</v>
      </c>
      <c r="ET63" s="248">
        <v>8</v>
      </c>
      <c r="EU63" s="249">
        <v>19000</v>
      </c>
      <c r="EV63" s="249">
        <v>152000</v>
      </c>
      <c r="EW63" s="249">
        <v>0</v>
      </c>
      <c r="EX63" s="249">
        <v>152000</v>
      </c>
      <c r="EY63">
        <v>1560048</v>
      </c>
      <c r="EZ63" t="s">
        <v>262</v>
      </c>
      <c r="FA63" s="19">
        <v>7</v>
      </c>
      <c r="FB63" s="19">
        <v>28000</v>
      </c>
      <c r="FC63" s="19">
        <v>196000</v>
      </c>
      <c r="FD63" s="19">
        <v>0</v>
      </c>
      <c r="FE63" s="19">
        <v>196000</v>
      </c>
      <c r="FF63" s="21">
        <v>3512008</v>
      </c>
      <c r="FG63" s="21" t="s">
        <v>310</v>
      </c>
      <c r="FH63" s="22">
        <v>1</v>
      </c>
      <c r="FI63" s="22">
        <v>44000</v>
      </c>
      <c r="FJ63" s="22">
        <v>44000</v>
      </c>
      <c r="FK63" s="22">
        <v>0</v>
      </c>
      <c r="FL63" s="22">
        <v>44000</v>
      </c>
      <c r="FM63">
        <v>3500021</v>
      </c>
      <c r="FN63" t="s">
        <v>550</v>
      </c>
      <c r="FO63" s="19">
        <v>1</v>
      </c>
      <c r="FP63" s="19">
        <v>390000</v>
      </c>
      <c r="FQ63" s="19">
        <v>390000</v>
      </c>
      <c r="FR63" s="19">
        <v>0</v>
      </c>
      <c r="FS63" s="19">
        <v>390000</v>
      </c>
      <c r="FT63" s="21">
        <v>3510012</v>
      </c>
      <c r="FU63" s="21" t="s">
        <v>144</v>
      </c>
      <c r="FV63" s="22">
        <v>5</v>
      </c>
      <c r="FW63" s="22">
        <v>43000</v>
      </c>
      <c r="FX63" s="22">
        <v>215000</v>
      </c>
      <c r="FY63" s="22">
        <v>0</v>
      </c>
      <c r="FZ63" s="22">
        <v>215000</v>
      </c>
      <c r="GA63">
        <v>3500144</v>
      </c>
      <c r="GB63" t="s">
        <v>138</v>
      </c>
      <c r="GC63" s="19">
        <v>2</v>
      </c>
      <c r="GD63" s="19">
        <v>260000</v>
      </c>
      <c r="GE63" s="19">
        <v>520000</v>
      </c>
      <c r="GF63" s="19">
        <v>0</v>
      </c>
      <c r="GG63" s="19">
        <v>520000</v>
      </c>
      <c r="GH63" s="21">
        <v>3512008</v>
      </c>
      <c r="GI63" s="21" t="s">
        <v>310</v>
      </c>
      <c r="GJ63" s="22">
        <v>1</v>
      </c>
      <c r="GK63" s="22">
        <v>44000</v>
      </c>
      <c r="GL63" s="22">
        <v>44000</v>
      </c>
      <c r="GM63" s="22">
        <v>0</v>
      </c>
      <c r="GN63" s="22">
        <v>44000</v>
      </c>
      <c r="GO63">
        <v>1560008</v>
      </c>
      <c r="GP63" t="s">
        <v>135</v>
      </c>
      <c r="GQ63" s="19">
        <v>3</v>
      </c>
      <c r="GR63" s="19">
        <v>28000</v>
      </c>
      <c r="GS63" s="19">
        <v>84000</v>
      </c>
      <c r="GT63" s="19">
        <v>0</v>
      </c>
      <c r="GU63" s="19">
        <v>84000</v>
      </c>
      <c r="GV63">
        <v>1560048</v>
      </c>
      <c r="GW63" t="s">
        <v>262</v>
      </c>
      <c r="GX63">
        <v>7</v>
      </c>
      <c r="GY63">
        <v>28000</v>
      </c>
      <c r="GZ63">
        <v>196000</v>
      </c>
      <c r="HA63">
        <v>0</v>
      </c>
      <c r="HB63">
        <v>196000</v>
      </c>
      <c r="HC63">
        <v>3512008</v>
      </c>
      <c r="HD63" t="s">
        <v>310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3510012</v>
      </c>
      <c r="HK63" t="s">
        <v>144</v>
      </c>
      <c r="HL63">
        <v>6</v>
      </c>
      <c r="HM63">
        <v>43000</v>
      </c>
      <c r="HN63">
        <v>258000</v>
      </c>
      <c r="HO63">
        <v>0</v>
      </c>
      <c r="HP63">
        <v>258000</v>
      </c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/>
      <c r="CA64" s="182"/>
      <c r="CB64" s="183"/>
      <c r="CC64" s="184"/>
      <c r="CD64" s="184"/>
      <c r="CE64" s="184"/>
      <c r="CF64" s="184"/>
      <c r="EK64">
        <v>3500144</v>
      </c>
      <c r="EL64" t="s">
        <v>138</v>
      </c>
      <c r="EM64" s="19">
        <v>4</v>
      </c>
      <c r="EN64" s="19">
        <v>260000</v>
      </c>
      <c r="EO64" s="19">
        <v>1040000</v>
      </c>
      <c r="EP64" s="19">
        <v>0</v>
      </c>
      <c r="EQ64" s="19">
        <v>1040000</v>
      </c>
      <c r="ER64" s="246">
        <v>1500022</v>
      </c>
      <c r="ES64" s="247" t="s">
        <v>52</v>
      </c>
      <c r="ET64" s="248">
        <v>10</v>
      </c>
      <c r="EU64" s="249">
        <v>19000</v>
      </c>
      <c r="EV64" s="249">
        <v>190000</v>
      </c>
      <c r="EW64" s="249">
        <v>0</v>
      </c>
      <c r="EX64" s="249">
        <v>190000</v>
      </c>
      <c r="EY64">
        <v>3500009</v>
      </c>
      <c r="EZ64" t="s">
        <v>556</v>
      </c>
      <c r="FA64" s="19">
        <v>1</v>
      </c>
      <c r="FB64" s="19">
        <v>390000</v>
      </c>
      <c r="FC64" s="19">
        <v>390000</v>
      </c>
      <c r="FD64" s="19">
        <v>0</v>
      </c>
      <c r="FE64" s="19">
        <v>390000</v>
      </c>
      <c r="FF64" s="21">
        <v>3530009</v>
      </c>
      <c r="FG64" s="21" t="s">
        <v>557</v>
      </c>
      <c r="FH64" s="22">
        <v>4</v>
      </c>
      <c r="FI64" s="22">
        <v>20000</v>
      </c>
      <c r="FJ64" s="22">
        <v>80000</v>
      </c>
      <c r="FK64" s="22">
        <v>0</v>
      </c>
      <c r="FL64" s="22">
        <v>80000</v>
      </c>
      <c r="FM64">
        <v>3500143</v>
      </c>
      <c r="FN64" t="s">
        <v>137</v>
      </c>
      <c r="FO64" s="19">
        <v>1</v>
      </c>
      <c r="FP64" s="19">
        <v>220000</v>
      </c>
      <c r="FQ64" s="19">
        <v>220000</v>
      </c>
      <c r="FR64" s="19">
        <v>0</v>
      </c>
      <c r="FS64" s="19">
        <v>220000</v>
      </c>
      <c r="FT64" s="21">
        <v>3510067</v>
      </c>
      <c r="FU64" s="21" t="s">
        <v>146</v>
      </c>
      <c r="FV64" s="22">
        <v>5</v>
      </c>
      <c r="FW64" s="22">
        <v>43000</v>
      </c>
      <c r="FX64" s="22">
        <v>215000</v>
      </c>
      <c r="FY64" s="22">
        <v>0</v>
      </c>
      <c r="FZ64" s="22">
        <v>215000</v>
      </c>
      <c r="GA64">
        <v>3510004</v>
      </c>
      <c r="GB64" t="s">
        <v>142</v>
      </c>
      <c r="GC64" s="19">
        <v>3</v>
      </c>
      <c r="GD64" s="19">
        <v>43000</v>
      </c>
      <c r="GE64" s="19">
        <v>129000</v>
      </c>
      <c r="GF64" s="19">
        <v>0</v>
      </c>
      <c r="GG64" s="19">
        <v>129000</v>
      </c>
      <c r="GH64" s="21">
        <v>3530009</v>
      </c>
      <c r="GI64" s="21" t="s">
        <v>557</v>
      </c>
      <c r="GJ64" s="22">
        <v>2</v>
      </c>
      <c r="GK64" s="22">
        <v>20000</v>
      </c>
      <c r="GL64" s="22">
        <v>40000</v>
      </c>
      <c r="GM64" s="22">
        <v>0</v>
      </c>
      <c r="GN64" s="22">
        <v>40000</v>
      </c>
      <c r="GO64">
        <v>3500009</v>
      </c>
      <c r="GP64" t="s">
        <v>556</v>
      </c>
      <c r="GQ64" s="19">
        <v>1</v>
      </c>
      <c r="GR64" s="19">
        <v>390000</v>
      </c>
      <c r="GS64" s="19">
        <v>390000</v>
      </c>
      <c r="GT64" s="19">
        <v>0</v>
      </c>
      <c r="GU64" s="19">
        <v>390000</v>
      </c>
      <c r="GV64">
        <v>3500003</v>
      </c>
      <c r="GW64" t="s">
        <v>569</v>
      </c>
      <c r="GX64">
        <v>2</v>
      </c>
      <c r="GY64">
        <v>390000</v>
      </c>
      <c r="GZ64">
        <v>780000</v>
      </c>
      <c r="HA64">
        <v>0</v>
      </c>
      <c r="HB64">
        <v>780000</v>
      </c>
      <c r="HC64">
        <v>3530009</v>
      </c>
      <c r="HD64" t="s">
        <v>557</v>
      </c>
      <c r="HE64">
        <v>2</v>
      </c>
      <c r="HF64">
        <v>20000</v>
      </c>
      <c r="HG64">
        <v>40000</v>
      </c>
      <c r="HH64">
        <v>0</v>
      </c>
      <c r="HI64">
        <v>40000</v>
      </c>
      <c r="HJ64">
        <v>3510076</v>
      </c>
      <c r="HK64" t="s">
        <v>150</v>
      </c>
      <c r="HL64">
        <v>2</v>
      </c>
      <c r="HM64">
        <v>45000</v>
      </c>
      <c r="HN64">
        <v>90000</v>
      </c>
      <c r="HO64">
        <v>0</v>
      </c>
      <c r="HP64">
        <v>90000</v>
      </c>
    </row>
    <row r="65" spans="1:224" x14ac:dyDescent="0.2">
      <c r="BZ65" s="181"/>
      <c r="CA65" s="182"/>
      <c r="CB65" s="183"/>
      <c r="CC65" s="184"/>
      <c r="CD65" s="184"/>
      <c r="CE65" s="184"/>
      <c r="CF65" s="184"/>
      <c r="EK65">
        <v>3500145</v>
      </c>
      <c r="EL65" t="s">
        <v>277</v>
      </c>
      <c r="EM65" s="19">
        <v>1</v>
      </c>
      <c r="EN65" s="19">
        <v>350000</v>
      </c>
      <c r="EO65" s="19">
        <v>350000</v>
      </c>
      <c r="EP65" s="19">
        <v>0</v>
      </c>
      <c r="EQ65" s="19">
        <v>350000</v>
      </c>
      <c r="ER65" s="246">
        <v>1500023</v>
      </c>
      <c r="ES65" s="247" t="s">
        <v>53</v>
      </c>
      <c r="ET65" s="248">
        <v>8</v>
      </c>
      <c r="EU65" s="249">
        <v>17000</v>
      </c>
      <c r="EV65" s="249">
        <v>136000</v>
      </c>
      <c r="EW65" s="249">
        <v>0</v>
      </c>
      <c r="EX65" s="249">
        <v>136000</v>
      </c>
      <c r="EY65">
        <v>3500144</v>
      </c>
      <c r="EZ65" t="s">
        <v>138</v>
      </c>
      <c r="FA65" s="19">
        <v>1</v>
      </c>
      <c r="FB65" s="19">
        <v>260000</v>
      </c>
      <c r="FC65" s="19">
        <v>260000</v>
      </c>
      <c r="FD65" s="19">
        <v>0</v>
      </c>
      <c r="FE65" s="19">
        <v>260000</v>
      </c>
      <c r="FF65" s="21">
        <v>3530010</v>
      </c>
      <c r="FG65" s="21" t="s">
        <v>153</v>
      </c>
      <c r="FH65" s="22">
        <v>3</v>
      </c>
      <c r="FI65" s="22">
        <v>108000</v>
      </c>
      <c r="FJ65" s="22">
        <v>324000</v>
      </c>
      <c r="FK65" s="22">
        <v>0</v>
      </c>
      <c r="FL65" s="22">
        <v>324000</v>
      </c>
      <c r="FM65">
        <v>3500144</v>
      </c>
      <c r="FN65" t="s">
        <v>138</v>
      </c>
      <c r="FO65" s="19">
        <v>4</v>
      </c>
      <c r="FP65" s="19">
        <v>260000</v>
      </c>
      <c r="FQ65" s="19">
        <v>1040000</v>
      </c>
      <c r="FR65" s="19">
        <v>0</v>
      </c>
      <c r="FS65" s="19">
        <v>1040000</v>
      </c>
      <c r="FT65" s="21">
        <v>3510076</v>
      </c>
      <c r="FU65" s="21" t="s">
        <v>150</v>
      </c>
      <c r="FV65" s="22">
        <v>4</v>
      </c>
      <c r="FW65" s="22">
        <v>45000</v>
      </c>
      <c r="FX65" s="22">
        <v>180000</v>
      </c>
      <c r="FY65" s="22">
        <v>0</v>
      </c>
      <c r="FZ65" s="22">
        <v>180000</v>
      </c>
      <c r="GA65">
        <v>3510012</v>
      </c>
      <c r="GB65" t="s">
        <v>144</v>
      </c>
      <c r="GC65" s="19">
        <v>4</v>
      </c>
      <c r="GD65" s="19">
        <v>43000</v>
      </c>
      <c r="GE65" s="19">
        <v>172000</v>
      </c>
      <c r="GF65" s="19">
        <v>0</v>
      </c>
      <c r="GG65" s="19">
        <v>172000</v>
      </c>
      <c r="GH65" s="21">
        <v>3530010</v>
      </c>
      <c r="GI65" s="21" t="s">
        <v>153</v>
      </c>
      <c r="GJ65" s="22">
        <v>6</v>
      </c>
      <c r="GK65" s="22">
        <v>108000</v>
      </c>
      <c r="GL65" s="22">
        <v>648000</v>
      </c>
      <c r="GM65" s="22">
        <v>0</v>
      </c>
      <c r="GN65" s="22">
        <v>648000</v>
      </c>
      <c r="GO65">
        <v>3500029</v>
      </c>
      <c r="GP65" t="s">
        <v>554</v>
      </c>
      <c r="GQ65" s="19">
        <v>1</v>
      </c>
      <c r="GR65" s="19">
        <v>390000</v>
      </c>
      <c r="GS65" s="19">
        <v>390000</v>
      </c>
      <c r="GT65" s="19">
        <v>0</v>
      </c>
      <c r="GU65" s="19">
        <v>390000</v>
      </c>
      <c r="GV65">
        <v>3500021</v>
      </c>
      <c r="GW65" t="s">
        <v>550</v>
      </c>
      <c r="GX65">
        <v>1</v>
      </c>
      <c r="GY65">
        <v>390000</v>
      </c>
      <c r="GZ65">
        <v>390000</v>
      </c>
      <c r="HA65">
        <v>0</v>
      </c>
      <c r="HB65">
        <v>390000</v>
      </c>
      <c r="HC65">
        <v>3530010</v>
      </c>
      <c r="HD65" t="s">
        <v>153</v>
      </c>
      <c r="HE65">
        <v>10</v>
      </c>
      <c r="HF65">
        <v>108000</v>
      </c>
      <c r="HG65">
        <v>1080000</v>
      </c>
      <c r="HH65">
        <v>0</v>
      </c>
      <c r="HI65">
        <v>1080000</v>
      </c>
      <c r="HJ65">
        <v>3510114</v>
      </c>
      <c r="HK65" t="s">
        <v>572</v>
      </c>
      <c r="HL65">
        <v>14</v>
      </c>
      <c r="HM65">
        <v>30000</v>
      </c>
      <c r="HN65">
        <v>420000</v>
      </c>
      <c r="HO65">
        <v>0</v>
      </c>
      <c r="HP65">
        <v>420000</v>
      </c>
    </row>
    <row r="66" spans="1:224" x14ac:dyDescent="0.2">
      <c r="BZ66" s="181"/>
      <c r="CA66" s="182"/>
      <c r="CB66" s="183"/>
      <c r="CC66" s="184"/>
      <c r="CD66" s="184"/>
      <c r="CE66" s="184"/>
      <c r="CF66" s="184"/>
      <c r="EK66">
        <v>3500182</v>
      </c>
      <c r="EL66" t="s">
        <v>560</v>
      </c>
      <c r="EM66" s="19">
        <v>1</v>
      </c>
      <c r="EN66" s="19">
        <v>390000</v>
      </c>
      <c r="EO66" s="19">
        <v>390000</v>
      </c>
      <c r="EP66" s="19">
        <v>0</v>
      </c>
      <c r="EQ66" s="19">
        <v>390000</v>
      </c>
      <c r="ER66" s="246">
        <v>1500026</v>
      </c>
      <c r="ES66" s="247" t="s">
        <v>55</v>
      </c>
      <c r="ET66" s="248">
        <v>10</v>
      </c>
      <c r="EU66" s="249">
        <v>21000</v>
      </c>
      <c r="EV66" s="249">
        <v>210000</v>
      </c>
      <c r="EW66" s="249">
        <v>0</v>
      </c>
      <c r="EX66" s="249">
        <v>210000</v>
      </c>
      <c r="EY66">
        <v>3500156</v>
      </c>
      <c r="EZ66" t="s">
        <v>567</v>
      </c>
      <c r="FA66" s="19">
        <v>1</v>
      </c>
      <c r="FB66" s="19">
        <v>390000</v>
      </c>
      <c r="FC66" s="19">
        <v>390000</v>
      </c>
      <c r="FD66" s="19">
        <v>0</v>
      </c>
      <c r="FE66" s="19">
        <v>390000</v>
      </c>
      <c r="FF66" s="21">
        <v>3530088</v>
      </c>
      <c r="FG66" s="21" t="s">
        <v>555</v>
      </c>
      <c r="FH66" s="22">
        <v>13</v>
      </c>
      <c r="FI66" s="22">
        <v>22000</v>
      </c>
      <c r="FJ66" s="22">
        <v>286000</v>
      </c>
      <c r="FK66" s="22">
        <v>0</v>
      </c>
      <c r="FL66" s="22">
        <v>286000</v>
      </c>
      <c r="FM66">
        <v>3500155</v>
      </c>
      <c r="FN66" t="s">
        <v>570</v>
      </c>
      <c r="FO66" s="19">
        <v>1</v>
      </c>
      <c r="FP66" s="19">
        <v>300000</v>
      </c>
      <c r="FQ66" s="19">
        <v>300000</v>
      </c>
      <c r="FR66" s="19">
        <v>0</v>
      </c>
      <c r="FS66" s="19">
        <v>300000</v>
      </c>
      <c r="FT66" s="21">
        <v>3512008</v>
      </c>
      <c r="FU66" s="21" t="s">
        <v>310</v>
      </c>
      <c r="FV66" s="22">
        <v>3</v>
      </c>
      <c r="FW66" s="22">
        <v>44000</v>
      </c>
      <c r="FX66" s="22">
        <v>132000</v>
      </c>
      <c r="FY66" s="22">
        <v>0</v>
      </c>
      <c r="FZ66" s="22">
        <v>132000</v>
      </c>
      <c r="GA66">
        <v>3510067</v>
      </c>
      <c r="GB66" t="s">
        <v>146</v>
      </c>
      <c r="GC66" s="19">
        <v>2</v>
      </c>
      <c r="GD66" s="19">
        <v>43000</v>
      </c>
      <c r="GE66" s="19">
        <v>86000</v>
      </c>
      <c r="GF66" s="19">
        <v>0</v>
      </c>
      <c r="GG66" s="19">
        <v>86000</v>
      </c>
      <c r="GH66" s="21">
        <v>3530088</v>
      </c>
      <c r="GI66" s="21" t="s">
        <v>555</v>
      </c>
      <c r="GJ66" s="22">
        <v>13</v>
      </c>
      <c r="GK66" s="22">
        <v>22000</v>
      </c>
      <c r="GL66" s="22">
        <v>286000</v>
      </c>
      <c r="GM66" s="22">
        <v>0</v>
      </c>
      <c r="GN66" s="22">
        <v>286000</v>
      </c>
      <c r="GO66">
        <v>3500143</v>
      </c>
      <c r="GP66" t="s">
        <v>137</v>
      </c>
      <c r="GQ66" s="19">
        <v>1</v>
      </c>
      <c r="GR66" s="19">
        <v>220000</v>
      </c>
      <c r="GS66" s="19">
        <v>220000</v>
      </c>
      <c r="GT66" s="19">
        <v>-44000</v>
      </c>
      <c r="GU66" s="19">
        <v>176000</v>
      </c>
      <c r="GV66">
        <v>3500142</v>
      </c>
      <c r="GW66" t="s">
        <v>571</v>
      </c>
      <c r="GX66">
        <v>1</v>
      </c>
      <c r="GY66">
        <v>390000</v>
      </c>
      <c r="GZ66">
        <v>390000</v>
      </c>
      <c r="HA66">
        <v>0</v>
      </c>
      <c r="HB66">
        <v>390000</v>
      </c>
      <c r="HC66">
        <v>3530087</v>
      </c>
      <c r="HD66" t="s">
        <v>158</v>
      </c>
      <c r="HE66">
        <v>5</v>
      </c>
      <c r="HF66">
        <v>20000</v>
      </c>
      <c r="HG66">
        <v>100000</v>
      </c>
      <c r="HH66">
        <v>0</v>
      </c>
      <c r="HI66">
        <v>100000</v>
      </c>
      <c r="HJ66">
        <v>3530003</v>
      </c>
      <c r="HK66" t="s">
        <v>151</v>
      </c>
      <c r="HL66">
        <v>2</v>
      </c>
      <c r="HM66">
        <v>20000</v>
      </c>
      <c r="HN66">
        <v>40000</v>
      </c>
      <c r="HO66">
        <v>0</v>
      </c>
      <c r="HP66">
        <v>40000</v>
      </c>
    </row>
    <row r="67" spans="1:224" x14ac:dyDescent="0.2">
      <c r="BZ67" s="181"/>
      <c r="CA67" s="182"/>
      <c r="CB67" s="183"/>
      <c r="CC67" s="184"/>
      <c r="CD67" s="184"/>
      <c r="CE67" s="184"/>
      <c r="CF67" s="184"/>
      <c r="EK67">
        <v>3510004</v>
      </c>
      <c r="EL67" t="s">
        <v>142</v>
      </c>
      <c r="EM67" s="19">
        <v>13</v>
      </c>
      <c r="EN67" s="19">
        <v>43000</v>
      </c>
      <c r="EO67" s="19">
        <v>559000</v>
      </c>
      <c r="EP67" s="19">
        <v>0</v>
      </c>
      <c r="EQ67" s="19">
        <v>559000</v>
      </c>
      <c r="ER67" s="246">
        <v>1500028</v>
      </c>
      <c r="ES67" s="247" t="s">
        <v>56</v>
      </c>
      <c r="ET67" s="248">
        <v>10</v>
      </c>
      <c r="EU67" s="249">
        <v>21000</v>
      </c>
      <c r="EV67" s="249">
        <v>210000</v>
      </c>
      <c r="EW67" s="249">
        <v>0</v>
      </c>
      <c r="EX67" s="249">
        <v>210000</v>
      </c>
      <c r="EY67">
        <v>3510004</v>
      </c>
      <c r="EZ67" t="s">
        <v>142</v>
      </c>
      <c r="FA67" s="19">
        <v>12</v>
      </c>
      <c r="FB67" s="19">
        <v>43000</v>
      </c>
      <c r="FC67" s="19">
        <v>516000</v>
      </c>
      <c r="FD67" s="19">
        <v>0</v>
      </c>
      <c r="FE67" s="19">
        <v>516000</v>
      </c>
      <c r="FF67" s="21">
        <v>3550005</v>
      </c>
      <c r="FG67" s="21" t="s">
        <v>167</v>
      </c>
      <c r="FH67" s="22">
        <v>2</v>
      </c>
      <c r="FI67" s="22">
        <v>20000</v>
      </c>
      <c r="FJ67" s="22">
        <v>40000</v>
      </c>
      <c r="FK67" s="22">
        <v>0</v>
      </c>
      <c r="FL67" s="22">
        <v>40000</v>
      </c>
      <c r="FM67">
        <v>3510004</v>
      </c>
      <c r="FN67" t="s">
        <v>142</v>
      </c>
      <c r="FO67" s="19">
        <v>2</v>
      </c>
      <c r="FP67" s="19">
        <v>43000</v>
      </c>
      <c r="FQ67" s="19">
        <v>86000</v>
      </c>
      <c r="FR67" s="19">
        <v>0</v>
      </c>
      <c r="FS67" s="19">
        <v>86000</v>
      </c>
      <c r="FT67" s="21">
        <v>3530009</v>
      </c>
      <c r="FU67" s="21" t="s">
        <v>557</v>
      </c>
      <c r="FV67" s="22">
        <v>4</v>
      </c>
      <c r="FW67" s="22">
        <v>20000</v>
      </c>
      <c r="FX67" s="22">
        <v>80000</v>
      </c>
      <c r="FY67" s="22">
        <v>0</v>
      </c>
      <c r="FZ67" s="22">
        <v>80000</v>
      </c>
      <c r="GA67">
        <v>3510076</v>
      </c>
      <c r="GB67" t="s">
        <v>150</v>
      </c>
      <c r="GC67" s="19">
        <v>2</v>
      </c>
      <c r="GD67" s="19">
        <v>45000</v>
      </c>
      <c r="GE67" s="19">
        <v>90000</v>
      </c>
      <c r="GF67" s="19">
        <v>0</v>
      </c>
      <c r="GG67" s="19">
        <v>90000</v>
      </c>
      <c r="GH67" s="21">
        <v>3530095</v>
      </c>
      <c r="GI67" s="21" t="s">
        <v>160</v>
      </c>
      <c r="GJ67" s="22">
        <v>1</v>
      </c>
      <c r="GK67" s="22">
        <v>28000</v>
      </c>
      <c r="GL67" s="22">
        <v>28000</v>
      </c>
      <c r="GM67" s="22">
        <v>0</v>
      </c>
      <c r="GN67" s="22">
        <v>28000</v>
      </c>
      <c r="GO67">
        <v>3500144</v>
      </c>
      <c r="GP67" t="s">
        <v>138</v>
      </c>
      <c r="GQ67" s="19">
        <v>5</v>
      </c>
      <c r="GR67" s="19">
        <v>260000</v>
      </c>
      <c r="GS67" s="19">
        <v>1300000</v>
      </c>
      <c r="GT67" s="19">
        <v>0</v>
      </c>
      <c r="GU67" s="19">
        <v>1300000</v>
      </c>
      <c r="GV67">
        <v>3500143</v>
      </c>
      <c r="GW67" t="s">
        <v>137</v>
      </c>
      <c r="GX67">
        <v>1</v>
      </c>
      <c r="GY67">
        <v>220000</v>
      </c>
      <c r="GZ67">
        <v>220000</v>
      </c>
      <c r="HA67">
        <v>0</v>
      </c>
      <c r="HB67">
        <v>220000</v>
      </c>
      <c r="HC67">
        <v>3530095</v>
      </c>
      <c r="HD67" t="s">
        <v>160</v>
      </c>
      <c r="HE67">
        <v>2</v>
      </c>
      <c r="HF67">
        <v>28000</v>
      </c>
      <c r="HG67">
        <v>56000</v>
      </c>
      <c r="HH67">
        <v>0</v>
      </c>
      <c r="HI67">
        <v>56000</v>
      </c>
      <c r="HJ67">
        <v>3530008</v>
      </c>
      <c r="HK67" t="s">
        <v>152</v>
      </c>
      <c r="HL67">
        <v>4</v>
      </c>
      <c r="HM67">
        <v>20000</v>
      </c>
      <c r="HN67">
        <v>80000</v>
      </c>
      <c r="HO67">
        <v>0</v>
      </c>
      <c r="HP67">
        <v>80000</v>
      </c>
    </row>
    <row r="68" spans="1:224" x14ac:dyDescent="0.2">
      <c r="BZ68" s="181"/>
      <c r="CA68" s="182"/>
      <c r="CB68" s="183"/>
      <c r="CC68" s="184"/>
      <c r="CD68" s="184"/>
      <c r="CE68" s="184"/>
      <c r="CF68" s="184"/>
      <c r="EK68">
        <v>3510012</v>
      </c>
      <c r="EL68" t="s">
        <v>144</v>
      </c>
      <c r="EM68" s="19">
        <v>9</v>
      </c>
      <c r="EN68" s="19">
        <v>43000</v>
      </c>
      <c r="EO68" s="19">
        <v>387000</v>
      </c>
      <c r="EP68" s="19">
        <v>0</v>
      </c>
      <c r="EQ68" s="19">
        <v>387000</v>
      </c>
      <c r="ER68" s="246">
        <v>1500047</v>
      </c>
      <c r="ES68" s="247" t="s">
        <v>57</v>
      </c>
      <c r="ET68" s="248">
        <v>1</v>
      </c>
      <c r="EU68" s="249">
        <v>32000</v>
      </c>
      <c r="EV68" s="249">
        <v>32000</v>
      </c>
      <c r="EW68" s="249">
        <v>0</v>
      </c>
      <c r="EX68" s="249">
        <v>32000</v>
      </c>
      <c r="EY68">
        <v>3510012</v>
      </c>
      <c r="EZ68" t="s">
        <v>144</v>
      </c>
      <c r="FA68" s="19">
        <v>10</v>
      </c>
      <c r="FB68" s="19">
        <v>43000</v>
      </c>
      <c r="FC68" s="19">
        <v>430000</v>
      </c>
      <c r="FD68" s="19">
        <v>0</v>
      </c>
      <c r="FE68" s="19">
        <v>430000</v>
      </c>
      <c r="FF68" s="21">
        <v>5500045</v>
      </c>
      <c r="FG68" s="21" t="s">
        <v>173</v>
      </c>
      <c r="FH68" s="22">
        <v>3</v>
      </c>
      <c r="FI68" s="22">
        <v>30000</v>
      </c>
      <c r="FJ68" s="22">
        <v>90000</v>
      </c>
      <c r="FK68" s="22">
        <v>0</v>
      </c>
      <c r="FL68" s="22">
        <v>90000</v>
      </c>
      <c r="FM68">
        <v>3510012</v>
      </c>
      <c r="FN68" t="s">
        <v>144</v>
      </c>
      <c r="FO68" s="19">
        <v>2</v>
      </c>
      <c r="FP68" s="19">
        <v>43000</v>
      </c>
      <c r="FQ68" s="19">
        <v>86000</v>
      </c>
      <c r="FR68" s="19">
        <v>0</v>
      </c>
      <c r="FS68" s="19">
        <v>86000</v>
      </c>
      <c r="FT68" s="21">
        <v>3530010</v>
      </c>
      <c r="FU68" s="21" t="s">
        <v>153</v>
      </c>
      <c r="FV68" s="22">
        <v>2</v>
      </c>
      <c r="FW68" s="22">
        <v>108000</v>
      </c>
      <c r="FX68" s="22">
        <v>216000</v>
      </c>
      <c r="FY68" s="22">
        <v>0</v>
      </c>
      <c r="FZ68" s="22">
        <v>216000</v>
      </c>
      <c r="GA68">
        <v>3512008</v>
      </c>
      <c r="GB68" t="s">
        <v>310</v>
      </c>
      <c r="GC68" s="19">
        <v>2</v>
      </c>
      <c r="GD68" s="19">
        <v>44000</v>
      </c>
      <c r="GE68" s="19">
        <v>88000</v>
      </c>
      <c r="GF68" s="19">
        <v>0</v>
      </c>
      <c r="GG68" s="19">
        <v>88000</v>
      </c>
      <c r="GH68" s="21">
        <v>3550002</v>
      </c>
      <c r="GI68" s="21" t="s">
        <v>166</v>
      </c>
      <c r="GJ68" s="22">
        <v>1</v>
      </c>
      <c r="GK68" s="22">
        <v>20000</v>
      </c>
      <c r="GL68" s="22">
        <v>20000</v>
      </c>
      <c r="GM68" s="22">
        <v>0</v>
      </c>
      <c r="GN68" s="22">
        <v>20000</v>
      </c>
      <c r="GO68">
        <v>3500156</v>
      </c>
      <c r="GP68" t="s">
        <v>567</v>
      </c>
      <c r="GQ68" s="19">
        <v>1</v>
      </c>
      <c r="GR68" s="19">
        <v>390000</v>
      </c>
      <c r="GS68" s="19">
        <v>390000</v>
      </c>
      <c r="GT68" s="19">
        <v>0</v>
      </c>
      <c r="GU68" s="19">
        <v>390000</v>
      </c>
      <c r="GV68">
        <v>3510004</v>
      </c>
      <c r="GW68" t="s">
        <v>142</v>
      </c>
      <c r="GX68">
        <v>13</v>
      </c>
      <c r="GY68">
        <v>43000</v>
      </c>
      <c r="GZ68">
        <v>559000</v>
      </c>
      <c r="HA68">
        <v>0</v>
      </c>
      <c r="HB68">
        <v>559000</v>
      </c>
      <c r="HC68">
        <v>3550002</v>
      </c>
      <c r="HD68" t="s">
        <v>166</v>
      </c>
      <c r="HE68">
        <v>1</v>
      </c>
      <c r="HF68">
        <v>20000</v>
      </c>
      <c r="HG68">
        <v>20000</v>
      </c>
      <c r="HH68">
        <v>0</v>
      </c>
      <c r="HI68">
        <v>20000</v>
      </c>
      <c r="HJ68">
        <v>3530009</v>
      </c>
      <c r="HK68" t="s">
        <v>557</v>
      </c>
      <c r="HL68">
        <v>7</v>
      </c>
      <c r="HM68">
        <v>20000</v>
      </c>
      <c r="HN68">
        <v>140000</v>
      </c>
      <c r="HO68">
        <v>0</v>
      </c>
      <c r="HP68">
        <v>140000</v>
      </c>
    </row>
    <row r="69" spans="1:224" x14ac:dyDescent="0.2">
      <c r="BZ69" s="181"/>
      <c r="CA69" s="182"/>
      <c r="CB69" s="183"/>
      <c r="CC69" s="184"/>
      <c r="CD69" s="184"/>
      <c r="CE69" s="184"/>
      <c r="CF69" s="184"/>
      <c r="EK69">
        <v>3510067</v>
      </c>
      <c r="EL69" t="s">
        <v>146</v>
      </c>
      <c r="EM69" s="19">
        <v>5</v>
      </c>
      <c r="EN69" s="19">
        <v>43000</v>
      </c>
      <c r="EO69" s="19">
        <v>215000</v>
      </c>
      <c r="EP69" s="19">
        <v>0</v>
      </c>
      <c r="EQ69" s="19">
        <v>215000</v>
      </c>
      <c r="ER69" s="246">
        <v>1500081</v>
      </c>
      <c r="ES69" s="247" t="s">
        <v>58</v>
      </c>
      <c r="ET69" s="248">
        <v>11</v>
      </c>
      <c r="EU69" s="249">
        <v>25000</v>
      </c>
      <c r="EV69" s="249">
        <v>275000</v>
      </c>
      <c r="EW69" s="249">
        <v>0</v>
      </c>
      <c r="EX69" s="249">
        <v>275000</v>
      </c>
      <c r="EY69">
        <v>3510067</v>
      </c>
      <c r="EZ69" t="s">
        <v>146</v>
      </c>
      <c r="FA69" s="19">
        <v>4</v>
      </c>
      <c r="FB69" s="19">
        <v>43000</v>
      </c>
      <c r="FC69" s="19">
        <v>172000</v>
      </c>
      <c r="FD69" s="19">
        <v>0</v>
      </c>
      <c r="FE69" s="19">
        <v>172000</v>
      </c>
      <c r="FF69" s="21">
        <v>5500063</v>
      </c>
      <c r="FG69" s="21" t="s">
        <v>394</v>
      </c>
      <c r="FH69" s="22">
        <v>2</v>
      </c>
      <c r="FI69" s="22">
        <v>21000</v>
      </c>
      <c r="FJ69" s="22">
        <v>42000</v>
      </c>
      <c r="FK69" s="22">
        <v>0</v>
      </c>
      <c r="FL69" s="22">
        <v>42000</v>
      </c>
      <c r="FM69">
        <v>3510067</v>
      </c>
      <c r="FN69" t="s">
        <v>146</v>
      </c>
      <c r="FO69" s="19">
        <v>6</v>
      </c>
      <c r="FP69" s="19">
        <v>43000</v>
      </c>
      <c r="FQ69" s="19">
        <v>258000</v>
      </c>
      <c r="FR69" s="19">
        <v>0</v>
      </c>
      <c r="FS69" s="19">
        <v>258000</v>
      </c>
      <c r="FT69" s="21">
        <v>3550002</v>
      </c>
      <c r="FU69" s="21" t="s">
        <v>166</v>
      </c>
      <c r="FV69" s="22">
        <v>2</v>
      </c>
      <c r="FW69" s="22">
        <v>20000</v>
      </c>
      <c r="FX69" s="22">
        <v>40000</v>
      </c>
      <c r="FY69" s="22">
        <v>0</v>
      </c>
      <c r="FZ69" s="22">
        <v>40000</v>
      </c>
      <c r="GA69">
        <v>3530009</v>
      </c>
      <c r="GB69" t="s">
        <v>557</v>
      </c>
      <c r="GC69" s="19">
        <v>9</v>
      </c>
      <c r="GD69" s="19">
        <v>20000</v>
      </c>
      <c r="GE69" s="19">
        <v>180000</v>
      </c>
      <c r="GF69" s="19">
        <v>0</v>
      </c>
      <c r="GG69" s="19">
        <v>180000</v>
      </c>
      <c r="GH69" s="21">
        <v>3550005</v>
      </c>
      <c r="GI69" s="21" t="s">
        <v>167</v>
      </c>
      <c r="GJ69" s="22">
        <v>5</v>
      </c>
      <c r="GK69" s="22">
        <v>20000</v>
      </c>
      <c r="GL69" s="22">
        <v>100000</v>
      </c>
      <c r="GM69" s="22">
        <v>0</v>
      </c>
      <c r="GN69" s="22">
        <v>100000</v>
      </c>
      <c r="GO69">
        <v>3510004</v>
      </c>
      <c r="GP69" t="s">
        <v>142</v>
      </c>
      <c r="GQ69" s="19">
        <v>3</v>
      </c>
      <c r="GR69" s="19">
        <v>43000</v>
      </c>
      <c r="GS69" s="19">
        <v>129000</v>
      </c>
      <c r="GT69" s="19">
        <v>0</v>
      </c>
      <c r="GU69" s="19">
        <v>129000</v>
      </c>
      <c r="GV69">
        <v>3510012</v>
      </c>
      <c r="GW69" t="s">
        <v>144</v>
      </c>
      <c r="GX69">
        <v>12</v>
      </c>
      <c r="GY69">
        <v>43000</v>
      </c>
      <c r="GZ69">
        <v>516000</v>
      </c>
      <c r="HA69">
        <v>0</v>
      </c>
      <c r="HB69">
        <v>516000</v>
      </c>
      <c r="HC69">
        <v>5500044</v>
      </c>
      <c r="HD69" t="s">
        <v>172</v>
      </c>
      <c r="HE69">
        <v>1</v>
      </c>
      <c r="HF69">
        <v>28000</v>
      </c>
      <c r="HG69">
        <v>28000</v>
      </c>
      <c r="HH69">
        <v>0</v>
      </c>
      <c r="HI69">
        <v>28000</v>
      </c>
      <c r="HJ69">
        <v>3530010</v>
      </c>
      <c r="HK69" t="s">
        <v>153</v>
      </c>
      <c r="HL69">
        <v>4</v>
      </c>
      <c r="HM69">
        <v>108000</v>
      </c>
      <c r="HN69">
        <v>432000</v>
      </c>
      <c r="HO69">
        <v>0</v>
      </c>
      <c r="HP69">
        <v>432000</v>
      </c>
    </row>
    <row r="70" spans="1:224" x14ac:dyDescent="0.2">
      <c r="BZ70" s="181"/>
      <c r="CA70" s="182"/>
      <c r="CB70" s="183"/>
      <c r="CC70" s="184"/>
      <c r="CD70" s="184"/>
      <c r="CE70" s="184"/>
      <c r="CF70" s="184"/>
      <c r="EK70">
        <v>3510076</v>
      </c>
      <c r="EL70" t="s">
        <v>150</v>
      </c>
      <c r="EM70" s="19">
        <v>4</v>
      </c>
      <c r="EN70" s="19">
        <v>45000</v>
      </c>
      <c r="EO70" s="19">
        <v>180000</v>
      </c>
      <c r="EP70" s="19">
        <v>0</v>
      </c>
      <c r="EQ70" s="19">
        <v>180000</v>
      </c>
      <c r="ER70" s="246">
        <v>1500089</v>
      </c>
      <c r="ES70" s="247" t="s">
        <v>61</v>
      </c>
      <c r="ET70" s="248">
        <v>10</v>
      </c>
      <c r="EU70" s="249">
        <v>20000</v>
      </c>
      <c r="EV70" s="249">
        <v>200000</v>
      </c>
      <c r="EW70" s="249">
        <v>0</v>
      </c>
      <c r="EX70" s="249">
        <v>200000</v>
      </c>
      <c r="EY70">
        <v>3510076</v>
      </c>
      <c r="EZ70" t="s">
        <v>150</v>
      </c>
      <c r="FA70" s="19">
        <v>7</v>
      </c>
      <c r="FB70" s="19">
        <v>45000</v>
      </c>
      <c r="FC70" s="19">
        <v>315000</v>
      </c>
      <c r="FD70" s="19">
        <v>0</v>
      </c>
      <c r="FE70" s="19">
        <v>315000</v>
      </c>
      <c r="FF70" s="21">
        <v>5510070</v>
      </c>
      <c r="FG70" s="21" t="s">
        <v>180</v>
      </c>
      <c r="FH70" s="22">
        <v>4</v>
      </c>
      <c r="FI70" s="22">
        <v>28000</v>
      </c>
      <c r="FJ70" s="22">
        <v>112000</v>
      </c>
      <c r="FK70" s="22">
        <v>0</v>
      </c>
      <c r="FL70" s="22">
        <v>112000</v>
      </c>
      <c r="FM70">
        <v>3510076</v>
      </c>
      <c r="FN70" t="s">
        <v>150</v>
      </c>
      <c r="FO70" s="19">
        <v>2</v>
      </c>
      <c r="FP70" s="19">
        <v>45000</v>
      </c>
      <c r="FQ70" s="19">
        <v>90000</v>
      </c>
      <c r="FR70" s="19">
        <v>0</v>
      </c>
      <c r="FS70" s="19">
        <v>90000</v>
      </c>
      <c r="FT70" s="21">
        <v>3550005</v>
      </c>
      <c r="FU70" s="21" t="s">
        <v>167</v>
      </c>
      <c r="FV70" s="22">
        <v>1</v>
      </c>
      <c r="FW70" s="22">
        <v>20000</v>
      </c>
      <c r="FX70" s="22">
        <v>20000</v>
      </c>
      <c r="FY70" s="22">
        <v>0</v>
      </c>
      <c r="FZ70" s="22">
        <v>20000</v>
      </c>
      <c r="GA70">
        <v>3530010</v>
      </c>
      <c r="GB70" t="s">
        <v>153</v>
      </c>
      <c r="GC70" s="19">
        <v>5</v>
      </c>
      <c r="GD70" s="19">
        <v>108000</v>
      </c>
      <c r="GE70" s="19">
        <v>540000</v>
      </c>
      <c r="GF70" s="19">
        <v>0</v>
      </c>
      <c r="GG70" s="19">
        <v>540000</v>
      </c>
      <c r="GH70" s="21">
        <v>3550007</v>
      </c>
      <c r="GI70" s="21" t="s">
        <v>168</v>
      </c>
      <c r="GJ70" s="22">
        <v>2</v>
      </c>
      <c r="GK70" s="22">
        <v>20000</v>
      </c>
      <c r="GL70" s="22">
        <v>40000</v>
      </c>
      <c r="GM70" s="22">
        <v>0</v>
      </c>
      <c r="GN70" s="22">
        <v>40000</v>
      </c>
      <c r="GO70">
        <v>3510012</v>
      </c>
      <c r="GP70" t="s">
        <v>144</v>
      </c>
      <c r="GQ70" s="19">
        <v>6</v>
      </c>
      <c r="GR70" s="19">
        <v>43000</v>
      </c>
      <c r="GS70" s="19">
        <v>258000</v>
      </c>
      <c r="GT70" s="19">
        <v>0</v>
      </c>
      <c r="GU70" s="19">
        <v>258000</v>
      </c>
      <c r="GV70">
        <v>3510067</v>
      </c>
      <c r="GW70" t="s">
        <v>146</v>
      </c>
      <c r="GX70">
        <v>5</v>
      </c>
      <c r="GY70">
        <v>43000</v>
      </c>
      <c r="GZ70">
        <v>215000</v>
      </c>
      <c r="HA70">
        <v>0</v>
      </c>
      <c r="HB70">
        <v>215000</v>
      </c>
      <c r="HC70">
        <v>5500045</v>
      </c>
      <c r="HD70" t="s">
        <v>173</v>
      </c>
      <c r="HE70">
        <v>2</v>
      </c>
      <c r="HF70">
        <v>30000</v>
      </c>
      <c r="HG70">
        <v>60000</v>
      </c>
      <c r="HH70">
        <v>0</v>
      </c>
      <c r="HI70">
        <v>60000</v>
      </c>
      <c r="HJ70">
        <v>3530014</v>
      </c>
      <c r="HK70" t="s">
        <v>154</v>
      </c>
      <c r="HL70">
        <v>3</v>
      </c>
      <c r="HM70">
        <v>20000</v>
      </c>
      <c r="HN70">
        <v>60000</v>
      </c>
      <c r="HO70">
        <v>0</v>
      </c>
      <c r="HP70">
        <v>60000</v>
      </c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/>
      <c r="CA71" s="182"/>
      <c r="CB71" s="183"/>
      <c r="CC71" s="184"/>
      <c r="CD71" s="184"/>
      <c r="CE71" s="184"/>
      <c r="CF71" s="184"/>
      <c r="EK71">
        <v>3512008</v>
      </c>
      <c r="EL71" t="s">
        <v>310</v>
      </c>
      <c r="EM71" s="19">
        <v>2</v>
      </c>
      <c r="EN71" s="19">
        <v>44000</v>
      </c>
      <c r="EO71" s="19">
        <v>88000</v>
      </c>
      <c r="EP71" s="19">
        <v>0</v>
      </c>
      <c r="EQ71" s="19">
        <v>88000</v>
      </c>
      <c r="ER71" s="246">
        <v>1500134</v>
      </c>
      <c r="ES71" s="247" t="s">
        <v>64</v>
      </c>
      <c r="ET71" s="248">
        <v>9</v>
      </c>
      <c r="EU71" s="249">
        <v>24000</v>
      </c>
      <c r="EV71" s="249">
        <v>216000</v>
      </c>
      <c r="EW71" s="249">
        <v>0</v>
      </c>
      <c r="EX71" s="249">
        <v>216000</v>
      </c>
      <c r="EY71">
        <v>3512008</v>
      </c>
      <c r="EZ71" t="s">
        <v>310</v>
      </c>
      <c r="FA71" s="19">
        <v>8</v>
      </c>
      <c r="FB71" s="19">
        <v>44000</v>
      </c>
      <c r="FC71" s="19">
        <v>352000</v>
      </c>
      <c r="FD71" s="19">
        <v>0</v>
      </c>
      <c r="FE71" s="19">
        <v>352000</v>
      </c>
      <c r="FF71" s="21">
        <v>5520005</v>
      </c>
      <c r="FG71" s="21" t="s">
        <v>391</v>
      </c>
      <c r="FH71" s="22">
        <v>4</v>
      </c>
      <c r="FI71" s="22">
        <v>19000</v>
      </c>
      <c r="FJ71" s="22">
        <v>76000</v>
      </c>
      <c r="FK71" s="22">
        <v>0</v>
      </c>
      <c r="FL71" s="22">
        <v>76000</v>
      </c>
      <c r="FM71">
        <v>3512008</v>
      </c>
      <c r="FN71" t="s">
        <v>310</v>
      </c>
      <c r="FO71" s="19">
        <v>1</v>
      </c>
      <c r="FP71" s="19">
        <v>44000</v>
      </c>
      <c r="FQ71" s="19">
        <v>44000</v>
      </c>
      <c r="FR71" s="19">
        <v>0</v>
      </c>
      <c r="FS71" s="19">
        <v>44000</v>
      </c>
      <c r="FT71" s="21">
        <v>3550007</v>
      </c>
      <c r="FU71" s="21" t="s">
        <v>168</v>
      </c>
      <c r="FV71" s="22">
        <v>3</v>
      </c>
      <c r="FW71" s="22">
        <v>20000</v>
      </c>
      <c r="FX71" s="22">
        <v>60000</v>
      </c>
      <c r="FY71" s="22">
        <v>0</v>
      </c>
      <c r="FZ71" s="22">
        <v>60000</v>
      </c>
      <c r="GA71">
        <v>3530088</v>
      </c>
      <c r="GB71" t="s">
        <v>555</v>
      </c>
      <c r="GC71" s="19">
        <v>28</v>
      </c>
      <c r="GD71" s="19">
        <v>22000</v>
      </c>
      <c r="GE71" s="19">
        <v>616000</v>
      </c>
      <c r="GF71" s="19">
        <v>0</v>
      </c>
      <c r="GG71" s="19">
        <v>616000</v>
      </c>
      <c r="GH71" s="21">
        <v>4550025</v>
      </c>
      <c r="GI71" s="21" t="s">
        <v>171</v>
      </c>
      <c r="GJ71" s="22">
        <v>4</v>
      </c>
      <c r="GK71" s="22">
        <v>38000</v>
      </c>
      <c r="GL71" s="22">
        <v>152000</v>
      </c>
      <c r="GM71" s="22">
        <v>0</v>
      </c>
      <c r="GN71" s="22">
        <v>152000</v>
      </c>
      <c r="GO71">
        <v>3510067</v>
      </c>
      <c r="GP71" t="s">
        <v>146</v>
      </c>
      <c r="GQ71" s="19">
        <v>4</v>
      </c>
      <c r="GR71" s="19">
        <v>43000</v>
      </c>
      <c r="GS71" s="19">
        <v>172000</v>
      </c>
      <c r="GT71" s="19">
        <v>0</v>
      </c>
      <c r="GU71" s="19">
        <v>172000</v>
      </c>
      <c r="GV71">
        <v>3510076</v>
      </c>
      <c r="GW71" t="s">
        <v>150</v>
      </c>
      <c r="GX71">
        <v>10</v>
      </c>
      <c r="GY71">
        <v>45000</v>
      </c>
      <c r="GZ71">
        <v>450000</v>
      </c>
      <c r="HA71">
        <v>0</v>
      </c>
      <c r="HB71">
        <v>450000</v>
      </c>
      <c r="HC71">
        <v>5500063</v>
      </c>
      <c r="HD71" t="s">
        <v>394</v>
      </c>
      <c r="HE71">
        <v>1</v>
      </c>
      <c r="HF71">
        <v>21000</v>
      </c>
      <c r="HG71">
        <v>21000</v>
      </c>
      <c r="HH71">
        <v>0</v>
      </c>
      <c r="HI71">
        <v>21000</v>
      </c>
      <c r="HJ71">
        <v>3530088</v>
      </c>
      <c r="HK71" t="s">
        <v>555</v>
      </c>
      <c r="HL71">
        <v>7</v>
      </c>
      <c r="HM71">
        <v>22000</v>
      </c>
      <c r="HN71">
        <v>154000</v>
      </c>
      <c r="HO71">
        <v>0</v>
      </c>
      <c r="HP71">
        <v>154000</v>
      </c>
    </row>
    <row r="72" spans="1:224" x14ac:dyDescent="0.2">
      <c r="BZ72" s="181"/>
      <c r="CA72" s="182"/>
      <c r="CB72" s="183"/>
      <c r="CC72" s="184"/>
      <c r="CD72" s="184"/>
      <c r="CE72" s="184"/>
      <c r="CF72" s="184"/>
      <c r="EK72">
        <v>3530009</v>
      </c>
      <c r="EL72" t="s">
        <v>557</v>
      </c>
      <c r="EM72" s="19">
        <v>5</v>
      </c>
      <c r="EN72" s="19">
        <v>20000</v>
      </c>
      <c r="EO72" s="19">
        <v>100000</v>
      </c>
      <c r="EP72" s="19">
        <v>0</v>
      </c>
      <c r="EQ72" s="19">
        <v>100000</v>
      </c>
      <c r="ER72" s="246">
        <v>1500228</v>
      </c>
      <c r="ES72" s="247" t="s">
        <v>65</v>
      </c>
      <c r="ET72" s="248">
        <v>9</v>
      </c>
      <c r="EU72" s="249">
        <v>18000</v>
      </c>
      <c r="EV72" s="249">
        <v>162000</v>
      </c>
      <c r="EW72" s="249">
        <v>0</v>
      </c>
      <c r="EX72" s="249">
        <v>162000</v>
      </c>
      <c r="EY72">
        <v>3530009</v>
      </c>
      <c r="EZ72" t="s">
        <v>557</v>
      </c>
      <c r="FA72" s="19">
        <v>21</v>
      </c>
      <c r="FB72" s="19">
        <v>20000</v>
      </c>
      <c r="FC72" s="19">
        <v>420000</v>
      </c>
      <c r="FD72" s="19">
        <v>0</v>
      </c>
      <c r="FE72" s="19">
        <v>420000</v>
      </c>
      <c r="FF72" s="21">
        <v>5540001</v>
      </c>
      <c r="FG72" s="21" t="s">
        <v>192</v>
      </c>
      <c r="FH72" s="22">
        <v>1</v>
      </c>
      <c r="FI72" s="22">
        <v>20000</v>
      </c>
      <c r="FJ72" s="22">
        <v>20000</v>
      </c>
      <c r="FK72" s="22">
        <v>0</v>
      </c>
      <c r="FL72" s="22">
        <v>20000</v>
      </c>
      <c r="FM72">
        <v>3530009</v>
      </c>
      <c r="FN72" t="s">
        <v>557</v>
      </c>
      <c r="FO72" s="19">
        <v>3</v>
      </c>
      <c r="FP72" s="19">
        <v>20000</v>
      </c>
      <c r="FQ72" s="19">
        <v>60000</v>
      </c>
      <c r="FR72" s="19">
        <v>0</v>
      </c>
      <c r="FS72" s="19">
        <v>60000</v>
      </c>
      <c r="FT72" s="21">
        <v>5500044</v>
      </c>
      <c r="FU72" s="21" t="s">
        <v>172</v>
      </c>
      <c r="FV72" s="22">
        <v>2</v>
      </c>
      <c r="FW72" s="22">
        <v>28000</v>
      </c>
      <c r="FX72" s="22">
        <v>56000</v>
      </c>
      <c r="FY72" s="22">
        <v>0</v>
      </c>
      <c r="FZ72" s="22">
        <v>56000</v>
      </c>
      <c r="GA72">
        <v>3550002</v>
      </c>
      <c r="GB72" t="s">
        <v>166</v>
      </c>
      <c r="GC72" s="19">
        <v>3</v>
      </c>
      <c r="GD72" s="19">
        <v>20000</v>
      </c>
      <c r="GE72" s="19">
        <v>60000</v>
      </c>
      <c r="GF72" s="19">
        <v>0</v>
      </c>
      <c r="GG72" s="19">
        <v>60000</v>
      </c>
      <c r="GH72" s="21">
        <v>5500045</v>
      </c>
      <c r="GI72" s="21" t="s">
        <v>173</v>
      </c>
      <c r="GJ72" s="22">
        <v>4</v>
      </c>
      <c r="GK72" s="22">
        <v>30000</v>
      </c>
      <c r="GL72" s="22">
        <v>120000</v>
      </c>
      <c r="GM72" s="22">
        <v>0</v>
      </c>
      <c r="GN72" s="22">
        <v>120000</v>
      </c>
      <c r="GO72">
        <v>3510076</v>
      </c>
      <c r="GP72" t="s">
        <v>150</v>
      </c>
      <c r="GQ72" s="19">
        <v>3</v>
      </c>
      <c r="GR72" s="19">
        <v>45000</v>
      </c>
      <c r="GS72" s="19">
        <v>135000</v>
      </c>
      <c r="GT72" s="19">
        <v>0</v>
      </c>
      <c r="GU72" s="19">
        <v>135000</v>
      </c>
      <c r="GV72">
        <v>3510114</v>
      </c>
      <c r="GW72" t="s">
        <v>572</v>
      </c>
      <c r="GX72">
        <v>10</v>
      </c>
      <c r="GY72">
        <v>30000</v>
      </c>
      <c r="GZ72">
        <v>300000</v>
      </c>
      <c r="HA72">
        <v>0</v>
      </c>
      <c r="HB72">
        <v>300000</v>
      </c>
      <c r="HC72">
        <v>5510070</v>
      </c>
      <c r="HD72" t="s">
        <v>180</v>
      </c>
      <c r="HE72">
        <v>3</v>
      </c>
      <c r="HF72">
        <v>28000</v>
      </c>
      <c r="HG72">
        <v>84000</v>
      </c>
      <c r="HH72">
        <v>0</v>
      </c>
      <c r="HI72">
        <v>84000</v>
      </c>
      <c r="HJ72">
        <v>3530095</v>
      </c>
      <c r="HK72" t="s">
        <v>160</v>
      </c>
      <c r="HL72">
        <v>4</v>
      </c>
      <c r="HM72">
        <v>28000</v>
      </c>
      <c r="HN72">
        <v>112000</v>
      </c>
      <c r="HO72">
        <v>0</v>
      </c>
      <c r="HP72">
        <v>112000</v>
      </c>
    </row>
    <row r="73" spans="1:224" x14ac:dyDescent="0.2">
      <c r="BZ73" s="181"/>
      <c r="CA73" s="182"/>
      <c r="CB73" s="183"/>
      <c r="CC73" s="184"/>
      <c r="CD73" s="184"/>
      <c r="CE73" s="184"/>
      <c r="CF73" s="184"/>
      <c r="EK73">
        <v>3530088</v>
      </c>
      <c r="EL73" t="s">
        <v>555</v>
      </c>
      <c r="EM73" s="19">
        <v>1</v>
      </c>
      <c r="EN73" s="19">
        <v>22000</v>
      </c>
      <c r="EO73" s="19">
        <v>22000</v>
      </c>
      <c r="EP73" s="19">
        <v>0</v>
      </c>
      <c r="EQ73" s="19">
        <v>22000</v>
      </c>
      <c r="ER73" s="246">
        <v>1500300</v>
      </c>
      <c r="ES73" s="247" t="s">
        <v>67</v>
      </c>
      <c r="ET73" s="248">
        <v>9</v>
      </c>
      <c r="EU73" s="249">
        <v>25000</v>
      </c>
      <c r="EV73" s="249">
        <v>225000</v>
      </c>
      <c r="EW73" s="249">
        <v>0</v>
      </c>
      <c r="EX73" s="249">
        <v>225000</v>
      </c>
      <c r="EY73">
        <v>3530010</v>
      </c>
      <c r="EZ73" t="s">
        <v>153</v>
      </c>
      <c r="FA73" s="19">
        <v>13</v>
      </c>
      <c r="FB73" s="19">
        <v>108000</v>
      </c>
      <c r="FC73" s="19">
        <v>1404000</v>
      </c>
      <c r="FD73" s="19">
        <v>0</v>
      </c>
      <c r="FE73" s="19">
        <v>1404000</v>
      </c>
      <c r="FF73" s="21">
        <v>5540017</v>
      </c>
      <c r="FG73" s="21" t="s">
        <v>194</v>
      </c>
      <c r="FH73" s="22">
        <v>1</v>
      </c>
      <c r="FI73" s="22">
        <v>25000</v>
      </c>
      <c r="FJ73" s="22">
        <v>25000</v>
      </c>
      <c r="FK73" s="22">
        <v>0</v>
      </c>
      <c r="FL73" s="22">
        <v>25000</v>
      </c>
      <c r="FM73">
        <v>3530010</v>
      </c>
      <c r="FN73" t="s">
        <v>153</v>
      </c>
      <c r="FO73" s="19">
        <v>7</v>
      </c>
      <c r="FP73" s="19">
        <v>108000</v>
      </c>
      <c r="FQ73" s="19">
        <v>756000</v>
      </c>
      <c r="FR73" s="19">
        <v>0</v>
      </c>
      <c r="FS73" s="19">
        <v>756000</v>
      </c>
      <c r="FT73" s="21">
        <v>5500045</v>
      </c>
      <c r="FU73" s="21" t="s">
        <v>173</v>
      </c>
      <c r="FV73" s="22">
        <v>1</v>
      </c>
      <c r="FW73" s="22">
        <v>30000</v>
      </c>
      <c r="FX73" s="22">
        <v>30000</v>
      </c>
      <c r="FY73" s="22">
        <v>0</v>
      </c>
      <c r="FZ73" s="22">
        <v>30000</v>
      </c>
      <c r="GA73">
        <v>3550005</v>
      </c>
      <c r="GB73" t="s">
        <v>167</v>
      </c>
      <c r="GC73" s="19">
        <v>1</v>
      </c>
      <c r="GD73" s="19">
        <v>20000</v>
      </c>
      <c r="GE73" s="19">
        <v>20000</v>
      </c>
      <c r="GF73" s="19">
        <v>0</v>
      </c>
      <c r="GG73" s="19">
        <v>20000</v>
      </c>
      <c r="GH73" s="21">
        <v>5500063</v>
      </c>
      <c r="GI73" s="21" t="s">
        <v>394</v>
      </c>
      <c r="GJ73" s="22">
        <v>2</v>
      </c>
      <c r="GK73" s="22">
        <v>21000</v>
      </c>
      <c r="GL73" s="22">
        <v>42000</v>
      </c>
      <c r="GM73" s="22">
        <v>0</v>
      </c>
      <c r="GN73" s="22">
        <v>42000</v>
      </c>
      <c r="GO73">
        <v>3510114</v>
      </c>
      <c r="GP73" t="s">
        <v>572</v>
      </c>
      <c r="GQ73" s="19">
        <v>2</v>
      </c>
      <c r="GR73" s="19">
        <v>30000</v>
      </c>
      <c r="GS73" s="19">
        <v>60000</v>
      </c>
      <c r="GT73" s="19">
        <v>0</v>
      </c>
      <c r="GU73" s="19">
        <v>60000</v>
      </c>
      <c r="GV73">
        <v>3512008</v>
      </c>
      <c r="GW73" t="s">
        <v>310</v>
      </c>
      <c r="GX73">
        <v>7</v>
      </c>
      <c r="GY73">
        <v>44000</v>
      </c>
      <c r="GZ73">
        <v>308000</v>
      </c>
      <c r="HA73">
        <v>0</v>
      </c>
      <c r="HB73">
        <v>308000</v>
      </c>
      <c r="HC73">
        <v>5510072</v>
      </c>
      <c r="HD73" t="s">
        <v>181</v>
      </c>
      <c r="HE73">
        <v>1</v>
      </c>
      <c r="HF73">
        <v>29000</v>
      </c>
      <c r="HG73">
        <v>29000</v>
      </c>
      <c r="HH73">
        <v>0</v>
      </c>
      <c r="HI73">
        <v>29000</v>
      </c>
      <c r="HJ73">
        <v>3550002</v>
      </c>
      <c r="HK73" t="s">
        <v>166</v>
      </c>
      <c r="HL73">
        <v>3</v>
      </c>
      <c r="HM73">
        <v>20000</v>
      </c>
      <c r="HN73">
        <v>60000</v>
      </c>
      <c r="HO73">
        <v>0</v>
      </c>
      <c r="HP73">
        <v>60000</v>
      </c>
    </row>
    <row r="74" spans="1:224" x14ac:dyDescent="0.2">
      <c r="BZ74" s="181"/>
      <c r="CA74" s="182"/>
      <c r="CB74" s="183"/>
      <c r="CC74" s="184"/>
      <c r="CD74" s="184"/>
      <c r="CE74" s="184"/>
      <c r="CF74" s="184"/>
      <c r="EK74">
        <v>3550002</v>
      </c>
      <c r="EL74" t="s">
        <v>166</v>
      </c>
      <c r="EM74" s="19">
        <v>4</v>
      </c>
      <c r="EN74" s="19">
        <v>20000</v>
      </c>
      <c r="EO74" s="19">
        <v>80000</v>
      </c>
      <c r="EP74" s="19">
        <v>0</v>
      </c>
      <c r="EQ74" s="19">
        <v>80000</v>
      </c>
      <c r="ER74" s="246">
        <v>1500301</v>
      </c>
      <c r="ES74" s="247" t="s">
        <v>68</v>
      </c>
      <c r="ET74" s="248">
        <v>10</v>
      </c>
      <c r="EU74" s="249">
        <v>20000</v>
      </c>
      <c r="EV74" s="249">
        <v>200000</v>
      </c>
      <c r="EW74" s="249">
        <v>0</v>
      </c>
      <c r="EX74" s="249">
        <v>200000</v>
      </c>
      <c r="EY74">
        <v>3530088</v>
      </c>
      <c r="EZ74" t="s">
        <v>555</v>
      </c>
      <c r="FA74" s="19">
        <v>44</v>
      </c>
      <c r="FB74" s="19">
        <v>22000</v>
      </c>
      <c r="FC74" s="19">
        <v>968000</v>
      </c>
      <c r="FD74" s="19">
        <v>0</v>
      </c>
      <c r="FE74" s="19">
        <v>968000</v>
      </c>
      <c r="FF74" s="21">
        <v>5540018</v>
      </c>
      <c r="FG74" s="21" t="s">
        <v>195</v>
      </c>
      <c r="FH74" s="22">
        <v>2</v>
      </c>
      <c r="FI74" s="22">
        <v>32000</v>
      </c>
      <c r="FJ74" s="22">
        <v>64000</v>
      </c>
      <c r="FK74" s="22">
        <v>0</v>
      </c>
      <c r="FL74" s="22">
        <v>64000</v>
      </c>
      <c r="FM74">
        <v>3530088</v>
      </c>
      <c r="FN74" t="s">
        <v>555</v>
      </c>
      <c r="FO74" s="19">
        <v>8</v>
      </c>
      <c r="FP74" s="19">
        <v>22000</v>
      </c>
      <c r="FQ74" s="19">
        <v>176000</v>
      </c>
      <c r="FR74" s="19">
        <v>0</v>
      </c>
      <c r="FS74" s="19">
        <v>176000</v>
      </c>
      <c r="FT74" s="21">
        <v>5500063</v>
      </c>
      <c r="FU74" s="21" t="s">
        <v>394</v>
      </c>
      <c r="FV74" s="22">
        <v>1</v>
      </c>
      <c r="FW74" s="22">
        <v>21000</v>
      </c>
      <c r="FX74" s="22">
        <v>21000</v>
      </c>
      <c r="FY74" s="22">
        <v>0</v>
      </c>
      <c r="FZ74" s="22">
        <v>21000</v>
      </c>
      <c r="GA74">
        <v>3550007</v>
      </c>
      <c r="GB74" t="s">
        <v>168</v>
      </c>
      <c r="GC74" s="19">
        <v>2</v>
      </c>
      <c r="GD74" s="19">
        <v>20000</v>
      </c>
      <c r="GE74" s="19">
        <v>40000</v>
      </c>
      <c r="GF74" s="19">
        <v>0</v>
      </c>
      <c r="GG74" s="19">
        <v>40000</v>
      </c>
      <c r="GH74" s="21">
        <v>5510070</v>
      </c>
      <c r="GI74" s="21" t="s">
        <v>180</v>
      </c>
      <c r="GJ74" s="22">
        <v>2</v>
      </c>
      <c r="GK74" s="22">
        <v>28000</v>
      </c>
      <c r="GL74" s="22">
        <v>56000</v>
      </c>
      <c r="GM74" s="22">
        <v>0</v>
      </c>
      <c r="GN74" s="22">
        <v>56000</v>
      </c>
      <c r="GO74">
        <v>3512008</v>
      </c>
      <c r="GP74" t="s">
        <v>310</v>
      </c>
      <c r="GQ74" s="19">
        <v>3</v>
      </c>
      <c r="GR74" s="19">
        <v>44000</v>
      </c>
      <c r="GS74" s="19">
        <v>132000</v>
      </c>
      <c r="GT74" s="19">
        <v>0</v>
      </c>
      <c r="GU74" s="19">
        <v>132000</v>
      </c>
      <c r="GV74">
        <v>3530003</v>
      </c>
      <c r="GW74" t="s">
        <v>151</v>
      </c>
      <c r="GX74">
        <v>3</v>
      </c>
      <c r="GY74">
        <v>20000</v>
      </c>
      <c r="GZ74">
        <v>60000</v>
      </c>
      <c r="HA74">
        <v>0</v>
      </c>
      <c r="HB74">
        <v>60000</v>
      </c>
      <c r="HC74">
        <v>5520003</v>
      </c>
      <c r="HD74" t="s">
        <v>387</v>
      </c>
      <c r="HE74">
        <v>1</v>
      </c>
      <c r="HF74">
        <v>34000</v>
      </c>
      <c r="HG74">
        <v>34000</v>
      </c>
      <c r="HH74">
        <v>0</v>
      </c>
      <c r="HI74">
        <v>34000</v>
      </c>
      <c r="HJ74">
        <v>3550005</v>
      </c>
      <c r="HK74" t="s">
        <v>167</v>
      </c>
      <c r="HL74">
        <v>2</v>
      </c>
      <c r="HM74">
        <v>20000</v>
      </c>
      <c r="HN74">
        <v>40000</v>
      </c>
      <c r="HO74">
        <v>0</v>
      </c>
      <c r="HP74">
        <v>40000</v>
      </c>
    </row>
    <row r="75" spans="1:224" x14ac:dyDescent="0.2">
      <c r="BZ75" s="181"/>
      <c r="CA75" s="182"/>
      <c r="CB75" s="183"/>
      <c r="CC75" s="184"/>
      <c r="CD75" s="184"/>
      <c r="CE75" s="184"/>
      <c r="CF75" s="184"/>
      <c r="EK75">
        <v>3550005</v>
      </c>
      <c r="EL75" t="s">
        <v>167</v>
      </c>
      <c r="EM75" s="19">
        <v>6</v>
      </c>
      <c r="EN75" s="19">
        <v>20000</v>
      </c>
      <c r="EO75" s="19">
        <v>120000</v>
      </c>
      <c r="EP75" s="19">
        <v>0</v>
      </c>
      <c r="EQ75" s="19">
        <v>120000</v>
      </c>
      <c r="ER75" s="246">
        <v>1500303</v>
      </c>
      <c r="ES75" s="247" t="s">
        <v>70</v>
      </c>
      <c r="ET75" s="248">
        <v>7</v>
      </c>
      <c r="EU75" s="249">
        <v>20000</v>
      </c>
      <c r="EV75" s="249">
        <v>140000</v>
      </c>
      <c r="EW75" s="249">
        <v>0</v>
      </c>
      <c r="EX75" s="249">
        <v>140000</v>
      </c>
      <c r="EY75">
        <v>3550002</v>
      </c>
      <c r="EZ75" t="s">
        <v>166</v>
      </c>
      <c r="FA75" s="19">
        <v>5</v>
      </c>
      <c r="FB75" s="19">
        <v>20000</v>
      </c>
      <c r="FC75" s="19">
        <v>100000</v>
      </c>
      <c r="FD75" s="19">
        <v>0</v>
      </c>
      <c r="FE75" s="19">
        <v>100000</v>
      </c>
      <c r="FF75" s="21">
        <v>5540019</v>
      </c>
      <c r="FG75" s="21" t="s">
        <v>400</v>
      </c>
      <c r="FH75" s="22">
        <v>2</v>
      </c>
      <c r="FI75" s="22">
        <v>39000</v>
      </c>
      <c r="FJ75" s="22">
        <v>78000</v>
      </c>
      <c r="FK75" s="22">
        <v>0</v>
      </c>
      <c r="FL75" s="22">
        <v>78000</v>
      </c>
      <c r="FM75">
        <v>3550002</v>
      </c>
      <c r="FN75" t="s">
        <v>166</v>
      </c>
      <c r="FO75" s="19">
        <v>1</v>
      </c>
      <c r="FP75" s="19">
        <v>20000</v>
      </c>
      <c r="FQ75" s="19">
        <v>20000</v>
      </c>
      <c r="FR75" s="19">
        <v>0</v>
      </c>
      <c r="FS75" s="19">
        <v>20000</v>
      </c>
      <c r="FT75" s="21">
        <v>5510070</v>
      </c>
      <c r="FU75" s="21" t="s">
        <v>180</v>
      </c>
      <c r="FV75" s="22">
        <v>3</v>
      </c>
      <c r="FW75" s="22">
        <v>28000</v>
      </c>
      <c r="FX75" s="22">
        <v>84000</v>
      </c>
      <c r="FY75" s="22">
        <v>0</v>
      </c>
      <c r="FZ75" s="22">
        <v>84000</v>
      </c>
      <c r="GA75">
        <v>5500045</v>
      </c>
      <c r="GB75" t="s">
        <v>173</v>
      </c>
      <c r="GC75" s="19">
        <v>1</v>
      </c>
      <c r="GD75" s="19">
        <v>30000</v>
      </c>
      <c r="GE75" s="19">
        <v>30000</v>
      </c>
      <c r="GF75" s="19">
        <v>0</v>
      </c>
      <c r="GG75" s="19">
        <v>30000</v>
      </c>
      <c r="GH75" s="21">
        <v>5510072</v>
      </c>
      <c r="GI75" s="21" t="s">
        <v>181</v>
      </c>
      <c r="GJ75" s="22">
        <v>1</v>
      </c>
      <c r="GK75" s="22">
        <v>29000</v>
      </c>
      <c r="GL75" s="22">
        <v>29000</v>
      </c>
      <c r="GM75" s="22">
        <v>0</v>
      </c>
      <c r="GN75" s="22">
        <v>29000</v>
      </c>
      <c r="GO75">
        <v>3530003</v>
      </c>
      <c r="GP75" t="s">
        <v>151</v>
      </c>
      <c r="GQ75" s="19">
        <v>3</v>
      </c>
      <c r="GR75" s="19">
        <v>20000</v>
      </c>
      <c r="GS75" s="19">
        <v>60000</v>
      </c>
      <c r="GT75" s="19">
        <v>0</v>
      </c>
      <c r="GU75" s="19">
        <v>60000</v>
      </c>
      <c r="GV75">
        <v>3530008</v>
      </c>
      <c r="GW75" t="s">
        <v>152</v>
      </c>
      <c r="GX75">
        <v>2</v>
      </c>
      <c r="GY75">
        <v>20000</v>
      </c>
      <c r="GZ75">
        <v>40000</v>
      </c>
      <c r="HA75">
        <v>0</v>
      </c>
      <c r="HB75">
        <v>40000</v>
      </c>
      <c r="HC75">
        <v>5520005</v>
      </c>
      <c r="HD75" t="s">
        <v>391</v>
      </c>
      <c r="HE75">
        <v>1</v>
      </c>
      <c r="HF75">
        <v>19000</v>
      </c>
      <c r="HG75">
        <v>19000</v>
      </c>
      <c r="HH75">
        <v>0</v>
      </c>
      <c r="HI75">
        <v>19000</v>
      </c>
      <c r="HJ75">
        <v>3550007</v>
      </c>
      <c r="HK75" t="s">
        <v>168</v>
      </c>
      <c r="HL75">
        <v>4</v>
      </c>
      <c r="HM75">
        <v>20000</v>
      </c>
      <c r="HN75">
        <v>80000</v>
      </c>
      <c r="HO75">
        <v>0</v>
      </c>
      <c r="HP75">
        <v>80000</v>
      </c>
    </row>
    <row r="76" spans="1:224" x14ac:dyDescent="0.2">
      <c r="BZ76" s="181"/>
      <c r="CA76" s="182"/>
      <c r="CB76" s="183"/>
      <c r="CC76" s="184"/>
      <c r="CD76" s="184"/>
      <c r="CE76" s="184"/>
      <c r="CF76" s="184"/>
      <c r="EK76">
        <v>3550007</v>
      </c>
      <c r="EL76" t="s">
        <v>168</v>
      </c>
      <c r="EM76" s="19">
        <v>5</v>
      </c>
      <c r="EN76" s="19">
        <v>20000</v>
      </c>
      <c r="EO76" s="19">
        <v>100000</v>
      </c>
      <c r="EP76" s="19">
        <v>0</v>
      </c>
      <c r="EQ76" s="19">
        <v>100000</v>
      </c>
      <c r="ER76" s="246">
        <v>1500304</v>
      </c>
      <c r="ES76" s="247" t="s">
        <v>71</v>
      </c>
      <c r="ET76" s="248">
        <v>8</v>
      </c>
      <c r="EU76" s="249">
        <v>18000</v>
      </c>
      <c r="EV76" s="249">
        <v>144000</v>
      </c>
      <c r="EW76" s="249">
        <v>0</v>
      </c>
      <c r="EX76" s="249">
        <v>144000</v>
      </c>
      <c r="EY76">
        <v>3550005</v>
      </c>
      <c r="EZ76" t="s">
        <v>167</v>
      </c>
      <c r="FA76" s="19">
        <v>9</v>
      </c>
      <c r="FB76" s="19">
        <v>20000</v>
      </c>
      <c r="FC76" s="19">
        <v>180000</v>
      </c>
      <c r="FD76" s="19">
        <v>0</v>
      </c>
      <c r="FE76" s="19">
        <v>180000</v>
      </c>
      <c r="FF76" s="21">
        <v>5540032</v>
      </c>
      <c r="FG76" s="21" t="s">
        <v>201</v>
      </c>
      <c r="FH76" s="22">
        <v>1</v>
      </c>
      <c r="FI76" s="22">
        <v>18000</v>
      </c>
      <c r="FJ76" s="22">
        <v>18000</v>
      </c>
      <c r="FK76" s="22">
        <v>0</v>
      </c>
      <c r="FL76" s="22">
        <v>18000</v>
      </c>
      <c r="FM76">
        <v>3550005</v>
      </c>
      <c r="FN76" t="s">
        <v>167</v>
      </c>
      <c r="FO76" s="19">
        <v>2</v>
      </c>
      <c r="FP76" s="19">
        <v>20000</v>
      </c>
      <c r="FQ76" s="19">
        <v>40000</v>
      </c>
      <c r="FR76" s="19">
        <v>0</v>
      </c>
      <c r="FS76" s="19">
        <v>40000</v>
      </c>
      <c r="FT76" s="21">
        <v>5520005</v>
      </c>
      <c r="FU76" s="21" t="s">
        <v>391</v>
      </c>
      <c r="FV76" s="22">
        <v>9</v>
      </c>
      <c r="FW76" s="22">
        <v>19000</v>
      </c>
      <c r="FX76" s="22">
        <v>171000</v>
      </c>
      <c r="FY76" s="22">
        <v>0</v>
      </c>
      <c r="FZ76" s="22">
        <v>171000</v>
      </c>
      <c r="GA76">
        <v>5500063</v>
      </c>
      <c r="GB76" t="s">
        <v>394</v>
      </c>
      <c r="GC76" s="19">
        <v>4</v>
      </c>
      <c r="GD76" s="19">
        <v>21000</v>
      </c>
      <c r="GE76" s="19">
        <v>84000</v>
      </c>
      <c r="GF76" s="19">
        <v>0</v>
      </c>
      <c r="GG76" s="19">
        <v>84000</v>
      </c>
      <c r="GH76" s="21">
        <v>5520005</v>
      </c>
      <c r="GI76" s="21" t="s">
        <v>391</v>
      </c>
      <c r="GJ76" s="22">
        <v>8</v>
      </c>
      <c r="GK76" s="22">
        <v>19000</v>
      </c>
      <c r="GL76" s="22">
        <v>152000</v>
      </c>
      <c r="GM76" s="22">
        <v>0</v>
      </c>
      <c r="GN76" s="22">
        <v>152000</v>
      </c>
      <c r="GO76">
        <v>3530008</v>
      </c>
      <c r="GP76" t="s">
        <v>152</v>
      </c>
      <c r="GQ76" s="19">
        <v>1</v>
      </c>
      <c r="GR76" s="19">
        <v>20000</v>
      </c>
      <c r="GS76" s="19">
        <v>20000</v>
      </c>
      <c r="GT76" s="19">
        <v>0</v>
      </c>
      <c r="GU76" s="19">
        <v>20000</v>
      </c>
      <c r="GV76">
        <v>3530009</v>
      </c>
      <c r="GW76" t="s">
        <v>557</v>
      </c>
      <c r="GX76">
        <v>12</v>
      </c>
      <c r="GY76">
        <v>20000</v>
      </c>
      <c r="GZ76">
        <v>240000</v>
      </c>
      <c r="HA76">
        <v>0</v>
      </c>
      <c r="HB76">
        <v>240000</v>
      </c>
      <c r="HC76">
        <v>5530003</v>
      </c>
      <c r="HD76" t="s">
        <v>399</v>
      </c>
      <c r="HE76">
        <v>1</v>
      </c>
      <c r="HF76">
        <v>38000</v>
      </c>
      <c r="HG76">
        <v>38000</v>
      </c>
      <c r="HH76">
        <v>0</v>
      </c>
      <c r="HI76">
        <v>38000</v>
      </c>
      <c r="HJ76">
        <v>5500044</v>
      </c>
      <c r="HK76" t="s">
        <v>172</v>
      </c>
      <c r="HL76">
        <v>1</v>
      </c>
      <c r="HM76">
        <v>28000</v>
      </c>
      <c r="HN76">
        <v>28000</v>
      </c>
      <c r="HO76">
        <v>0</v>
      </c>
      <c r="HP76">
        <v>28000</v>
      </c>
    </row>
    <row r="77" spans="1:224" x14ac:dyDescent="0.2">
      <c r="BZ77" s="181"/>
      <c r="CA77" s="182"/>
      <c r="CB77" s="183"/>
      <c r="CC77" s="184"/>
      <c r="CD77" s="184"/>
      <c r="CE77" s="184"/>
      <c r="CF77" s="184"/>
      <c r="EK77">
        <v>5500044</v>
      </c>
      <c r="EL77" t="s">
        <v>172</v>
      </c>
      <c r="EM77" s="19">
        <v>2</v>
      </c>
      <c r="EN77" s="19">
        <v>28000</v>
      </c>
      <c r="EO77" s="19">
        <v>56000</v>
      </c>
      <c r="EP77" s="19">
        <v>0</v>
      </c>
      <c r="EQ77" s="19">
        <v>56000</v>
      </c>
      <c r="ER77" s="246">
        <v>1500327</v>
      </c>
      <c r="ES77" s="247" t="s">
        <v>542</v>
      </c>
      <c r="ET77" s="248">
        <v>11</v>
      </c>
      <c r="EU77" s="249">
        <v>13000</v>
      </c>
      <c r="EV77" s="249">
        <v>143000</v>
      </c>
      <c r="EW77" s="249">
        <v>0</v>
      </c>
      <c r="EX77" s="249">
        <v>143000</v>
      </c>
      <c r="EY77">
        <v>3550007</v>
      </c>
      <c r="EZ77" t="s">
        <v>168</v>
      </c>
      <c r="FA77" s="19">
        <v>2</v>
      </c>
      <c r="FB77" s="19">
        <v>20000</v>
      </c>
      <c r="FC77" s="19">
        <v>40000</v>
      </c>
      <c r="FD77" s="19">
        <v>0</v>
      </c>
      <c r="FE77" s="19">
        <v>40000</v>
      </c>
      <c r="FF77" s="21">
        <v>5540033</v>
      </c>
      <c r="FG77" s="21" t="s">
        <v>202</v>
      </c>
      <c r="FH77" s="22">
        <v>1</v>
      </c>
      <c r="FI77" s="22">
        <v>18000</v>
      </c>
      <c r="FJ77" s="22">
        <v>18000</v>
      </c>
      <c r="FK77" s="22">
        <v>0</v>
      </c>
      <c r="FL77" s="22">
        <v>18000</v>
      </c>
      <c r="FM77">
        <v>3550007</v>
      </c>
      <c r="FN77" t="s">
        <v>168</v>
      </c>
      <c r="FO77" s="19">
        <v>6</v>
      </c>
      <c r="FP77" s="19">
        <v>20000</v>
      </c>
      <c r="FQ77" s="19">
        <v>120000</v>
      </c>
      <c r="FR77" s="19">
        <v>0</v>
      </c>
      <c r="FS77" s="19">
        <v>120000</v>
      </c>
      <c r="FT77" s="21">
        <v>5530001</v>
      </c>
      <c r="FU77" s="21" t="s">
        <v>380</v>
      </c>
      <c r="FV77" s="22">
        <v>0</v>
      </c>
      <c r="FW77" s="22">
        <v>0</v>
      </c>
      <c r="FX77" s="22">
        <v>0</v>
      </c>
      <c r="FY77" s="22">
        <v>0</v>
      </c>
      <c r="FZ77" s="22">
        <v>0</v>
      </c>
      <c r="GA77">
        <v>5520005</v>
      </c>
      <c r="GB77" t="s">
        <v>391</v>
      </c>
      <c r="GC77" s="19">
        <v>7</v>
      </c>
      <c r="GD77" s="19">
        <v>19000</v>
      </c>
      <c r="GE77" s="19">
        <v>133000</v>
      </c>
      <c r="GF77" s="19">
        <v>0</v>
      </c>
      <c r="GG77" s="19">
        <v>133000</v>
      </c>
      <c r="GH77" s="21">
        <v>5530001</v>
      </c>
      <c r="GI77" s="21" t="s">
        <v>380</v>
      </c>
      <c r="GJ77" s="22">
        <v>1</v>
      </c>
      <c r="GK77" s="22">
        <v>46000</v>
      </c>
      <c r="GL77" s="22">
        <v>46000</v>
      </c>
      <c r="GM77" s="22">
        <v>0</v>
      </c>
      <c r="GN77" s="22">
        <v>46000</v>
      </c>
      <c r="GO77">
        <v>3530009</v>
      </c>
      <c r="GP77" t="s">
        <v>557</v>
      </c>
      <c r="GQ77" s="19">
        <v>8</v>
      </c>
      <c r="GR77" s="19">
        <v>20000</v>
      </c>
      <c r="GS77" s="19">
        <v>160000</v>
      </c>
      <c r="GT77" s="19">
        <v>0</v>
      </c>
      <c r="GU77" s="19">
        <v>160000</v>
      </c>
      <c r="GV77">
        <v>3530010</v>
      </c>
      <c r="GW77" t="s">
        <v>153</v>
      </c>
      <c r="GX77">
        <v>5</v>
      </c>
      <c r="GY77">
        <v>108000</v>
      </c>
      <c r="GZ77">
        <v>540000</v>
      </c>
      <c r="HA77">
        <v>0</v>
      </c>
      <c r="HB77">
        <v>540000</v>
      </c>
      <c r="HC77">
        <v>5530008</v>
      </c>
      <c r="HD77" t="s">
        <v>370</v>
      </c>
      <c r="HE77">
        <v>1</v>
      </c>
      <c r="HF77">
        <v>29000</v>
      </c>
      <c r="HG77">
        <v>29000</v>
      </c>
      <c r="HH77">
        <v>0</v>
      </c>
      <c r="HI77">
        <v>29000</v>
      </c>
      <c r="HJ77">
        <v>5500045</v>
      </c>
      <c r="HK77" t="s">
        <v>173</v>
      </c>
      <c r="HL77">
        <v>2</v>
      </c>
      <c r="HM77">
        <v>30000</v>
      </c>
      <c r="HN77">
        <v>60000</v>
      </c>
      <c r="HO77">
        <v>0</v>
      </c>
      <c r="HP77">
        <v>60000</v>
      </c>
    </row>
    <row r="78" spans="1:224" x14ac:dyDescent="0.2">
      <c r="BZ78" s="181"/>
      <c r="CA78" s="182"/>
      <c r="CB78" s="183"/>
      <c r="CC78" s="184"/>
      <c r="CD78" s="184"/>
      <c r="CE78" s="184"/>
      <c r="CF78" s="184"/>
      <c r="EK78">
        <v>5500063</v>
      </c>
      <c r="EL78" t="s">
        <v>394</v>
      </c>
      <c r="EM78" s="19">
        <v>4</v>
      </c>
      <c r="EN78" s="19">
        <v>21000</v>
      </c>
      <c r="EO78" s="19">
        <v>84000</v>
      </c>
      <c r="EP78" s="19">
        <v>0</v>
      </c>
      <c r="EQ78" s="19">
        <v>84000</v>
      </c>
      <c r="ER78" s="246">
        <v>1500330</v>
      </c>
      <c r="ES78" s="247" t="s">
        <v>543</v>
      </c>
      <c r="ET78" s="248">
        <v>13</v>
      </c>
      <c r="EU78" s="249">
        <v>13000</v>
      </c>
      <c r="EV78" s="249">
        <v>169000</v>
      </c>
      <c r="EW78" s="249">
        <v>-13000</v>
      </c>
      <c r="EX78" s="249">
        <v>156000</v>
      </c>
      <c r="EY78">
        <v>5500044</v>
      </c>
      <c r="EZ78" t="s">
        <v>172</v>
      </c>
      <c r="FA78" s="19">
        <v>4</v>
      </c>
      <c r="FB78" s="19">
        <v>28000</v>
      </c>
      <c r="FC78" s="19">
        <v>112000</v>
      </c>
      <c r="FD78" s="19">
        <v>0</v>
      </c>
      <c r="FE78" s="19">
        <v>112000</v>
      </c>
      <c r="FF78" s="21">
        <v>7520023</v>
      </c>
      <c r="FG78" s="21" t="s">
        <v>562</v>
      </c>
      <c r="FH78" s="22">
        <v>1</v>
      </c>
      <c r="FI78" s="22">
        <v>20000</v>
      </c>
      <c r="FJ78" s="22">
        <v>20000</v>
      </c>
      <c r="FK78" s="22">
        <v>0</v>
      </c>
      <c r="FL78" s="22">
        <v>20000</v>
      </c>
      <c r="FM78">
        <v>5500044</v>
      </c>
      <c r="FN78" t="s">
        <v>172</v>
      </c>
      <c r="FO78" s="19">
        <v>1</v>
      </c>
      <c r="FP78" s="19">
        <v>28000</v>
      </c>
      <c r="FQ78" s="19">
        <v>28000</v>
      </c>
      <c r="FR78" s="19">
        <v>0</v>
      </c>
      <c r="FS78" s="19">
        <v>28000</v>
      </c>
      <c r="FT78" s="21">
        <v>5530015</v>
      </c>
      <c r="FU78" s="21" t="s">
        <v>187</v>
      </c>
      <c r="FV78" s="22">
        <v>6</v>
      </c>
      <c r="FW78" s="22">
        <v>32000</v>
      </c>
      <c r="FX78" s="22">
        <v>192000</v>
      </c>
      <c r="FY78" s="22">
        <v>0</v>
      </c>
      <c r="FZ78" s="22">
        <v>192000</v>
      </c>
      <c r="GA78">
        <v>5530015</v>
      </c>
      <c r="GB78" t="s">
        <v>187</v>
      </c>
      <c r="GC78" s="19">
        <v>12</v>
      </c>
      <c r="GD78" s="19">
        <v>32000</v>
      </c>
      <c r="GE78" s="19">
        <v>384000</v>
      </c>
      <c r="GF78" s="19">
        <v>0</v>
      </c>
      <c r="GG78" s="19">
        <v>384000</v>
      </c>
      <c r="GH78" s="21">
        <v>5530003</v>
      </c>
      <c r="GI78" s="21" t="s">
        <v>399</v>
      </c>
      <c r="GJ78" s="22">
        <v>4</v>
      </c>
      <c r="GK78" s="22">
        <v>38000</v>
      </c>
      <c r="GL78" s="22">
        <v>152000</v>
      </c>
      <c r="GM78" s="22">
        <v>0</v>
      </c>
      <c r="GN78" s="22">
        <v>152000</v>
      </c>
      <c r="GO78">
        <v>3530010</v>
      </c>
      <c r="GP78" t="s">
        <v>153</v>
      </c>
      <c r="GQ78" s="19">
        <v>9</v>
      </c>
      <c r="GR78" s="19">
        <v>108000</v>
      </c>
      <c r="GS78" s="19">
        <v>972000</v>
      </c>
      <c r="GT78" s="19">
        <v>0</v>
      </c>
      <c r="GU78" s="19">
        <v>972000</v>
      </c>
      <c r="GV78">
        <v>3530014</v>
      </c>
      <c r="GW78" t="s">
        <v>154</v>
      </c>
      <c r="GX78">
        <v>1</v>
      </c>
      <c r="GY78">
        <v>20000</v>
      </c>
      <c r="GZ78">
        <v>20000</v>
      </c>
      <c r="HA78">
        <v>0</v>
      </c>
      <c r="HB78">
        <v>20000</v>
      </c>
      <c r="HC78">
        <v>5540001</v>
      </c>
      <c r="HD78" t="s">
        <v>192</v>
      </c>
      <c r="HE78">
        <v>2</v>
      </c>
      <c r="HF78">
        <v>20000</v>
      </c>
      <c r="HG78">
        <v>40000</v>
      </c>
      <c r="HH78">
        <v>0</v>
      </c>
      <c r="HI78">
        <v>40000</v>
      </c>
      <c r="HJ78">
        <v>5500063</v>
      </c>
      <c r="HK78" t="s">
        <v>394</v>
      </c>
      <c r="HL78">
        <v>6</v>
      </c>
      <c r="HM78">
        <v>21000</v>
      </c>
      <c r="HN78">
        <v>126000</v>
      </c>
      <c r="HO78">
        <v>0</v>
      </c>
      <c r="HP78">
        <v>126000</v>
      </c>
    </row>
    <row r="79" spans="1:224" x14ac:dyDescent="0.2">
      <c r="BZ79" s="181"/>
      <c r="CA79" s="182"/>
      <c r="CB79" s="183"/>
      <c r="CC79" s="184"/>
      <c r="CD79" s="184"/>
      <c r="CE79" s="184"/>
      <c r="CF79" s="184"/>
      <c r="EK79">
        <v>5510070</v>
      </c>
      <c r="EL79" t="s">
        <v>180</v>
      </c>
      <c r="EM79" s="19">
        <v>21</v>
      </c>
      <c r="EN79" s="19">
        <v>28000</v>
      </c>
      <c r="EO79" s="19">
        <v>588000</v>
      </c>
      <c r="EP79" s="19">
        <v>0</v>
      </c>
      <c r="EQ79" s="19">
        <v>588000</v>
      </c>
      <c r="ER79" s="246">
        <v>1500331</v>
      </c>
      <c r="ES79" s="247" t="s">
        <v>544</v>
      </c>
      <c r="ET79" s="248">
        <v>4</v>
      </c>
      <c r="EU79" s="249">
        <v>13000</v>
      </c>
      <c r="EV79" s="249">
        <v>52000</v>
      </c>
      <c r="EW79" s="249">
        <v>-13000</v>
      </c>
      <c r="EX79" s="249">
        <v>39000</v>
      </c>
      <c r="EY79">
        <v>5500045</v>
      </c>
      <c r="EZ79" t="s">
        <v>173</v>
      </c>
      <c r="FA79" s="19">
        <v>7</v>
      </c>
      <c r="FB79" s="19">
        <v>30000</v>
      </c>
      <c r="FC79" s="19">
        <v>210000</v>
      </c>
      <c r="FD79" s="19">
        <v>0</v>
      </c>
      <c r="FE79" s="19">
        <v>210000</v>
      </c>
      <c r="FF79" s="21">
        <v>7550017</v>
      </c>
      <c r="FG79" s="21" t="s">
        <v>216</v>
      </c>
      <c r="FH79" s="22">
        <v>1</v>
      </c>
      <c r="FI79" s="22">
        <v>14000</v>
      </c>
      <c r="FJ79" s="22">
        <v>14000</v>
      </c>
      <c r="FK79" s="22">
        <v>0</v>
      </c>
      <c r="FL79" s="22">
        <v>14000</v>
      </c>
      <c r="FM79">
        <v>5500045</v>
      </c>
      <c r="FN79" t="s">
        <v>173</v>
      </c>
      <c r="FO79" s="19">
        <v>3</v>
      </c>
      <c r="FP79" s="19">
        <v>30000</v>
      </c>
      <c r="FQ79" s="19">
        <v>90000</v>
      </c>
      <c r="FR79" s="19">
        <v>0</v>
      </c>
      <c r="FS79" s="19">
        <v>90000</v>
      </c>
      <c r="FT79" s="21">
        <v>5540008</v>
      </c>
      <c r="FU79" s="21" t="s">
        <v>561</v>
      </c>
      <c r="FV79" s="22">
        <v>8</v>
      </c>
      <c r="FW79" s="22">
        <v>16000</v>
      </c>
      <c r="FX79" s="22">
        <v>128000</v>
      </c>
      <c r="FY79" s="22">
        <v>0</v>
      </c>
      <c r="FZ79" s="22">
        <v>128000</v>
      </c>
      <c r="GA79">
        <v>5540001</v>
      </c>
      <c r="GB79" t="s">
        <v>192</v>
      </c>
      <c r="GC79" s="19">
        <v>2</v>
      </c>
      <c r="GD79" s="19">
        <v>20000</v>
      </c>
      <c r="GE79" s="19">
        <v>40000</v>
      </c>
      <c r="GF79" s="19">
        <v>0</v>
      </c>
      <c r="GG79" s="19">
        <v>40000</v>
      </c>
      <c r="GH79" s="21">
        <v>5530008</v>
      </c>
      <c r="GI79" s="21" t="s">
        <v>370</v>
      </c>
      <c r="GJ79" s="22">
        <v>1</v>
      </c>
      <c r="GK79" s="22">
        <v>29000</v>
      </c>
      <c r="GL79" s="22">
        <v>29000</v>
      </c>
      <c r="GM79" s="22">
        <v>0</v>
      </c>
      <c r="GN79" s="22">
        <v>29000</v>
      </c>
      <c r="GO79">
        <v>3530014</v>
      </c>
      <c r="GP79" t="s">
        <v>154</v>
      </c>
      <c r="GQ79" s="19">
        <v>4</v>
      </c>
      <c r="GR79" s="19">
        <v>20000</v>
      </c>
      <c r="GS79" s="19">
        <v>80000</v>
      </c>
      <c r="GT79" s="19">
        <v>0</v>
      </c>
      <c r="GU79" s="19">
        <v>80000</v>
      </c>
      <c r="GV79">
        <v>3530087</v>
      </c>
      <c r="GW79" t="s">
        <v>158</v>
      </c>
      <c r="GX79">
        <v>13</v>
      </c>
      <c r="GY79">
        <v>20000</v>
      </c>
      <c r="GZ79">
        <v>260000</v>
      </c>
      <c r="HA79">
        <v>0</v>
      </c>
      <c r="HB79">
        <v>260000</v>
      </c>
      <c r="HC79">
        <v>5540008</v>
      </c>
      <c r="HD79" t="s">
        <v>561</v>
      </c>
      <c r="HE79">
        <v>7</v>
      </c>
      <c r="HF79">
        <v>16000</v>
      </c>
      <c r="HG79">
        <v>112000</v>
      </c>
      <c r="HH79">
        <v>0</v>
      </c>
      <c r="HI79">
        <v>112000</v>
      </c>
      <c r="HJ79">
        <v>5510072</v>
      </c>
      <c r="HK79" t="s">
        <v>181</v>
      </c>
      <c r="HL79">
        <v>1</v>
      </c>
      <c r="HM79">
        <v>29000</v>
      </c>
      <c r="HN79">
        <v>29000</v>
      </c>
      <c r="HO79">
        <v>0</v>
      </c>
      <c r="HP79">
        <v>29000</v>
      </c>
    </row>
    <row r="80" spans="1:224" x14ac:dyDescent="0.2">
      <c r="BZ80" s="181"/>
      <c r="CA80" s="182"/>
      <c r="CB80" s="183"/>
      <c r="CC80" s="184"/>
      <c r="CD80" s="184"/>
      <c r="CE80" s="184"/>
      <c r="CF80" s="184"/>
      <c r="EK80">
        <v>5510072</v>
      </c>
      <c r="EL80" t="s">
        <v>181</v>
      </c>
      <c r="EM80" s="19">
        <v>1</v>
      </c>
      <c r="EN80" s="19">
        <v>29000</v>
      </c>
      <c r="EO80" s="19">
        <v>29000</v>
      </c>
      <c r="EP80" s="19">
        <v>0</v>
      </c>
      <c r="EQ80" s="19">
        <v>29000</v>
      </c>
      <c r="ER80" s="246">
        <v>1500375</v>
      </c>
      <c r="ES80" s="247" t="s">
        <v>551</v>
      </c>
      <c r="ET80" s="248">
        <v>7</v>
      </c>
      <c r="EU80" s="249">
        <v>13000</v>
      </c>
      <c r="EV80" s="249">
        <v>91000</v>
      </c>
      <c r="EW80" s="249">
        <v>-13000</v>
      </c>
      <c r="EX80" s="249">
        <v>78000</v>
      </c>
      <c r="EY80">
        <v>5500063</v>
      </c>
      <c r="EZ80" t="s">
        <v>394</v>
      </c>
      <c r="FA80" s="19">
        <v>8</v>
      </c>
      <c r="FB80" s="19">
        <v>21000</v>
      </c>
      <c r="FC80" s="19">
        <v>168000</v>
      </c>
      <c r="FD80" s="19">
        <v>0</v>
      </c>
      <c r="FE80" s="19">
        <v>168000</v>
      </c>
      <c r="FF80" s="21">
        <v>7550026</v>
      </c>
      <c r="FG80" s="21" t="s">
        <v>219</v>
      </c>
      <c r="FH80" s="22">
        <v>1</v>
      </c>
      <c r="FI80" s="22">
        <v>26000</v>
      </c>
      <c r="FJ80" s="22">
        <v>26000</v>
      </c>
      <c r="FK80" s="22">
        <v>0</v>
      </c>
      <c r="FL80" s="22">
        <v>26000</v>
      </c>
      <c r="FM80">
        <v>5500063</v>
      </c>
      <c r="FN80" t="s">
        <v>394</v>
      </c>
      <c r="FO80" s="19">
        <v>2</v>
      </c>
      <c r="FP80" s="19">
        <v>21000</v>
      </c>
      <c r="FQ80" s="19">
        <v>42000</v>
      </c>
      <c r="FR80" s="19">
        <v>0</v>
      </c>
      <c r="FS80" s="19">
        <v>42000</v>
      </c>
      <c r="FT80" s="21">
        <v>5540018</v>
      </c>
      <c r="FU80" s="21" t="s">
        <v>195</v>
      </c>
      <c r="FV80" s="22">
        <v>5</v>
      </c>
      <c r="FW80" s="22">
        <v>32000</v>
      </c>
      <c r="FX80" s="22">
        <v>160000</v>
      </c>
      <c r="FY80" s="22">
        <v>0</v>
      </c>
      <c r="FZ80" s="22">
        <v>160000</v>
      </c>
      <c r="GA80">
        <v>5540008</v>
      </c>
      <c r="GB80" t="s">
        <v>561</v>
      </c>
      <c r="GC80" s="19">
        <v>4</v>
      </c>
      <c r="GD80" s="19">
        <v>16000</v>
      </c>
      <c r="GE80" s="19">
        <v>64000</v>
      </c>
      <c r="GF80" s="19">
        <v>0</v>
      </c>
      <c r="GG80" s="19">
        <v>64000</v>
      </c>
      <c r="GH80" s="21">
        <v>5540001</v>
      </c>
      <c r="GI80" s="21" t="s">
        <v>192</v>
      </c>
      <c r="GJ80" s="22">
        <v>2</v>
      </c>
      <c r="GK80" s="22">
        <v>20000</v>
      </c>
      <c r="GL80" s="22">
        <v>40000</v>
      </c>
      <c r="GM80" s="22">
        <v>0</v>
      </c>
      <c r="GN80" s="22">
        <v>40000</v>
      </c>
      <c r="GO80">
        <v>3530087</v>
      </c>
      <c r="GP80" t="s">
        <v>158</v>
      </c>
      <c r="GQ80" s="19">
        <v>4</v>
      </c>
      <c r="GR80" s="19">
        <v>20000</v>
      </c>
      <c r="GS80" s="19">
        <v>80000</v>
      </c>
      <c r="GT80" s="19">
        <v>0</v>
      </c>
      <c r="GU80" s="19">
        <v>80000</v>
      </c>
      <c r="GV80">
        <v>3530088</v>
      </c>
      <c r="GW80" t="s">
        <v>555</v>
      </c>
      <c r="GX80">
        <v>8</v>
      </c>
      <c r="GY80">
        <v>22000</v>
      </c>
      <c r="GZ80">
        <v>176000</v>
      </c>
      <c r="HA80">
        <v>0</v>
      </c>
      <c r="HB80">
        <v>176000</v>
      </c>
      <c r="HC80">
        <v>5540017</v>
      </c>
      <c r="HD80" t="s">
        <v>194</v>
      </c>
      <c r="HE80">
        <v>3</v>
      </c>
      <c r="HF80">
        <v>25000</v>
      </c>
      <c r="HG80">
        <v>75000</v>
      </c>
      <c r="HH80">
        <v>0</v>
      </c>
      <c r="HI80">
        <v>75000</v>
      </c>
      <c r="HJ80">
        <v>5520002</v>
      </c>
      <c r="HK80" t="s">
        <v>385</v>
      </c>
      <c r="HL80">
        <v>1</v>
      </c>
      <c r="HM80">
        <v>34000</v>
      </c>
      <c r="HN80">
        <v>34000</v>
      </c>
      <c r="HO80">
        <v>0</v>
      </c>
      <c r="HP80">
        <v>34000</v>
      </c>
    </row>
    <row r="81" spans="78:224" x14ac:dyDescent="0.2">
      <c r="BZ81" s="181"/>
      <c r="CA81" s="182"/>
      <c r="CB81" s="183"/>
      <c r="CC81" s="184"/>
      <c r="CD81" s="184"/>
      <c r="CE81" s="184"/>
      <c r="CF81" s="184"/>
      <c r="EK81">
        <v>5510074</v>
      </c>
      <c r="EL81" t="s">
        <v>182</v>
      </c>
      <c r="EM81" s="19">
        <v>1</v>
      </c>
      <c r="EN81" s="19">
        <v>30000</v>
      </c>
      <c r="EO81" s="19">
        <v>30000</v>
      </c>
      <c r="EP81" s="19">
        <v>0</v>
      </c>
      <c r="EQ81" s="19">
        <v>30000</v>
      </c>
      <c r="ER81" s="246">
        <v>1500377</v>
      </c>
      <c r="ES81" s="247" t="s">
        <v>546</v>
      </c>
      <c r="ET81" s="248">
        <v>7</v>
      </c>
      <c r="EU81" s="249">
        <v>13000</v>
      </c>
      <c r="EV81" s="249">
        <v>91000</v>
      </c>
      <c r="EW81" s="249">
        <v>-26000</v>
      </c>
      <c r="EX81" s="249">
        <v>65000</v>
      </c>
      <c r="EY81">
        <v>5510070</v>
      </c>
      <c r="EZ81" t="s">
        <v>180</v>
      </c>
      <c r="FA81" s="19">
        <v>28</v>
      </c>
      <c r="FB81" s="19">
        <v>28000</v>
      </c>
      <c r="FC81" s="19">
        <v>784000</v>
      </c>
      <c r="FD81" s="19">
        <v>0</v>
      </c>
      <c r="FE81" s="19">
        <v>784000</v>
      </c>
      <c r="FF81" s="21">
        <v>7560084</v>
      </c>
      <c r="FG81" s="21" t="s">
        <v>483</v>
      </c>
      <c r="FH81" s="22">
        <v>1</v>
      </c>
      <c r="FI81" s="22">
        <v>50000</v>
      </c>
      <c r="FJ81" s="22">
        <v>50000</v>
      </c>
      <c r="FK81" s="22">
        <v>0</v>
      </c>
      <c r="FL81" s="22">
        <v>50000</v>
      </c>
      <c r="FM81">
        <v>5510070</v>
      </c>
      <c r="FN81" t="s">
        <v>180</v>
      </c>
      <c r="FO81" s="19">
        <v>5</v>
      </c>
      <c r="FP81" s="19">
        <v>28000</v>
      </c>
      <c r="FQ81" s="19">
        <v>140000</v>
      </c>
      <c r="FR81" s="19">
        <v>0</v>
      </c>
      <c r="FS81" s="19">
        <v>140000</v>
      </c>
      <c r="FT81" s="21">
        <v>5540019</v>
      </c>
      <c r="FU81" s="21" t="s">
        <v>400</v>
      </c>
      <c r="FV81" s="22">
        <v>1</v>
      </c>
      <c r="FW81" s="22">
        <v>39000</v>
      </c>
      <c r="FX81" s="22">
        <v>39000</v>
      </c>
      <c r="FY81" s="22">
        <v>0</v>
      </c>
      <c r="FZ81" s="22">
        <v>39000</v>
      </c>
      <c r="GA81">
        <v>5540017</v>
      </c>
      <c r="GB81" t="s">
        <v>194</v>
      </c>
      <c r="GC81" s="19">
        <v>2</v>
      </c>
      <c r="GD81" s="19">
        <v>25000</v>
      </c>
      <c r="GE81" s="19">
        <v>50000</v>
      </c>
      <c r="GF81" s="19">
        <v>0</v>
      </c>
      <c r="GG81" s="19">
        <v>50000</v>
      </c>
      <c r="GH81" s="21">
        <v>5540008</v>
      </c>
      <c r="GI81" s="21" t="s">
        <v>561</v>
      </c>
      <c r="GJ81" s="22">
        <v>4</v>
      </c>
      <c r="GK81" s="22">
        <v>16000</v>
      </c>
      <c r="GL81" s="22">
        <v>64000</v>
      </c>
      <c r="GM81" s="22">
        <v>0</v>
      </c>
      <c r="GN81" s="22">
        <v>64000</v>
      </c>
      <c r="GO81">
        <v>3530088</v>
      </c>
      <c r="GP81" t="s">
        <v>555</v>
      </c>
      <c r="GQ81" s="19">
        <v>35</v>
      </c>
      <c r="GR81" s="19">
        <v>22000</v>
      </c>
      <c r="GS81" s="19">
        <v>770000</v>
      </c>
      <c r="GT81" s="19">
        <v>0</v>
      </c>
      <c r="GU81" s="19">
        <v>770000</v>
      </c>
      <c r="GV81">
        <v>3530095</v>
      </c>
      <c r="GW81" t="s">
        <v>160</v>
      </c>
      <c r="GX81">
        <v>2</v>
      </c>
      <c r="GY81">
        <v>28000</v>
      </c>
      <c r="GZ81">
        <v>56000</v>
      </c>
      <c r="HA81">
        <v>0</v>
      </c>
      <c r="HB81">
        <v>56000</v>
      </c>
      <c r="HC81">
        <v>5540018</v>
      </c>
      <c r="HD81" t="s">
        <v>195</v>
      </c>
      <c r="HE81">
        <v>8</v>
      </c>
      <c r="HF81">
        <v>32000</v>
      </c>
      <c r="HG81">
        <v>256000</v>
      </c>
      <c r="HH81">
        <v>0</v>
      </c>
      <c r="HI81">
        <v>256000</v>
      </c>
      <c r="HJ81">
        <v>5530003</v>
      </c>
      <c r="HK81" t="s">
        <v>399</v>
      </c>
      <c r="HL81">
        <v>1</v>
      </c>
      <c r="HM81">
        <v>38000</v>
      </c>
      <c r="HN81">
        <v>38000</v>
      </c>
      <c r="HO81">
        <v>0</v>
      </c>
      <c r="HP81">
        <v>38000</v>
      </c>
    </row>
    <row r="82" spans="78:224" x14ac:dyDescent="0.2">
      <c r="BZ82" s="181"/>
      <c r="CA82" s="182"/>
      <c r="CB82" s="183"/>
      <c r="CC82" s="184"/>
      <c r="CD82" s="184"/>
      <c r="CE82" s="184"/>
      <c r="CF82" s="184"/>
      <c r="EK82">
        <v>5520005</v>
      </c>
      <c r="EL82" t="s">
        <v>391</v>
      </c>
      <c r="EM82" s="19">
        <v>13</v>
      </c>
      <c r="EN82" s="19">
        <v>19000</v>
      </c>
      <c r="EO82" s="19">
        <v>247000</v>
      </c>
      <c r="EP82" s="19">
        <v>0</v>
      </c>
      <c r="EQ82" s="19">
        <v>247000</v>
      </c>
      <c r="ER82" s="246">
        <v>1500378</v>
      </c>
      <c r="ES82" s="247" t="s">
        <v>547</v>
      </c>
      <c r="ET82" s="248">
        <v>8</v>
      </c>
      <c r="EU82" s="249">
        <v>13000</v>
      </c>
      <c r="EV82" s="249">
        <v>104000</v>
      </c>
      <c r="EW82" s="249">
        <v>-13000</v>
      </c>
      <c r="EX82" s="249">
        <v>91000</v>
      </c>
      <c r="EY82">
        <v>5510072</v>
      </c>
      <c r="EZ82" t="s">
        <v>181</v>
      </c>
      <c r="FA82" s="19">
        <v>1</v>
      </c>
      <c r="FB82" s="19">
        <v>29000</v>
      </c>
      <c r="FC82" s="19">
        <v>29000</v>
      </c>
      <c r="FD82" s="19">
        <v>0</v>
      </c>
      <c r="FE82" s="19">
        <v>29000</v>
      </c>
      <c r="FH82" s="22">
        <v>277</v>
      </c>
      <c r="FJ82" s="22">
        <v>8507000</v>
      </c>
      <c r="FK82" s="22">
        <v>-13000</v>
      </c>
      <c r="FL82" s="22">
        <v>8494000</v>
      </c>
      <c r="FM82">
        <v>5520005</v>
      </c>
      <c r="FN82" t="s">
        <v>391</v>
      </c>
      <c r="FO82" s="19">
        <v>10</v>
      </c>
      <c r="FP82" s="19">
        <v>19000</v>
      </c>
      <c r="FQ82" s="19">
        <v>190000</v>
      </c>
      <c r="FR82" s="19">
        <v>0</v>
      </c>
      <c r="FS82" s="19">
        <v>190000</v>
      </c>
      <c r="FT82" s="21">
        <v>5540029</v>
      </c>
      <c r="FU82" s="21" t="s">
        <v>198</v>
      </c>
      <c r="FV82" s="22">
        <v>1</v>
      </c>
      <c r="FW82" s="22">
        <v>20000</v>
      </c>
      <c r="FX82" s="22">
        <v>20000</v>
      </c>
      <c r="FY82" s="22">
        <v>0</v>
      </c>
      <c r="FZ82" s="22">
        <v>20000</v>
      </c>
      <c r="GA82">
        <v>5540018</v>
      </c>
      <c r="GB82" t="s">
        <v>195</v>
      </c>
      <c r="GC82" s="19">
        <v>6</v>
      </c>
      <c r="GD82" s="19">
        <v>32000</v>
      </c>
      <c r="GE82" s="19">
        <v>192000</v>
      </c>
      <c r="GF82" s="19">
        <v>0</v>
      </c>
      <c r="GG82" s="19">
        <v>192000</v>
      </c>
      <c r="GH82" s="21">
        <v>5540018</v>
      </c>
      <c r="GI82" s="21" t="s">
        <v>195</v>
      </c>
      <c r="GJ82" s="22">
        <v>10</v>
      </c>
      <c r="GK82" s="22">
        <v>32000</v>
      </c>
      <c r="GL82" s="22">
        <v>320000</v>
      </c>
      <c r="GM82" s="22">
        <v>0</v>
      </c>
      <c r="GN82" s="22">
        <v>320000</v>
      </c>
      <c r="GO82">
        <v>3550005</v>
      </c>
      <c r="GP82" t="s">
        <v>167</v>
      </c>
      <c r="GQ82" s="19">
        <v>2</v>
      </c>
      <c r="GR82" s="19">
        <v>20000</v>
      </c>
      <c r="GS82" s="19">
        <v>40000</v>
      </c>
      <c r="GT82" s="19">
        <v>0</v>
      </c>
      <c r="GU82" s="19">
        <v>40000</v>
      </c>
      <c r="GV82">
        <v>3550002</v>
      </c>
      <c r="GW82" t="s">
        <v>166</v>
      </c>
      <c r="GX82">
        <v>9</v>
      </c>
      <c r="GY82">
        <v>20000</v>
      </c>
      <c r="GZ82">
        <v>180000</v>
      </c>
      <c r="HA82">
        <v>0</v>
      </c>
      <c r="HB82">
        <v>180000</v>
      </c>
      <c r="HC82">
        <v>5540031</v>
      </c>
      <c r="HD82" t="s">
        <v>200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5530015</v>
      </c>
      <c r="HK82" t="s">
        <v>187</v>
      </c>
      <c r="HL82">
        <v>5</v>
      </c>
      <c r="HM82">
        <v>32000</v>
      </c>
      <c r="HN82">
        <v>160000</v>
      </c>
      <c r="HO82">
        <v>0</v>
      </c>
      <c r="HP82">
        <v>160000</v>
      </c>
    </row>
    <row r="83" spans="78:224" x14ac:dyDescent="0.2">
      <c r="BZ83" s="181"/>
      <c r="CA83" s="182"/>
      <c r="CB83" s="183"/>
      <c r="CC83" s="184"/>
      <c r="CD83" s="184"/>
      <c r="CE83" s="184"/>
      <c r="CF83" s="184"/>
      <c r="EK83">
        <v>5530003</v>
      </c>
      <c r="EL83" t="s">
        <v>399</v>
      </c>
      <c r="EM83" s="19">
        <v>2</v>
      </c>
      <c r="EN83" s="19">
        <v>38000</v>
      </c>
      <c r="EO83" s="19">
        <v>76000</v>
      </c>
      <c r="EP83" s="19">
        <v>0</v>
      </c>
      <c r="EQ83" s="19">
        <v>76000</v>
      </c>
      <c r="ER83" s="246">
        <v>1500431</v>
      </c>
      <c r="ES83" s="247" t="s">
        <v>566</v>
      </c>
      <c r="ET83" s="248">
        <v>4</v>
      </c>
      <c r="EU83" s="249">
        <v>24000</v>
      </c>
      <c r="EV83" s="249">
        <v>96000</v>
      </c>
      <c r="EW83" s="249">
        <v>0</v>
      </c>
      <c r="EX83" s="249">
        <v>96000</v>
      </c>
      <c r="EY83">
        <v>5510074</v>
      </c>
      <c r="EZ83" t="s">
        <v>182</v>
      </c>
      <c r="FA83" s="19">
        <v>8</v>
      </c>
      <c r="FB83" s="19">
        <v>30000</v>
      </c>
      <c r="FC83" s="19">
        <v>240000</v>
      </c>
      <c r="FD83" s="19">
        <v>0</v>
      </c>
      <c r="FE83" s="19">
        <v>240000</v>
      </c>
      <c r="FK83" s="22" t="s">
        <v>563</v>
      </c>
      <c r="FL83" s="22">
        <v>0</v>
      </c>
      <c r="FM83">
        <v>5530015</v>
      </c>
      <c r="FN83" t="s">
        <v>187</v>
      </c>
      <c r="FO83" s="19">
        <v>5</v>
      </c>
      <c r="FP83" s="19">
        <v>32000</v>
      </c>
      <c r="FQ83" s="19">
        <v>160000</v>
      </c>
      <c r="FR83" s="19">
        <v>0</v>
      </c>
      <c r="FS83" s="19">
        <v>160000</v>
      </c>
      <c r="FT83" s="21">
        <v>5540031</v>
      </c>
      <c r="FU83" s="21" t="s">
        <v>200</v>
      </c>
      <c r="FV83" s="22">
        <v>2</v>
      </c>
      <c r="FW83" s="22">
        <v>22000</v>
      </c>
      <c r="FX83" s="22">
        <v>44000</v>
      </c>
      <c r="FY83" s="22">
        <v>0</v>
      </c>
      <c r="FZ83" s="22">
        <v>44000</v>
      </c>
      <c r="GA83">
        <v>5540019</v>
      </c>
      <c r="GB83" t="s">
        <v>400</v>
      </c>
      <c r="GC83" s="19">
        <v>3</v>
      </c>
      <c r="GD83" s="19">
        <v>39000</v>
      </c>
      <c r="GE83" s="19">
        <v>117000</v>
      </c>
      <c r="GF83" s="19">
        <v>0</v>
      </c>
      <c r="GG83" s="19">
        <v>117000</v>
      </c>
      <c r="GH83" s="21">
        <v>5540019</v>
      </c>
      <c r="GI83" s="21" t="s">
        <v>400</v>
      </c>
      <c r="GJ83" s="22">
        <v>3</v>
      </c>
      <c r="GK83" s="22">
        <v>39000</v>
      </c>
      <c r="GL83" s="22">
        <v>117000</v>
      </c>
      <c r="GM83" s="22">
        <v>0</v>
      </c>
      <c r="GN83" s="22">
        <v>117000</v>
      </c>
      <c r="GO83">
        <v>3550007</v>
      </c>
      <c r="GP83" t="s">
        <v>168</v>
      </c>
      <c r="GQ83" s="19">
        <v>8</v>
      </c>
      <c r="GR83" s="19">
        <v>20000</v>
      </c>
      <c r="GS83" s="19">
        <v>160000</v>
      </c>
      <c r="GT83" s="19">
        <v>0</v>
      </c>
      <c r="GU83" s="19">
        <v>160000</v>
      </c>
      <c r="GV83">
        <v>3550005</v>
      </c>
      <c r="GW83" t="s">
        <v>167</v>
      </c>
      <c r="GX83">
        <v>7</v>
      </c>
      <c r="GY83">
        <v>20000</v>
      </c>
      <c r="GZ83">
        <v>140000</v>
      </c>
      <c r="HA83">
        <v>0</v>
      </c>
      <c r="HB83">
        <v>140000</v>
      </c>
      <c r="HC83">
        <v>7550016</v>
      </c>
      <c r="HD83" t="s">
        <v>215</v>
      </c>
      <c r="HE83">
        <v>1</v>
      </c>
      <c r="HF83">
        <v>14000</v>
      </c>
      <c r="HG83">
        <v>14000</v>
      </c>
      <c r="HH83">
        <v>0</v>
      </c>
      <c r="HI83">
        <v>14000</v>
      </c>
      <c r="HJ83">
        <v>5540008</v>
      </c>
      <c r="HK83" t="s">
        <v>561</v>
      </c>
      <c r="HL83">
        <v>4</v>
      </c>
      <c r="HM83">
        <v>16000</v>
      </c>
      <c r="HN83">
        <v>64000</v>
      </c>
      <c r="HO83">
        <v>0</v>
      </c>
      <c r="HP83">
        <v>64000</v>
      </c>
    </row>
    <row r="84" spans="78:224" x14ac:dyDescent="0.2">
      <c r="BZ84" s="181"/>
      <c r="CA84" s="182"/>
      <c r="CB84" s="183"/>
      <c r="CC84" s="184"/>
      <c r="CD84" s="184"/>
      <c r="CE84" s="184"/>
      <c r="CF84" s="184"/>
      <c r="EK84">
        <v>5530008</v>
      </c>
      <c r="EL84" t="s">
        <v>370</v>
      </c>
      <c r="EM84" s="19">
        <v>2</v>
      </c>
      <c r="EN84" s="19">
        <v>29000</v>
      </c>
      <c r="EO84" s="19">
        <v>58000</v>
      </c>
      <c r="EP84" s="19">
        <v>0</v>
      </c>
      <c r="EQ84" s="19">
        <v>58000</v>
      </c>
      <c r="ER84" s="246">
        <v>1502011</v>
      </c>
      <c r="ES84" s="247" t="s">
        <v>85</v>
      </c>
      <c r="ET84" s="248">
        <v>9</v>
      </c>
      <c r="EU84" s="249">
        <v>18000</v>
      </c>
      <c r="EV84" s="249">
        <v>162000</v>
      </c>
      <c r="EW84" s="249">
        <v>0</v>
      </c>
      <c r="EX84" s="249">
        <v>162000</v>
      </c>
      <c r="EY84">
        <v>5520005</v>
      </c>
      <c r="EZ84" t="s">
        <v>391</v>
      </c>
      <c r="FA84" s="19">
        <v>27</v>
      </c>
      <c r="FB84" s="19">
        <v>19000</v>
      </c>
      <c r="FC84" s="19">
        <v>513000</v>
      </c>
      <c r="FD84" s="19">
        <v>0</v>
      </c>
      <c r="FE84" s="19">
        <v>513000</v>
      </c>
      <c r="FM84">
        <v>5530016</v>
      </c>
      <c r="FN84" t="s">
        <v>188</v>
      </c>
      <c r="FO84" s="19">
        <v>2</v>
      </c>
      <c r="FP84" s="19">
        <v>32000</v>
      </c>
      <c r="FQ84" s="19">
        <v>64000</v>
      </c>
      <c r="FR84" s="19">
        <v>0</v>
      </c>
      <c r="FS84" s="19">
        <v>64000</v>
      </c>
      <c r="FT84" s="21">
        <v>5540033</v>
      </c>
      <c r="FU84" s="21" t="s">
        <v>202</v>
      </c>
      <c r="FV84" s="22">
        <v>3</v>
      </c>
      <c r="FW84" s="22">
        <v>18000</v>
      </c>
      <c r="FX84" s="22">
        <v>54000</v>
      </c>
      <c r="FY84" s="22">
        <v>0</v>
      </c>
      <c r="FZ84" s="22">
        <v>54000</v>
      </c>
      <c r="GA84">
        <v>5540020</v>
      </c>
      <c r="GB84" t="s">
        <v>196</v>
      </c>
      <c r="GC84" s="19">
        <v>2</v>
      </c>
      <c r="GD84" s="19">
        <v>40000</v>
      </c>
      <c r="GE84" s="19">
        <v>80000</v>
      </c>
      <c r="GF84" s="19">
        <v>0</v>
      </c>
      <c r="GG84" s="19">
        <v>80000</v>
      </c>
      <c r="GH84" s="21">
        <v>5540020</v>
      </c>
      <c r="GI84" s="21" t="s">
        <v>196</v>
      </c>
      <c r="GJ84" s="22">
        <v>1</v>
      </c>
      <c r="GK84" s="22">
        <v>40000</v>
      </c>
      <c r="GL84" s="22">
        <v>40000</v>
      </c>
      <c r="GM84" s="22">
        <v>0</v>
      </c>
      <c r="GN84" s="22">
        <v>40000</v>
      </c>
      <c r="GO84">
        <v>4550025</v>
      </c>
      <c r="GP84" t="s">
        <v>171</v>
      </c>
      <c r="GQ84" s="19">
        <v>3</v>
      </c>
      <c r="GR84" s="19">
        <v>38000</v>
      </c>
      <c r="GS84" s="19">
        <v>114000</v>
      </c>
      <c r="GT84" s="19">
        <v>0</v>
      </c>
      <c r="GU84" s="19">
        <v>114000</v>
      </c>
      <c r="GV84">
        <v>5500044</v>
      </c>
      <c r="GW84" t="s">
        <v>172</v>
      </c>
      <c r="GX84">
        <v>1</v>
      </c>
      <c r="GY84">
        <v>28000</v>
      </c>
      <c r="GZ84">
        <v>28000</v>
      </c>
      <c r="HA84">
        <v>0</v>
      </c>
      <c r="HB84">
        <v>28000</v>
      </c>
      <c r="HC84">
        <v>7550017</v>
      </c>
      <c r="HD84" t="s">
        <v>216</v>
      </c>
      <c r="HE84">
        <v>2</v>
      </c>
      <c r="HF84">
        <v>14000</v>
      </c>
      <c r="HG84">
        <v>28000</v>
      </c>
      <c r="HH84">
        <v>0</v>
      </c>
      <c r="HI84">
        <v>28000</v>
      </c>
      <c r="HJ84">
        <v>5540017</v>
      </c>
      <c r="HK84" t="s">
        <v>194</v>
      </c>
      <c r="HL84">
        <v>1</v>
      </c>
      <c r="HM84">
        <v>25000</v>
      </c>
      <c r="HN84">
        <v>25000</v>
      </c>
      <c r="HO84">
        <v>0</v>
      </c>
      <c r="HP84">
        <v>25000</v>
      </c>
    </row>
    <row r="85" spans="78:224" x14ac:dyDescent="0.2">
      <c r="BZ85" s="181"/>
      <c r="CA85" s="182"/>
      <c r="CB85" s="183"/>
      <c r="CC85" s="184"/>
      <c r="CD85" s="184"/>
      <c r="CE85" s="184"/>
      <c r="CF85" s="184"/>
      <c r="EK85">
        <v>5540008</v>
      </c>
      <c r="EL85" t="s">
        <v>561</v>
      </c>
      <c r="EM85" s="19">
        <v>7</v>
      </c>
      <c r="EN85" s="19">
        <v>16000</v>
      </c>
      <c r="EO85" s="19">
        <v>112000</v>
      </c>
      <c r="EP85" s="19">
        <v>0</v>
      </c>
      <c r="EQ85" s="19">
        <v>112000</v>
      </c>
      <c r="ER85" s="246">
        <v>1502012</v>
      </c>
      <c r="ES85" s="247" t="s">
        <v>86</v>
      </c>
      <c r="ET85" s="248">
        <v>7</v>
      </c>
      <c r="EU85" s="249">
        <v>19000</v>
      </c>
      <c r="EV85" s="249">
        <v>133000</v>
      </c>
      <c r="EW85" s="249">
        <v>0</v>
      </c>
      <c r="EX85" s="249">
        <v>133000</v>
      </c>
      <c r="EY85">
        <v>5530001</v>
      </c>
      <c r="EZ85" t="s">
        <v>380</v>
      </c>
      <c r="FA85" s="19">
        <v>5</v>
      </c>
      <c r="FB85" s="19">
        <v>46000</v>
      </c>
      <c r="FC85" s="19">
        <v>230000</v>
      </c>
      <c r="FD85" s="19">
        <v>0</v>
      </c>
      <c r="FE85" s="19">
        <v>230000</v>
      </c>
      <c r="FK85" s="22" t="s">
        <v>564</v>
      </c>
      <c r="FL85" s="22">
        <v>8494000</v>
      </c>
      <c r="FM85">
        <v>5540003</v>
      </c>
      <c r="FN85" t="s">
        <v>193</v>
      </c>
      <c r="FO85" s="19">
        <v>2</v>
      </c>
      <c r="FP85" s="19">
        <v>20000</v>
      </c>
      <c r="FQ85" s="19">
        <v>40000</v>
      </c>
      <c r="FR85" s="19">
        <v>0</v>
      </c>
      <c r="FS85" s="19">
        <v>40000</v>
      </c>
      <c r="FT85" s="21">
        <v>7550006</v>
      </c>
      <c r="FU85" s="21" t="s">
        <v>207</v>
      </c>
      <c r="FV85" s="22">
        <v>1</v>
      </c>
      <c r="FW85" s="22">
        <v>12000</v>
      </c>
      <c r="FX85" s="22">
        <v>12000</v>
      </c>
      <c r="FY85" s="22">
        <v>0</v>
      </c>
      <c r="FZ85" s="22">
        <v>12000</v>
      </c>
      <c r="GA85">
        <v>5540030</v>
      </c>
      <c r="GB85" t="s">
        <v>199</v>
      </c>
      <c r="GC85" s="19">
        <v>1</v>
      </c>
      <c r="GD85" s="19">
        <v>22000</v>
      </c>
      <c r="GE85" s="19">
        <v>22000</v>
      </c>
      <c r="GF85" s="19">
        <v>0</v>
      </c>
      <c r="GG85" s="19">
        <v>22000</v>
      </c>
      <c r="GH85" s="21">
        <v>5540029</v>
      </c>
      <c r="GI85" s="21" t="s">
        <v>198</v>
      </c>
      <c r="GJ85" s="22">
        <v>1</v>
      </c>
      <c r="GK85" s="22">
        <v>20000</v>
      </c>
      <c r="GL85" s="22">
        <v>20000</v>
      </c>
      <c r="GM85" s="22">
        <v>0</v>
      </c>
      <c r="GN85" s="22">
        <v>20000</v>
      </c>
      <c r="GO85">
        <v>5500044</v>
      </c>
      <c r="GP85" t="s">
        <v>172</v>
      </c>
      <c r="GQ85" s="19">
        <v>1</v>
      </c>
      <c r="GR85" s="19">
        <v>28000</v>
      </c>
      <c r="GS85" s="19">
        <v>28000</v>
      </c>
      <c r="GT85" s="19">
        <v>0</v>
      </c>
      <c r="GU85" s="19">
        <v>28000</v>
      </c>
      <c r="GV85">
        <v>5500045</v>
      </c>
      <c r="GW85" t="s">
        <v>173</v>
      </c>
      <c r="GX85">
        <v>11</v>
      </c>
      <c r="GY85">
        <v>30000</v>
      </c>
      <c r="GZ85">
        <v>330000</v>
      </c>
      <c r="HA85">
        <v>0</v>
      </c>
      <c r="HB85">
        <v>330000</v>
      </c>
      <c r="HC85">
        <v>7550026</v>
      </c>
      <c r="HD85" t="s">
        <v>219</v>
      </c>
      <c r="HE85">
        <v>1</v>
      </c>
      <c r="HF85">
        <v>26000</v>
      </c>
      <c r="HG85">
        <v>26000</v>
      </c>
      <c r="HH85">
        <v>0</v>
      </c>
      <c r="HI85">
        <v>26000</v>
      </c>
      <c r="HJ85">
        <v>5540018</v>
      </c>
      <c r="HK85" t="s">
        <v>195</v>
      </c>
      <c r="HL85">
        <v>1</v>
      </c>
      <c r="HM85">
        <v>32000</v>
      </c>
      <c r="HN85">
        <v>32000</v>
      </c>
      <c r="HO85">
        <v>0</v>
      </c>
      <c r="HP85">
        <v>32000</v>
      </c>
    </row>
    <row r="86" spans="78:224" x14ac:dyDescent="0.2">
      <c r="BZ86" s="181"/>
      <c r="CA86" s="182"/>
      <c r="CB86" s="183"/>
      <c r="CC86" s="184"/>
      <c r="CD86" s="184"/>
      <c r="CE86" s="184"/>
      <c r="CF86" s="184"/>
      <c r="EK86">
        <v>5540017</v>
      </c>
      <c r="EL86" t="s">
        <v>194</v>
      </c>
      <c r="EM86" s="19">
        <v>1</v>
      </c>
      <c r="EN86" s="19">
        <v>25000</v>
      </c>
      <c r="EO86" s="19">
        <v>25000</v>
      </c>
      <c r="EP86" s="19">
        <v>0</v>
      </c>
      <c r="EQ86" s="19">
        <v>25000</v>
      </c>
      <c r="ER86" s="246">
        <v>1502021</v>
      </c>
      <c r="ES86" s="247" t="s">
        <v>87</v>
      </c>
      <c r="ET86" s="248">
        <v>7</v>
      </c>
      <c r="EU86" s="249">
        <v>22000</v>
      </c>
      <c r="EV86" s="249">
        <v>154000</v>
      </c>
      <c r="EW86" s="249">
        <v>0</v>
      </c>
      <c r="EX86" s="249">
        <v>154000</v>
      </c>
      <c r="EY86">
        <v>5530003</v>
      </c>
      <c r="EZ86" t="s">
        <v>399</v>
      </c>
      <c r="FA86" s="19">
        <v>7</v>
      </c>
      <c r="FB86" s="19">
        <v>38000</v>
      </c>
      <c r="FC86" s="19">
        <v>266000</v>
      </c>
      <c r="FD86" s="19">
        <v>0</v>
      </c>
      <c r="FE86" s="19">
        <v>266000</v>
      </c>
      <c r="FM86">
        <v>5540008</v>
      </c>
      <c r="FN86" t="s">
        <v>561</v>
      </c>
      <c r="FO86" s="19">
        <v>5</v>
      </c>
      <c r="FP86" s="19">
        <v>16000</v>
      </c>
      <c r="FQ86" s="19">
        <v>80000</v>
      </c>
      <c r="FR86" s="19">
        <v>0</v>
      </c>
      <c r="FS86" s="19">
        <v>80000</v>
      </c>
      <c r="FT86" s="21">
        <v>7550007</v>
      </c>
      <c r="FU86" s="21" t="s">
        <v>208</v>
      </c>
      <c r="FV86" s="22">
        <v>1</v>
      </c>
      <c r="FW86" s="22">
        <v>9000</v>
      </c>
      <c r="FX86" s="22">
        <v>9000</v>
      </c>
      <c r="FY86" s="22">
        <v>0</v>
      </c>
      <c r="FZ86" s="22">
        <v>9000</v>
      </c>
      <c r="GA86">
        <v>5540031</v>
      </c>
      <c r="GB86" t="s">
        <v>200</v>
      </c>
      <c r="GC86" s="19">
        <v>1</v>
      </c>
      <c r="GD86" s="19">
        <v>22000</v>
      </c>
      <c r="GE86" s="19">
        <v>22000</v>
      </c>
      <c r="GF86" s="19">
        <v>0</v>
      </c>
      <c r="GG86" s="19">
        <v>22000</v>
      </c>
      <c r="GH86" s="21">
        <v>5540030</v>
      </c>
      <c r="GI86" s="21" t="s">
        <v>199</v>
      </c>
      <c r="GJ86" s="22">
        <v>1</v>
      </c>
      <c r="GK86" s="22">
        <v>22000</v>
      </c>
      <c r="GL86" s="22">
        <v>22000</v>
      </c>
      <c r="GM86" s="22">
        <v>0</v>
      </c>
      <c r="GN86" s="22">
        <v>22000</v>
      </c>
      <c r="GO86">
        <v>5500045</v>
      </c>
      <c r="GP86" t="s">
        <v>173</v>
      </c>
      <c r="GQ86" s="19">
        <v>2</v>
      </c>
      <c r="GR86" s="19">
        <v>30000</v>
      </c>
      <c r="GS86" s="19">
        <v>60000</v>
      </c>
      <c r="GT86" s="19">
        <v>0</v>
      </c>
      <c r="GU86" s="19">
        <v>60000</v>
      </c>
      <c r="GV86">
        <v>5500063</v>
      </c>
      <c r="GW86" t="s">
        <v>394</v>
      </c>
      <c r="GX86">
        <v>28</v>
      </c>
      <c r="GY86">
        <v>21000</v>
      </c>
      <c r="GZ86">
        <v>588000</v>
      </c>
      <c r="HA86">
        <v>0</v>
      </c>
      <c r="HB86">
        <v>588000</v>
      </c>
      <c r="HC86">
        <v>7560084</v>
      </c>
      <c r="HD86" t="s">
        <v>483</v>
      </c>
      <c r="HE86">
        <v>5</v>
      </c>
      <c r="HF86">
        <v>50000</v>
      </c>
      <c r="HG86">
        <v>250000</v>
      </c>
      <c r="HH86">
        <v>0</v>
      </c>
      <c r="HI86">
        <v>250000</v>
      </c>
      <c r="HJ86">
        <v>5540019</v>
      </c>
      <c r="HK86" t="s">
        <v>400</v>
      </c>
      <c r="HL86">
        <v>1</v>
      </c>
      <c r="HM86">
        <v>39000</v>
      </c>
      <c r="HN86">
        <v>39000</v>
      </c>
      <c r="HO86">
        <v>0</v>
      </c>
      <c r="HP86">
        <v>39000</v>
      </c>
    </row>
    <row r="87" spans="78:224" x14ac:dyDescent="0.2">
      <c r="BZ87" s="181"/>
      <c r="CA87" s="182"/>
      <c r="CB87" s="183"/>
      <c r="CC87" s="184"/>
      <c r="CD87" s="184"/>
      <c r="CE87" s="184"/>
      <c r="CF87" s="184"/>
      <c r="EK87">
        <v>5540018</v>
      </c>
      <c r="EL87" t="s">
        <v>195</v>
      </c>
      <c r="EM87" s="19">
        <v>3</v>
      </c>
      <c r="EN87" s="19">
        <v>32000</v>
      </c>
      <c r="EO87" s="19">
        <v>96000</v>
      </c>
      <c r="EP87" s="19">
        <v>0</v>
      </c>
      <c r="EQ87" s="19">
        <v>96000</v>
      </c>
      <c r="ER87" s="246">
        <v>1502151</v>
      </c>
      <c r="ES87" s="247" t="s">
        <v>245</v>
      </c>
      <c r="ET87" s="248">
        <v>5</v>
      </c>
      <c r="EU87" s="249">
        <v>24000</v>
      </c>
      <c r="EV87" s="249">
        <v>120000</v>
      </c>
      <c r="EW87" s="249">
        <v>0</v>
      </c>
      <c r="EX87" s="249">
        <v>120000</v>
      </c>
      <c r="EY87">
        <v>5530008</v>
      </c>
      <c r="EZ87" t="s">
        <v>370</v>
      </c>
      <c r="FA87" s="19">
        <v>2</v>
      </c>
      <c r="FB87" s="19">
        <v>29000</v>
      </c>
      <c r="FC87" s="19">
        <v>58000</v>
      </c>
      <c r="FD87" s="19">
        <v>-4350</v>
      </c>
      <c r="FE87" s="19">
        <v>53650</v>
      </c>
      <c r="FM87">
        <v>5540017</v>
      </c>
      <c r="FN87" t="s">
        <v>194</v>
      </c>
      <c r="FO87" s="19">
        <v>1</v>
      </c>
      <c r="FP87" s="19">
        <v>25000</v>
      </c>
      <c r="FQ87" s="19">
        <v>25000</v>
      </c>
      <c r="FR87" s="19">
        <v>0</v>
      </c>
      <c r="FS87" s="19">
        <v>25000</v>
      </c>
      <c r="FT87" s="21">
        <v>7550017</v>
      </c>
      <c r="FU87" s="21" t="s">
        <v>216</v>
      </c>
      <c r="FV87" s="22">
        <v>3</v>
      </c>
      <c r="FW87" s="22">
        <v>14000</v>
      </c>
      <c r="FX87" s="22">
        <v>42000</v>
      </c>
      <c r="FY87" s="22">
        <v>0</v>
      </c>
      <c r="FZ87" s="22">
        <v>42000</v>
      </c>
      <c r="GA87">
        <v>5540032</v>
      </c>
      <c r="GB87" t="s">
        <v>201</v>
      </c>
      <c r="GC87" s="19">
        <v>1</v>
      </c>
      <c r="GD87" s="19">
        <v>18000</v>
      </c>
      <c r="GE87" s="19">
        <v>18000</v>
      </c>
      <c r="GF87" s="19">
        <v>0</v>
      </c>
      <c r="GG87" s="19">
        <v>18000</v>
      </c>
      <c r="GH87" s="21">
        <v>5540032</v>
      </c>
      <c r="GI87" s="21" t="s">
        <v>201</v>
      </c>
      <c r="GJ87" s="22">
        <v>1</v>
      </c>
      <c r="GK87" s="22">
        <v>18000</v>
      </c>
      <c r="GL87" s="22">
        <v>18000</v>
      </c>
      <c r="GM87" s="22">
        <v>0</v>
      </c>
      <c r="GN87" s="22">
        <v>18000</v>
      </c>
      <c r="GO87">
        <v>5500063</v>
      </c>
      <c r="GP87" t="s">
        <v>394</v>
      </c>
      <c r="GQ87" s="19">
        <v>13</v>
      </c>
      <c r="GR87" s="19">
        <v>21000</v>
      </c>
      <c r="GS87" s="19">
        <v>273000</v>
      </c>
      <c r="GT87" s="19">
        <v>0</v>
      </c>
      <c r="GU87" s="19">
        <v>273000</v>
      </c>
      <c r="GV87">
        <v>5510070</v>
      </c>
      <c r="GW87" t="s">
        <v>180</v>
      </c>
      <c r="GX87">
        <v>42</v>
      </c>
      <c r="GY87">
        <v>28000</v>
      </c>
      <c r="GZ87">
        <v>1176000</v>
      </c>
      <c r="HA87">
        <v>0</v>
      </c>
      <c r="HB87">
        <v>1176000</v>
      </c>
      <c r="HC87">
        <v>7560085</v>
      </c>
      <c r="HD87" t="s">
        <v>484</v>
      </c>
      <c r="HE87">
        <v>2</v>
      </c>
      <c r="HF87">
        <v>80000</v>
      </c>
      <c r="HG87">
        <v>160000</v>
      </c>
      <c r="HH87">
        <v>0</v>
      </c>
      <c r="HI87">
        <v>160000</v>
      </c>
      <c r="HJ87">
        <v>5540020</v>
      </c>
      <c r="HK87" t="s">
        <v>196</v>
      </c>
      <c r="HL87">
        <v>1</v>
      </c>
      <c r="HM87">
        <v>40000</v>
      </c>
      <c r="HN87">
        <v>40000</v>
      </c>
      <c r="HO87">
        <v>0</v>
      </c>
      <c r="HP87">
        <v>40000</v>
      </c>
    </row>
    <row r="88" spans="78:224" x14ac:dyDescent="0.2">
      <c r="BZ88" s="181"/>
      <c r="CA88" s="182"/>
      <c r="CB88" s="183"/>
      <c r="CC88" s="184"/>
      <c r="CD88" s="184"/>
      <c r="CE88" s="184"/>
      <c r="CF88" s="184"/>
      <c r="EK88">
        <v>5540019</v>
      </c>
      <c r="EL88" t="s">
        <v>400</v>
      </c>
      <c r="EM88" s="19">
        <v>1</v>
      </c>
      <c r="EN88" s="19">
        <v>39000</v>
      </c>
      <c r="EO88" s="19">
        <v>39000</v>
      </c>
      <c r="EP88" s="19">
        <v>0</v>
      </c>
      <c r="EQ88" s="19">
        <v>39000</v>
      </c>
      <c r="ER88" s="246">
        <v>1502152</v>
      </c>
      <c r="ES88" s="247" t="s">
        <v>246</v>
      </c>
      <c r="ET88" s="248">
        <v>3</v>
      </c>
      <c r="EU88" s="249">
        <v>24000</v>
      </c>
      <c r="EV88" s="249">
        <v>72000</v>
      </c>
      <c r="EW88" s="249">
        <v>0</v>
      </c>
      <c r="EX88" s="249">
        <v>72000</v>
      </c>
      <c r="EY88">
        <v>5530015</v>
      </c>
      <c r="EZ88" t="s">
        <v>187</v>
      </c>
      <c r="FA88" s="19">
        <v>10</v>
      </c>
      <c r="FB88" s="19">
        <v>32000</v>
      </c>
      <c r="FC88" s="19">
        <v>320000</v>
      </c>
      <c r="FD88" s="19">
        <v>0</v>
      </c>
      <c r="FE88" s="19">
        <v>320000</v>
      </c>
      <c r="FM88">
        <v>5540018</v>
      </c>
      <c r="FN88" t="s">
        <v>195</v>
      </c>
      <c r="FO88" s="19">
        <v>0</v>
      </c>
      <c r="FP88" s="19">
        <v>0</v>
      </c>
      <c r="FQ88" s="19">
        <v>0</v>
      </c>
      <c r="FR88" s="19">
        <v>0</v>
      </c>
      <c r="FS88" s="19">
        <v>0</v>
      </c>
      <c r="FT88" s="21">
        <v>7560084</v>
      </c>
      <c r="FU88" s="21" t="s">
        <v>483</v>
      </c>
      <c r="FV88" s="22">
        <v>10</v>
      </c>
      <c r="FW88" s="22">
        <v>50000</v>
      </c>
      <c r="FX88" s="22">
        <v>500000</v>
      </c>
      <c r="FY88" s="22">
        <v>0</v>
      </c>
      <c r="FZ88" s="22">
        <v>500000</v>
      </c>
      <c r="GA88">
        <v>5540033</v>
      </c>
      <c r="GB88" t="s">
        <v>202</v>
      </c>
      <c r="GC88" s="19">
        <v>3</v>
      </c>
      <c r="GD88" s="19">
        <v>18000</v>
      </c>
      <c r="GE88" s="19">
        <v>54000</v>
      </c>
      <c r="GF88" s="19">
        <v>0</v>
      </c>
      <c r="GG88" s="19">
        <v>54000</v>
      </c>
      <c r="GH88" s="21">
        <v>7520023</v>
      </c>
      <c r="GI88" s="21" t="s">
        <v>562</v>
      </c>
      <c r="GJ88" s="22">
        <v>1</v>
      </c>
      <c r="GK88" s="22">
        <v>20000</v>
      </c>
      <c r="GL88" s="22">
        <v>20000</v>
      </c>
      <c r="GM88" s="22">
        <v>0</v>
      </c>
      <c r="GN88" s="22">
        <v>20000</v>
      </c>
      <c r="GO88">
        <v>5510070</v>
      </c>
      <c r="GP88" t="s">
        <v>180</v>
      </c>
      <c r="GQ88" s="19">
        <v>17</v>
      </c>
      <c r="GR88" s="19">
        <v>28000</v>
      </c>
      <c r="GS88" s="19">
        <v>476000</v>
      </c>
      <c r="GT88" s="19">
        <v>0</v>
      </c>
      <c r="GU88" s="19">
        <v>476000</v>
      </c>
      <c r="GV88">
        <v>5510072</v>
      </c>
      <c r="GW88" t="s">
        <v>181</v>
      </c>
      <c r="GX88">
        <v>4</v>
      </c>
      <c r="GY88">
        <v>29000</v>
      </c>
      <c r="GZ88">
        <v>116000</v>
      </c>
      <c r="HA88">
        <v>0</v>
      </c>
      <c r="HB88">
        <v>116000</v>
      </c>
      <c r="HE88">
        <v>274</v>
      </c>
      <c r="HF88"/>
      <c r="HG88">
        <v>8690000</v>
      </c>
      <c r="HH88">
        <v>-52000</v>
      </c>
      <c r="HI88">
        <v>8638000</v>
      </c>
      <c r="HJ88">
        <v>5540030</v>
      </c>
      <c r="HK88" t="s">
        <v>199</v>
      </c>
      <c r="HL88">
        <v>4</v>
      </c>
      <c r="HM88">
        <v>22000</v>
      </c>
      <c r="HN88">
        <v>88000</v>
      </c>
      <c r="HO88">
        <v>0</v>
      </c>
      <c r="HP88">
        <v>88000</v>
      </c>
    </row>
    <row r="89" spans="78:224" x14ac:dyDescent="0.2">
      <c r="BZ89" s="181"/>
      <c r="CA89" s="182"/>
      <c r="CB89" s="183"/>
      <c r="CC89" s="184"/>
      <c r="CD89" s="184"/>
      <c r="CE89" s="184"/>
      <c r="CF89" s="184"/>
      <c r="EK89">
        <v>5540020</v>
      </c>
      <c r="EL89" t="s">
        <v>196</v>
      </c>
      <c r="EM89" s="19">
        <v>4</v>
      </c>
      <c r="EN89" s="19">
        <v>40000</v>
      </c>
      <c r="EO89" s="19">
        <v>160000</v>
      </c>
      <c r="EP89" s="19">
        <v>0</v>
      </c>
      <c r="EQ89" s="19">
        <v>160000</v>
      </c>
      <c r="ER89" s="246">
        <v>1502208</v>
      </c>
      <c r="ES89" s="247" t="s">
        <v>247</v>
      </c>
      <c r="ET89" s="248">
        <v>10</v>
      </c>
      <c r="EU89" s="249">
        <v>20000</v>
      </c>
      <c r="EV89" s="249">
        <v>200000</v>
      </c>
      <c r="EW89" s="249">
        <v>0</v>
      </c>
      <c r="EX89" s="249">
        <v>200000</v>
      </c>
      <c r="EY89">
        <v>5530016</v>
      </c>
      <c r="EZ89" t="s">
        <v>188</v>
      </c>
      <c r="FA89" s="19">
        <v>11</v>
      </c>
      <c r="FB89" s="19">
        <v>32000</v>
      </c>
      <c r="FC89" s="19">
        <v>352000</v>
      </c>
      <c r="FD89" s="19">
        <v>0</v>
      </c>
      <c r="FE89" s="19">
        <v>352000</v>
      </c>
      <c r="FM89">
        <v>5540019</v>
      </c>
      <c r="FN89" t="s">
        <v>400</v>
      </c>
      <c r="FO89" s="19">
        <v>4</v>
      </c>
      <c r="FP89" s="19">
        <v>39000</v>
      </c>
      <c r="FQ89" s="19">
        <v>156000</v>
      </c>
      <c r="FR89" s="19">
        <v>0</v>
      </c>
      <c r="FS89" s="19">
        <v>156000</v>
      </c>
      <c r="FT89" s="21">
        <v>7560085</v>
      </c>
      <c r="FU89" s="21" t="s">
        <v>484</v>
      </c>
      <c r="FV89" s="22">
        <v>1</v>
      </c>
      <c r="FW89" s="22">
        <v>80000</v>
      </c>
      <c r="FX89" s="22">
        <v>80000</v>
      </c>
      <c r="FY89" s="22">
        <v>0</v>
      </c>
      <c r="FZ89" s="22">
        <v>80000</v>
      </c>
      <c r="GA89">
        <v>7550007</v>
      </c>
      <c r="GB89" t="s">
        <v>208</v>
      </c>
      <c r="GC89" s="19">
        <v>4</v>
      </c>
      <c r="GD89" s="19">
        <v>9000</v>
      </c>
      <c r="GE89" s="19">
        <v>36000</v>
      </c>
      <c r="GF89" s="19">
        <v>0</v>
      </c>
      <c r="GG89" s="19">
        <v>36000</v>
      </c>
      <c r="GH89" s="21">
        <v>7550016</v>
      </c>
      <c r="GI89" s="21" t="s">
        <v>215</v>
      </c>
      <c r="GJ89" s="22">
        <v>1</v>
      </c>
      <c r="GK89" s="22">
        <v>14000</v>
      </c>
      <c r="GL89" s="22">
        <v>14000</v>
      </c>
      <c r="GM89" s="22">
        <v>0</v>
      </c>
      <c r="GN89" s="22">
        <v>14000</v>
      </c>
      <c r="GO89">
        <v>5510072</v>
      </c>
      <c r="GP89" t="s">
        <v>181</v>
      </c>
      <c r="GQ89" s="19">
        <v>3</v>
      </c>
      <c r="GR89" s="19">
        <v>29000</v>
      </c>
      <c r="GS89" s="19">
        <v>87000</v>
      </c>
      <c r="GT89" s="19">
        <v>0</v>
      </c>
      <c r="GU89" s="19">
        <v>87000</v>
      </c>
      <c r="GV89">
        <v>5510074</v>
      </c>
      <c r="GW89" t="s">
        <v>182</v>
      </c>
      <c r="GX89">
        <v>9</v>
      </c>
      <c r="GY89">
        <v>30000</v>
      </c>
      <c r="GZ89">
        <v>270000</v>
      </c>
      <c r="HA89">
        <v>0</v>
      </c>
      <c r="HB89">
        <v>270000</v>
      </c>
      <c r="HE89"/>
      <c r="HF89"/>
      <c r="HG89"/>
      <c r="HH89" t="s">
        <v>563</v>
      </c>
      <c r="HI89">
        <v>0</v>
      </c>
      <c r="HJ89">
        <v>5540031</v>
      </c>
      <c r="HK89" t="s">
        <v>200</v>
      </c>
      <c r="HL89">
        <v>2</v>
      </c>
      <c r="HM89">
        <v>22000</v>
      </c>
      <c r="HN89">
        <v>44000</v>
      </c>
      <c r="HO89">
        <v>0</v>
      </c>
      <c r="HP89">
        <v>44000</v>
      </c>
    </row>
    <row r="90" spans="78:224" x14ac:dyDescent="0.2">
      <c r="BZ90" s="181"/>
      <c r="CA90" s="182"/>
      <c r="CB90" s="183"/>
      <c r="CC90" s="184"/>
      <c r="CD90" s="184"/>
      <c r="CE90" s="184"/>
      <c r="CF90" s="184"/>
      <c r="EK90">
        <v>5540030</v>
      </c>
      <c r="EL90" t="s">
        <v>199</v>
      </c>
      <c r="EM90" s="19">
        <v>1</v>
      </c>
      <c r="EN90" s="19">
        <v>22000</v>
      </c>
      <c r="EO90" s="19">
        <v>22000</v>
      </c>
      <c r="EP90" s="19">
        <v>0</v>
      </c>
      <c r="EQ90" s="19">
        <v>22000</v>
      </c>
      <c r="ER90" s="246">
        <v>1503003</v>
      </c>
      <c r="ES90" s="247" t="s">
        <v>92</v>
      </c>
      <c r="ET90" s="248">
        <v>1</v>
      </c>
      <c r="EU90" s="249">
        <v>19000</v>
      </c>
      <c r="EV90" s="249">
        <v>19000</v>
      </c>
      <c r="EW90" s="249">
        <v>0</v>
      </c>
      <c r="EX90" s="249">
        <v>19000</v>
      </c>
      <c r="EY90">
        <v>5540001</v>
      </c>
      <c r="EZ90" t="s">
        <v>192</v>
      </c>
      <c r="FA90" s="19">
        <v>4</v>
      </c>
      <c r="FB90" s="19">
        <v>20000</v>
      </c>
      <c r="FC90" s="19">
        <v>80000</v>
      </c>
      <c r="FD90" s="19">
        <v>0</v>
      </c>
      <c r="FE90" s="19">
        <v>80000</v>
      </c>
      <c r="FM90">
        <v>5540031</v>
      </c>
      <c r="FN90" t="s">
        <v>200</v>
      </c>
      <c r="FO90" s="19">
        <v>1</v>
      </c>
      <c r="FP90" s="19">
        <v>22000</v>
      </c>
      <c r="FQ90" s="19">
        <v>22000</v>
      </c>
      <c r="FR90" s="19">
        <v>0</v>
      </c>
      <c r="FS90" s="19">
        <v>22000</v>
      </c>
      <c r="FV90" s="22">
        <v>330</v>
      </c>
      <c r="FX90" s="22">
        <v>10173000</v>
      </c>
      <c r="FY90" s="22">
        <v>-26000</v>
      </c>
      <c r="FZ90" s="22">
        <v>10147000</v>
      </c>
      <c r="GA90">
        <v>7550015</v>
      </c>
      <c r="GB90" t="s">
        <v>214</v>
      </c>
      <c r="GC90" s="19">
        <v>1</v>
      </c>
      <c r="GD90" s="19">
        <v>14000</v>
      </c>
      <c r="GE90" s="19">
        <v>14000</v>
      </c>
      <c r="GF90" s="19">
        <v>0</v>
      </c>
      <c r="GG90" s="19">
        <v>14000</v>
      </c>
      <c r="GH90" s="21">
        <v>7550017</v>
      </c>
      <c r="GI90" s="21" t="s">
        <v>216</v>
      </c>
      <c r="GJ90" s="22">
        <v>1</v>
      </c>
      <c r="GK90" s="22">
        <v>14000</v>
      </c>
      <c r="GL90" s="22">
        <v>14000</v>
      </c>
      <c r="GM90" s="22">
        <v>0</v>
      </c>
      <c r="GN90" s="22">
        <v>14000</v>
      </c>
      <c r="GO90">
        <v>5510074</v>
      </c>
      <c r="GP90" t="s">
        <v>182</v>
      </c>
      <c r="GQ90" s="19">
        <v>5</v>
      </c>
      <c r="GR90" s="19">
        <v>30000</v>
      </c>
      <c r="GS90" s="19">
        <v>150000</v>
      </c>
      <c r="GT90" s="19">
        <v>0</v>
      </c>
      <c r="GU90" s="19">
        <v>150000</v>
      </c>
      <c r="GV90">
        <v>5520003</v>
      </c>
      <c r="GW90" t="s">
        <v>387</v>
      </c>
      <c r="GX90">
        <v>4</v>
      </c>
      <c r="GY90">
        <v>34000</v>
      </c>
      <c r="GZ90">
        <v>136000</v>
      </c>
      <c r="HA90">
        <v>0</v>
      </c>
      <c r="HB90">
        <v>136000</v>
      </c>
      <c r="HE90"/>
      <c r="HF90"/>
      <c r="HG90"/>
      <c r="HH90"/>
      <c r="HI90"/>
      <c r="HJ90">
        <v>7520023</v>
      </c>
      <c r="HK90" t="s">
        <v>562</v>
      </c>
      <c r="HL90">
        <v>1</v>
      </c>
      <c r="HM90">
        <v>20000</v>
      </c>
      <c r="HN90">
        <v>20000</v>
      </c>
      <c r="HO90">
        <v>0</v>
      </c>
      <c r="HP90">
        <v>20000</v>
      </c>
    </row>
    <row r="91" spans="78:224" x14ac:dyDescent="0.2">
      <c r="BZ91" s="181"/>
      <c r="CA91" s="182"/>
      <c r="CB91" s="183"/>
      <c r="CC91" s="184"/>
      <c r="CD91" s="184"/>
      <c r="CE91" s="184"/>
      <c r="CF91" s="184"/>
      <c r="EK91">
        <v>5540033</v>
      </c>
      <c r="EL91" t="s">
        <v>202</v>
      </c>
      <c r="EM91" s="19">
        <v>2</v>
      </c>
      <c r="EN91" s="19">
        <v>18000</v>
      </c>
      <c r="EO91" s="19">
        <v>36000</v>
      </c>
      <c r="EP91" s="19">
        <v>0</v>
      </c>
      <c r="EQ91" s="19">
        <v>36000</v>
      </c>
      <c r="ER91" s="246">
        <v>1503040</v>
      </c>
      <c r="ES91" s="247" t="s">
        <v>540</v>
      </c>
      <c r="ET91" s="248">
        <v>9</v>
      </c>
      <c r="EU91" s="249">
        <v>32000</v>
      </c>
      <c r="EV91" s="249">
        <v>288000</v>
      </c>
      <c r="EW91" s="249">
        <v>0</v>
      </c>
      <c r="EX91" s="249">
        <v>288000</v>
      </c>
      <c r="EY91">
        <v>5540008</v>
      </c>
      <c r="EZ91" t="s">
        <v>561</v>
      </c>
      <c r="FA91" s="19">
        <v>28</v>
      </c>
      <c r="FB91" s="19">
        <v>16000</v>
      </c>
      <c r="FC91" s="19">
        <v>448000</v>
      </c>
      <c r="FD91" s="19">
        <v>0</v>
      </c>
      <c r="FE91" s="19">
        <v>448000</v>
      </c>
      <c r="FM91">
        <v>5540032</v>
      </c>
      <c r="FN91" t="s">
        <v>201</v>
      </c>
      <c r="FO91" s="19">
        <v>1</v>
      </c>
      <c r="FP91" s="19">
        <v>18000</v>
      </c>
      <c r="FQ91" s="19">
        <v>18000</v>
      </c>
      <c r="FR91" s="19">
        <v>0</v>
      </c>
      <c r="FS91" s="19">
        <v>18000</v>
      </c>
      <c r="FY91" s="22" t="s">
        <v>563</v>
      </c>
      <c r="FZ91" s="22">
        <v>0</v>
      </c>
      <c r="GA91">
        <v>7560084</v>
      </c>
      <c r="GB91" t="s">
        <v>483</v>
      </c>
      <c r="GC91" s="19">
        <v>10</v>
      </c>
      <c r="GD91" s="19">
        <v>50000</v>
      </c>
      <c r="GE91" s="19">
        <v>500000</v>
      </c>
      <c r="GF91" s="19">
        <v>0</v>
      </c>
      <c r="GG91" s="19">
        <v>500000</v>
      </c>
      <c r="GH91" s="21">
        <v>7560084</v>
      </c>
      <c r="GI91" s="21" t="s">
        <v>483</v>
      </c>
      <c r="GJ91" s="22">
        <v>5</v>
      </c>
      <c r="GK91" s="22">
        <v>50000</v>
      </c>
      <c r="GL91" s="22">
        <v>250000</v>
      </c>
      <c r="GM91" s="22">
        <v>0</v>
      </c>
      <c r="GN91" s="22">
        <v>250000</v>
      </c>
      <c r="GO91">
        <v>5520003</v>
      </c>
      <c r="GP91" t="s">
        <v>387</v>
      </c>
      <c r="GQ91" s="19">
        <v>2</v>
      </c>
      <c r="GR91" s="19">
        <v>34000</v>
      </c>
      <c r="GS91" s="19">
        <v>68000</v>
      </c>
      <c r="GT91" s="19">
        <v>0</v>
      </c>
      <c r="GU91" s="19">
        <v>68000</v>
      </c>
      <c r="GV91">
        <v>5520005</v>
      </c>
      <c r="GW91" t="s">
        <v>391</v>
      </c>
      <c r="GX91">
        <v>1</v>
      </c>
      <c r="GY91">
        <v>19000</v>
      </c>
      <c r="GZ91">
        <v>19000</v>
      </c>
      <c r="HA91">
        <v>0</v>
      </c>
      <c r="HB91">
        <v>19000</v>
      </c>
      <c r="HE91"/>
      <c r="HF91"/>
      <c r="HG91"/>
      <c r="HH91" t="s">
        <v>564</v>
      </c>
      <c r="HI91">
        <v>8638000</v>
      </c>
      <c r="HJ91">
        <v>7550006</v>
      </c>
      <c r="HK91" t="s">
        <v>207</v>
      </c>
      <c r="HL91">
        <v>1</v>
      </c>
      <c r="HM91">
        <v>12000</v>
      </c>
      <c r="HN91">
        <v>12000</v>
      </c>
      <c r="HO91">
        <v>0</v>
      </c>
      <c r="HP91">
        <v>12000</v>
      </c>
    </row>
    <row r="92" spans="78:224" x14ac:dyDescent="0.2">
      <c r="BZ92" s="181"/>
      <c r="CA92" s="182"/>
      <c r="CB92" s="183"/>
      <c r="CC92" s="184"/>
      <c r="CD92" s="184"/>
      <c r="CE92" s="184"/>
      <c r="CF92" s="184"/>
      <c r="EK92">
        <v>5540035</v>
      </c>
      <c r="EL92" t="s">
        <v>203</v>
      </c>
      <c r="EM92" s="19">
        <v>1</v>
      </c>
      <c r="EN92" s="19">
        <v>20000</v>
      </c>
      <c r="EO92" s="19">
        <v>20000</v>
      </c>
      <c r="EP92" s="19">
        <v>0</v>
      </c>
      <c r="EQ92" s="19">
        <v>20000</v>
      </c>
      <c r="ER92" s="246">
        <v>1503041</v>
      </c>
      <c r="ES92" s="247" t="s">
        <v>541</v>
      </c>
      <c r="ET92" s="248">
        <v>5</v>
      </c>
      <c r="EU92" s="249">
        <v>45000</v>
      </c>
      <c r="EV92" s="249">
        <v>225000</v>
      </c>
      <c r="EW92" s="249">
        <v>0</v>
      </c>
      <c r="EX92" s="249">
        <v>225000</v>
      </c>
      <c r="EY92">
        <v>5540017</v>
      </c>
      <c r="EZ92" t="s">
        <v>194</v>
      </c>
      <c r="FA92" s="19">
        <v>4</v>
      </c>
      <c r="FB92" s="19">
        <v>25000</v>
      </c>
      <c r="FC92" s="19">
        <v>100000</v>
      </c>
      <c r="FD92" s="19">
        <v>0</v>
      </c>
      <c r="FE92" s="19">
        <v>100000</v>
      </c>
      <c r="FM92">
        <v>5540033</v>
      </c>
      <c r="FN92" t="s">
        <v>202</v>
      </c>
      <c r="FO92" s="19">
        <v>1</v>
      </c>
      <c r="FP92" s="19">
        <v>18000</v>
      </c>
      <c r="FQ92" s="19">
        <v>18000</v>
      </c>
      <c r="FR92" s="19">
        <v>0</v>
      </c>
      <c r="FS92" s="19">
        <v>18000</v>
      </c>
      <c r="GA92">
        <v>7560085</v>
      </c>
      <c r="GB92" t="s">
        <v>484</v>
      </c>
      <c r="GC92" s="19">
        <v>1</v>
      </c>
      <c r="GD92" s="19">
        <v>80000</v>
      </c>
      <c r="GE92" s="19">
        <v>80000</v>
      </c>
      <c r="GF92" s="19">
        <v>0</v>
      </c>
      <c r="GG92" s="19">
        <v>80000</v>
      </c>
      <c r="GH92" s="21">
        <v>7560085</v>
      </c>
      <c r="GI92" s="21" t="s">
        <v>484</v>
      </c>
      <c r="GJ92" s="22">
        <v>5</v>
      </c>
      <c r="GK92" s="22">
        <v>80000</v>
      </c>
      <c r="GL92" s="22">
        <v>400000</v>
      </c>
      <c r="GM92" s="22">
        <v>0</v>
      </c>
      <c r="GN92" s="22">
        <v>400000</v>
      </c>
      <c r="GO92">
        <v>5530001</v>
      </c>
      <c r="GP92" t="s">
        <v>380</v>
      </c>
      <c r="GQ92" s="19">
        <v>4</v>
      </c>
      <c r="GR92" s="19">
        <v>46000</v>
      </c>
      <c r="GS92" s="19">
        <v>184000</v>
      </c>
      <c r="GT92" s="19">
        <v>0</v>
      </c>
      <c r="GU92" s="19">
        <v>184000</v>
      </c>
      <c r="GV92">
        <v>5530001</v>
      </c>
      <c r="GW92" t="s">
        <v>380</v>
      </c>
      <c r="GX92">
        <v>7</v>
      </c>
      <c r="GY92">
        <v>46000</v>
      </c>
      <c r="GZ92">
        <v>322000</v>
      </c>
      <c r="HA92">
        <v>0</v>
      </c>
      <c r="HB92">
        <v>322000</v>
      </c>
      <c r="HE92"/>
      <c r="HF92"/>
      <c r="HG92"/>
      <c r="HH92"/>
      <c r="HI92"/>
      <c r="HJ92">
        <v>7550007</v>
      </c>
      <c r="HK92" t="s">
        <v>208</v>
      </c>
      <c r="HL92">
        <v>2</v>
      </c>
      <c r="HM92">
        <v>9000</v>
      </c>
      <c r="HN92">
        <v>18000</v>
      </c>
      <c r="HO92">
        <v>0</v>
      </c>
      <c r="HP92">
        <v>18000</v>
      </c>
    </row>
    <row r="93" spans="78:224" x14ac:dyDescent="0.2">
      <c r="BZ93" s="181"/>
      <c r="CA93" s="182"/>
      <c r="CB93" s="183"/>
      <c r="CC93" s="184"/>
      <c r="CD93" s="184"/>
      <c r="CE93" s="184"/>
      <c r="CF93" s="184"/>
      <c r="EK93">
        <v>7520023</v>
      </c>
      <c r="EL93" t="s">
        <v>562</v>
      </c>
      <c r="EM93" s="19">
        <v>1</v>
      </c>
      <c r="EN93" s="19">
        <v>20000</v>
      </c>
      <c r="EO93" s="19">
        <v>20000</v>
      </c>
      <c r="EP93" s="19">
        <v>0</v>
      </c>
      <c r="EQ93" s="19">
        <v>20000</v>
      </c>
      <c r="ER93" s="246">
        <v>1510002</v>
      </c>
      <c r="ES93" s="247" t="s">
        <v>95</v>
      </c>
      <c r="ET93" s="248">
        <v>5</v>
      </c>
      <c r="EU93" s="249">
        <v>30000</v>
      </c>
      <c r="EV93" s="249">
        <v>150000</v>
      </c>
      <c r="EW93" s="249">
        <v>0</v>
      </c>
      <c r="EX93" s="249">
        <v>150000</v>
      </c>
      <c r="EY93">
        <v>5540018</v>
      </c>
      <c r="EZ93" t="s">
        <v>195</v>
      </c>
      <c r="FA93" s="19">
        <v>12</v>
      </c>
      <c r="FB93" s="19">
        <v>32000</v>
      </c>
      <c r="FC93" s="19">
        <v>384000</v>
      </c>
      <c r="FD93" s="19">
        <v>0</v>
      </c>
      <c r="FE93" s="19">
        <v>384000</v>
      </c>
      <c r="FM93">
        <v>7520023</v>
      </c>
      <c r="FN93" t="s">
        <v>562</v>
      </c>
      <c r="FO93" s="19">
        <v>1</v>
      </c>
      <c r="FP93" s="19">
        <v>20000</v>
      </c>
      <c r="FQ93" s="19">
        <v>20000</v>
      </c>
      <c r="FR93" s="19">
        <v>0</v>
      </c>
      <c r="FS93" s="19">
        <v>20000</v>
      </c>
      <c r="FY93" s="22" t="s">
        <v>564</v>
      </c>
      <c r="FZ93" s="22">
        <v>10147000</v>
      </c>
      <c r="GC93" s="19">
        <v>380</v>
      </c>
      <c r="GE93" s="19">
        <v>11140000</v>
      </c>
      <c r="GF93" s="19">
        <v>-83000</v>
      </c>
      <c r="GG93" s="19">
        <v>11057000</v>
      </c>
      <c r="GJ93" s="22">
        <v>355</v>
      </c>
      <c r="GL93" s="22">
        <v>11466000</v>
      </c>
      <c r="GM93" s="22">
        <v>-52000</v>
      </c>
      <c r="GN93" s="22">
        <v>11414000</v>
      </c>
      <c r="GO93">
        <v>5530002</v>
      </c>
      <c r="GP93" t="s">
        <v>393</v>
      </c>
      <c r="GQ93" s="19">
        <v>3</v>
      </c>
      <c r="GR93" s="19">
        <v>38000</v>
      </c>
      <c r="GS93" s="19">
        <v>114000</v>
      </c>
      <c r="GT93" s="19">
        <v>0</v>
      </c>
      <c r="GU93" s="19">
        <v>114000</v>
      </c>
      <c r="GV93">
        <v>5530002</v>
      </c>
      <c r="GW93" t="s">
        <v>393</v>
      </c>
      <c r="GX93">
        <v>2</v>
      </c>
      <c r="GY93">
        <v>38000</v>
      </c>
      <c r="GZ93">
        <v>76000</v>
      </c>
      <c r="HA93">
        <v>0</v>
      </c>
      <c r="HB93">
        <v>76000</v>
      </c>
      <c r="HE93"/>
      <c r="HF93"/>
      <c r="HG93"/>
      <c r="HH93"/>
      <c r="HI93"/>
      <c r="HJ93">
        <v>7550015</v>
      </c>
      <c r="HK93" t="s">
        <v>214</v>
      </c>
      <c r="HL93">
        <v>1</v>
      </c>
      <c r="HM93">
        <v>14000</v>
      </c>
      <c r="HN93">
        <v>14000</v>
      </c>
      <c r="HO93">
        <v>0</v>
      </c>
      <c r="HP93">
        <v>14000</v>
      </c>
    </row>
    <row r="94" spans="78:224" x14ac:dyDescent="0.2">
      <c r="BZ94" s="181"/>
      <c r="CA94" s="182"/>
      <c r="CB94" s="183"/>
      <c r="CC94" s="184"/>
      <c r="CD94" s="184"/>
      <c r="CE94" s="184"/>
      <c r="CF94" s="184"/>
      <c r="EK94">
        <v>7550015</v>
      </c>
      <c r="EL94" t="s">
        <v>214</v>
      </c>
      <c r="EM94" s="19">
        <v>1</v>
      </c>
      <c r="EN94" s="19">
        <v>14000</v>
      </c>
      <c r="EO94" s="19">
        <v>14000</v>
      </c>
      <c r="EP94" s="19">
        <v>0</v>
      </c>
      <c r="EQ94" s="19">
        <v>14000</v>
      </c>
      <c r="ER94" s="246">
        <v>1510009</v>
      </c>
      <c r="ES94" s="247" t="s">
        <v>100</v>
      </c>
      <c r="ET94" s="248">
        <v>3</v>
      </c>
      <c r="EU94" s="249">
        <v>30000</v>
      </c>
      <c r="EV94" s="249">
        <v>90000</v>
      </c>
      <c r="EW94" s="249">
        <v>0</v>
      </c>
      <c r="EX94" s="249">
        <v>90000</v>
      </c>
      <c r="EY94">
        <v>5540019</v>
      </c>
      <c r="EZ94" t="s">
        <v>400</v>
      </c>
      <c r="FA94" s="19">
        <v>1</v>
      </c>
      <c r="FB94" s="19">
        <v>39000</v>
      </c>
      <c r="FC94" s="19">
        <v>39000</v>
      </c>
      <c r="FD94" s="19">
        <v>0</v>
      </c>
      <c r="FE94" s="19">
        <v>39000</v>
      </c>
      <c r="FM94">
        <v>7550007</v>
      </c>
      <c r="FN94" t="s">
        <v>208</v>
      </c>
      <c r="FO94" s="19">
        <v>2</v>
      </c>
      <c r="FP94" s="19">
        <v>9000</v>
      </c>
      <c r="FQ94" s="19">
        <v>18000</v>
      </c>
      <c r="FR94" s="19">
        <v>0</v>
      </c>
      <c r="FS94" s="19">
        <v>18000</v>
      </c>
      <c r="GF94" s="19" t="s">
        <v>563</v>
      </c>
      <c r="GG94" s="19">
        <v>0</v>
      </c>
      <c r="GM94" s="22" t="s">
        <v>563</v>
      </c>
      <c r="GN94" s="22">
        <v>0</v>
      </c>
      <c r="GO94">
        <v>5530003</v>
      </c>
      <c r="GP94" t="s">
        <v>399</v>
      </c>
      <c r="GQ94" s="19">
        <v>8</v>
      </c>
      <c r="GR94" s="19">
        <v>38000</v>
      </c>
      <c r="GS94" s="19">
        <v>304000</v>
      </c>
      <c r="GT94" s="19">
        <v>0</v>
      </c>
      <c r="GU94" s="19">
        <v>304000</v>
      </c>
      <c r="GV94">
        <v>5530003</v>
      </c>
      <c r="GW94" t="s">
        <v>399</v>
      </c>
      <c r="GX94">
        <v>9</v>
      </c>
      <c r="GY94">
        <v>38000</v>
      </c>
      <c r="GZ94">
        <v>342000</v>
      </c>
      <c r="HA94">
        <v>0</v>
      </c>
      <c r="HB94">
        <v>342000</v>
      </c>
      <c r="HE94"/>
      <c r="HF94"/>
      <c r="HG94"/>
      <c r="HH94"/>
      <c r="HI94"/>
      <c r="HJ94">
        <v>7550017</v>
      </c>
      <c r="HK94" t="s">
        <v>216</v>
      </c>
      <c r="HL94">
        <v>1</v>
      </c>
      <c r="HM94">
        <v>14000</v>
      </c>
      <c r="HN94">
        <v>14000</v>
      </c>
      <c r="HO94">
        <v>0</v>
      </c>
      <c r="HP94">
        <v>14000</v>
      </c>
    </row>
    <row r="95" spans="78:224" x14ac:dyDescent="0.2">
      <c r="BZ95" s="181"/>
      <c r="CA95" s="182"/>
      <c r="CB95" s="183"/>
      <c r="CC95" s="184"/>
      <c r="CD95" s="184"/>
      <c r="CE95" s="184"/>
      <c r="CF95" s="184"/>
      <c r="EK95">
        <v>7550019</v>
      </c>
      <c r="EL95" t="s">
        <v>217</v>
      </c>
      <c r="EM95" s="19">
        <v>10</v>
      </c>
      <c r="EN95" s="19">
        <v>14000</v>
      </c>
      <c r="EO95" s="19">
        <v>140000</v>
      </c>
      <c r="EP95" s="19">
        <v>0</v>
      </c>
      <c r="EQ95" s="19">
        <v>140000</v>
      </c>
      <c r="ER95" s="246">
        <v>1510021</v>
      </c>
      <c r="ES95" s="247" t="s">
        <v>102</v>
      </c>
      <c r="ET95" s="248">
        <v>2</v>
      </c>
      <c r="EU95" s="249">
        <v>38000</v>
      </c>
      <c r="EV95" s="249">
        <v>76000</v>
      </c>
      <c r="EW95" s="249">
        <v>0</v>
      </c>
      <c r="EX95" s="249">
        <v>76000</v>
      </c>
      <c r="EY95">
        <v>5540020</v>
      </c>
      <c r="EZ95" t="s">
        <v>196</v>
      </c>
      <c r="FA95" s="19">
        <v>3</v>
      </c>
      <c r="FB95" s="19">
        <v>40000</v>
      </c>
      <c r="FC95" s="19">
        <v>120000</v>
      </c>
      <c r="FD95" s="19">
        <v>0</v>
      </c>
      <c r="FE95" s="19">
        <v>120000</v>
      </c>
      <c r="FM95">
        <v>7550015</v>
      </c>
      <c r="FN95" t="s">
        <v>214</v>
      </c>
      <c r="FO95" s="19">
        <v>1</v>
      </c>
      <c r="FP95" s="19">
        <v>14000</v>
      </c>
      <c r="FQ95" s="19">
        <v>14000</v>
      </c>
      <c r="FR95" s="19">
        <v>0</v>
      </c>
      <c r="FS95" s="19">
        <v>14000</v>
      </c>
      <c r="GO95">
        <v>5530008</v>
      </c>
      <c r="GP95" t="s">
        <v>370</v>
      </c>
      <c r="GQ95" s="19">
        <v>2</v>
      </c>
      <c r="GR95" s="19">
        <v>29000</v>
      </c>
      <c r="GS95" s="19">
        <v>58000</v>
      </c>
      <c r="GT95" s="19">
        <v>0</v>
      </c>
      <c r="GU95" s="19">
        <v>58000</v>
      </c>
      <c r="GV95">
        <v>5530008</v>
      </c>
      <c r="GW95" t="s">
        <v>370</v>
      </c>
      <c r="GX95">
        <v>1</v>
      </c>
      <c r="GY95">
        <v>29000</v>
      </c>
      <c r="GZ95">
        <v>29000</v>
      </c>
      <c r="HA95">
        <v>0</v>
      </c>
      <c r="HB95">
        <v>29000</v>
      </c>
      <c r="HE95"/>
      <c r="HF95"/>
      <c r="HG95"/>
      <c r="HH95"/>
      <c r="HI95"/>
      <c r="HJ95">
        <v>7550026</v>
      </c>
      <c r="HK95" t="s">
        <v>219</v>
      </c>
      <c r="HL95">
        <v>6</v>
      </c>
      <c r="HM95">
        <v>26000</v>
      </c>
      <c r="HN95">
        <v>156000</v>
      </c>
      <c r="HO95">
        <v>0</v>
      </c>
      <c r="HP95">
        <v>156000</v>
      </c>
    </row>
    <row r="96" spans="78:224" x14ac:dyDescent="0.2">
      <c r="BZ96" s="181"/>
      <c r="CA96" s="182"/>
      <c r="CB96" s="183"/>
      <c r="CC96" s="184"/>
      <c r="CD96" s="184"/>
      <c r="CE96" s="184"/>
      <c r="CF96" s="184"/>
      <c r="EK96">
        <v>7560084</v>
      </c>
      <c r="EL96" t="s">
        <v>483</v>
      </c>
      <c r="EM96" s="19">
        <v>14</v>
      </c>
      <c r="EN96" s="19">
        <v>50000</v>
      </c>
      <c r="EO96" s="19">
        <v>700000</v>
      </c>
      <c r="EP96" s="19">
        <v>0</v>
      </c>
      <c r="EQ96" s="19">
        <v>700000</v>
      </c>
      <c r="ER96" s="246">
        <v>1510039</v>
      </c>
      <c r="ES96" s="247" t="s">
        <v>105</v>
      </c>
      <c r="ET96" s="248">
        <v>1</v>
      </c>
      <c r="EU96" s="249">
        <v>30000</v>
      </c>
      <c r="EV96" s="249">
        <v>30000</v>
      </c>
      <c r="EW96" s="249">
        <v>0</v>
      </c>
      <c r="EX96" s="249">
        <v>30000</v>
      </c>
      <c r="EY96">
        <v>5540029</v>
      </c>
      <c r="EZ96" t="s">
        <v>198</v>
      </c>
      <c r="FA96" s="19">
        <v>2</v>
      </c>
      <c r="FB96" s="19">
        <v>20000</v>
      </c>
      <c r="FC96" s="19">
        <v>40000</v>
      </c>
      <c r="FD96" s="19">
        <v>0</v>
      </c>
      <c r="FE96" s="19">
        <v>40000</v>
      </c>
      <c r="FM96">
        <v>7550016</v>
      </c>
      <c r="FN96" t="s">
        <v>215</v>
      </c>
      <c r="FO96" s="19">
        <v>1</v>
      </c>
      <c r="FP96" s="19">
        <v>14000</v>
      </c>
      <c r="FQ96" s="19">
        <v>14000</v>
      </c>
      <c r="FR96" s="19">
        <v>0</v>
      </c>
      <c r="FS96" s="19">
        <v>14000</v>
      </c>
      <c r="GF96" s="19" t="s">
        <v>564</v>
      </c>
      <c r="GG96" s="19">
        <v>11057000</v>
      </c>
      <c r="GM96" s="22" t="s">
        <v>564</v>
      </c>
      <c r="GN96" s="22">
        <v>11414000</v>
      </c>
      <c r="GO96">
        <v>5530015</v>
      </c>
      <c r="GP96" t="s">
        <v>187</v>
      </c>
      <c r="GQ96" s="19">
        <v>10</v>
      </c>
      <c r="GR96" s="19">
        <v>32000</v>
      </c>
      <c r="GS96" s="19">
        <v>320000</v>
      </c>
      <c r="GT96" s="19">
        <v>0</v>
      </c>
      <c r="GU96" s="19">
        <v>320000</v>
      </c>
      <c r="GV96">
        <v>5530015</v>
      </c>
      <c r="GW96" t="s">
        <v>187</v>
      </c>
      <c r="GX96">
        <v>17</v>
      </c>
      <c r="GY96">
        <v>32000</v>
      </c>
      <c r="GZ96">
        <v>544000</v>
      </c>
      <c r="HA96">
        <v>0</v>
      </c>
      <c r="HB96">
        <v>544000</v>
      </c>
      <c r="HE96"/>
      <c r="HF96"/>
      <c r="HG96"/>
      <c r="HH96"/>
      <c r="HI96"/>
      <c r="HJ96">
        <v>7560084</v>
      </c>
      <c r="HK96" t="s">
        <v>483</v>
      </c>
      <c r="HL96">
        <v>6</v>
      </c>
      <c r="HM96">
        <v>50000</v>
      </c>
      <c r="HN96">
        <v>300000</v>
      </c>
      <c r="HO96">
        <v>0</v>
      </c>
      <c r="HP96">
        <v>300000</v>
      </c>
    </row>
    <row r="97" spans="8:224" x14ac:dyDescent="0.2">
      <c r="BZ97" s="181"/>
      <c r="CA97" s="182"/>
      <c r="CB97" s="183"/>
      <c r="CC97" s="184"/>
      <c r="CD97" s="184"/>
      <c r="CE97" s="184"/>
      <c r="CF97" s="184"/>
      <c r="EK97">
        <v>7560085</v>
      </c>
      <c r="EL97" t="s">
        <v>484</v>
      </c>
      <c r="EM97" s="19">
        <v>6</v>
      </c>
      <c r="EN97" s="19">
        <v>80000</v>
      </c>
      <c r="EO97" s="19">
        <v>480000</v>
      </c>
      <c r="EP97" s="19">
        <v>0</v>
      </c>
      <c r="EQ97" s="19">
        <v>480000</v>
      </c>
      <c r="ER97" s="246">
        <v>1510053</v>
      </c>
      <c r="ES97" s="247" t="s">
        <v>109</v>
      </c>
      <c r="ET97" s="248">
        <v>4</v>
      </c>
      <c r="EU97" s="249">
        <v>35000</v>
      </c>
      <c r="EV97" s="249">
        <v>140000</v>
      </c>
      <c r="EW97" s="249">
        <v>0</v>
      </c>
      <c r="EX97" s="249">
        <v>140000</v>
      </c>
      <c r="EY97">
        <v>5540030</v>
      </c>
      <c r="EZ97" t="s">
        <v>199</v>
      </c>
      <c r="FA97" s="19">
        <v>2</v>
      </c>
      <c r="FB97" s="19">
        <v>22000</v>
      </c>
      <c r="FC97" s="19">
        <v>44000</v>
      </c>
      <c r="FD97" s="19">
        <v>0</v>
      </c>
      <c r="FE97" s="19">
        <v>44000</v>
      </c>
      <c r="FM97">
        <v>7560084</v>
      </c>
      <c r="FN97" t="s">
        <v>483</v>
      </c>
      <c r="FO97" s="19">
        <v>3</v>
      </c>
      <c r="FP97" s="19">
        <v>50000</v>
      </c>
      <c r="FQ97" s="19">
        <v>150000</v>
      </c>
      <c r="FR97" s="19">
        <v>0</v>
      </c>
      <c r="FS97" s="19">
        <v>150000</v>
      </c>
      <c r="GO97">
        <v>5530016</v>
      </c>
      <c r="GP97" t="s">
        <v>188</v>
      </c>
      <c r="GQ97" s="19">
        <v>7</v>
      </c>
      <c r="GR97" s="19">
        <v>32000</v>
      </c>
      <c r="GS97" s="19">
        <v>224000</v>
      </c>
      <c r="GT97" s="19">
        <v>0</v>
      </c>
      <c r="GU97" s="19">
        <v>224000</v>
      </c>
      <c r="GV97">
        <v>5530016</v>
      </c>
      <c r="GW97" t="s">
        <v>188</v>
      </c>
      <c r="GX97">
        <v>7</v>
      </c>
      <c r="GY97">
        <v>32000</v>
      </c>
      <c r="GZ97">
        <v>224000</v>
      </c>
      <c r="HA97">
        <v>0</v>
      </c>
      <c r="HB97">
        <v>224000</v>
      </c>
      <c r="HE97"/>
      <c r="HF97"/>
      <c r="HG97"/>
      <c r="HH97"/>
      <c r="HI97"/>
      <c r="HJ97">
        <v>7560085</v>
      </c>
      <c r="HK97" t="s">
        <v>484</v>
      </c>
      <c r="HL97">
        <v>1</v>
      </c>
      <c r="HM97">
        <v>80000</v>
      </c>
      <c r="HN97">
        <v>80000</v>
      </c>
      <c r="HO97">
        <v>0</v>
      </c>
      <c r="HP97">
        <v>80000</v>
      </c>
    </row>
    <row r="98" spans="8:224" x14ac:dyDescent="0.2">
      <c r="BZ98" s="181"/>
      <c r="CA98" s="182"/>
      <c r="CB98" s="183"/>
      <c r="CC98" s="184"/>
      <c r="CD98" s="184"/>
      <c r="CE98" s="184"/>
      <c r="CF98" s="184"/>
      <c r="EM98" s="19">
        <v>518</v>
      </c>
      <c r="EO98" s="19">
        <v>19197000</v>
      </c>
      <c r="EP98" s="19">
        <v>-145000</v>
      </c>
      <c r="EQ98" s="19">
        <v>19052000</v>
      </c>
      <c r="ER98" s="246">
        <v>1510060</v>
      </c>
      <c r="ES98" s="247" t="s">
        <v>493</v>
      </c>
      <c r="ET98" s="248">
        <v>3</v>
      </c>
      <c r="EU98" s="249">
        <v>50000</v>
      </c>
      <c r="EV98" s="249">
        <v>150000</v>
      </c>
      <c r="EW98" s="249">
        <v>0</v>
      </c>
      <c r="EX98" s="249">
        <v>150000</v>
      </c>
      <c r="EY98">
        <v>5540031</v>
      </c>
      <c r="EZ98" t="s">
        <v>200</v>
      </c>
      <c r="FA98" s="19">
        <v>5</v>
      </c>
      <c r="FB98" s="19">
        <v>22000</v>
      </c>
      <c r="FC98" s="19">
        <v>110000</v>
      </c>
      <c r="FD98" s="19">
        <v>0</v>
      </c>
      <c r="FE98" s="19">
        <v>110000</v>
      </c>
      <c r="FM98">
        <v>7560085</v>
      </c>
      <c r="FN98" t="s">
        <v>484</v>
      </c>
      <c r="FO98" s="19">
        <v>2</v>
      </c>
      <c r="FP98" s="19">
        <v>80000</v>
      </c>
      <c r="FQ98" s="19">
        <v>160000</v>
      </c>
      <c r="FR98" s="19">
        <v>0</v>
      </c>
      <c r="FS98" s="19">
        <v>160000</v>
      </c>
      <c r="GO98">
        <v>5540001</v>
      </c>
      <c r="GP98" t="s">
        <v>192</v>
      </c>
      <c r="GQ98" s="19">
        <v>1</v>
      </c>
      <c r="GR98" s="19">
        <v>20000</v>
      </c>
      <c r="GS98" s="19">
        <v>20000</v>
      </c>
      <c r="GT98" s="19">
        <v>0</v>
      </c>
      <c r="GU98" s="19">
        <v>20000</v>
      </c>
      <c r="GV98">
        <v>5540001</v>
      </c>
      <c r="GW98" t="s">
        <v>192</v>
      </c>
      <c r="GX98">
        <v>2</v>
      </c>
      <c r="GY98">
        <v>20000</v>
      </c>
      <c r="GZ98">
        <v>40000</v>
      </c>
      <c r="HA98">
        <v>0</v>
      </c>
      <c r="HB98">
        <v>40000</v>
      </c>
      <c r="HE98"/>
      <c r="HF98"/>
      <c r="HG98"/>
      <c r="HH98"/>
      <c r="HI98"/>
      <c r="HJ98"/>
      <c r="HK98"/>
      <c r="HL98">
        <v>372</v>
      </c>
      <c r="HM98"/>
      <c r="HN98">
        <v>11846000</v>
      </c>
      <c r="HO98">
        <v>-83000</v>
      </c>
      <c r="HP98">
        <v>11763000</v>
      </c>
    </row>
    <row r="99" spans="8:224" x14ac:dyDescent="0.2">
      <c r="BZ99" s="181"/>
      <c r="CA99" s="182"/>
      <c r="CB99" s="183"/>
      <c r="CC99" s="184"/>
      <c r="CD99" s="184"/>
      <c r="CE99" s="184"/>
      <c r="CF99" s="184"/>
      <c r="EP99" s="19" t="s">
        <v>563</v>
      </c>
      <c r="EQ99" s="19">
        <v>0</v>
      </c>
      <c r="ER99" s="246">
        <v>1520004</v>
      </c>
      <c r="ES99" s="247" t="s">
        <v>113</v>
      </c>
      <c r="ET99" s="248">
        <v>5</v>
      </c>
      <c r="EU99" s="249">
        <v>22000</v>
      </c>
      <c r="EV99" s="249">
        <v>110000</v>
      </c>
      <c r="EW99" s="249">
        <v>0</v>
      </c>
      <c r="EX99" s="249">
        <v>110000</v>
      </c>
      <c r="EY99">
        <v>5540032</v>
      </c>
      <c r="EZ99" t="s">
        <v>201</v>
      </c>
      <c r="FA99" s="19">
        <v>2</v>
      </c>
      <c r="FB99" s="19">
        <v>18000</v>
      </c>
      <c r="FC99" s="19">
        <v>36000</v>
      </c>
      <c r="FD99" s="19">
        <v>0</v>
      </c>
      <c r="FE99" s="19">
        <v>36000</v>
      </c>
      <c r="FO99" s="19">
        <v>344</v>
      </c>
      <c r="FQ99" s="19">
        <v>11438000</v>
      </c>
      <c r="FR99" s="19">
        <v>-13000</v>
      </c>
      <c r="FS99" s="19">
        <v>11425000</v>
      </c>
      <c r="GO99">
        <v>5540008</v>
      </c>
      <c r="GP99" t="s">
        <v>561</v>
      </c>
      <c r="GQ99" s="19">
        <v>13</v>
      </c>
      <c r="GR99" s="19">
        <v>16000</v>
      </c>
      <c r="GS99" s="19">
        <v>208000</v>
      </c>
      <c r="GT99" s="19">
        <v>0</v>
      </c>
      <c r="GU99" s="19">
        <v>208000</v>
      </c>
      <c r="GV99">
        <v>5540008</v>
      </c>
      <c r="GW99" t="s">
        <v>561</v>
      </c>
      <c r="GX99">
        <v>18</v>
      </c>
      <c r="GY99">
        <v>16000</v>
      </c>
      <c r="GZ99">
        <v>288000</v>
      </c>
      <c r="HA99">
        <v>0</v>
      </c>
      <c r="HB99">
        <v>288000</v>
      </c>
      <c r="HE99"/>
      <c r="HF99"/>
      <c r="HG99"/>
      <c r="HH99"/>
      <c r="HI99"/>
      <c r="HJ99"/>
      <c r="HK99"/>
      <c r="HL99"/>
      <c r="HM99"/>
      <c r="HN99"/>
      <c r="HO99" t="s">
        <v>563</v>
      </c>
      <c r="HP99">
        <v>0</v>
      </c>
    </row>
    <row r="100" spans="8:224" x14ac:dyDescent="0.2">
      <c r="BZ100" s="181"/>
      <c r="CA100" s="182"/>
      <c r="CB100" s="183"/>
      <c r="CC100" s="184"/>
      <c r="CD100" s="184"/>
      <c r="CE100" s="184"/>
      <c r="CF100" s="184"/>
      <c r="ER100" s="246">
        <v>1520005</v>
      </c>
      <c r="ES100" s="247" t="s">
        <v>114</v>
      </c>
      <c r="ET100" s="248">
        <v>10</v>
      </c>
      <c r="EU100" s="249">
        <v>22000</v>
      </c>
      <c r="EV100" s="249">
        <v>220000</v>
      </c>
      <c r="EW100" s="249">
        <v>0</v>
      </c>
      <c r="EX100" s="249">
        <v>220000</v>
      </c>
      <c r="EY100">
        <v>5540033</v>
      </c>
      <c r="EZ100" t="s">
        <v>202</v>
      </c>
      <c r="FA100" s="19">
        <v>2</v>
      </c>
      <c r="FB100" s="19">
        <v>18000</v>
      </c>
      <c r="FC100" s="19">
        <v>36000</v>
      </c>
      <c r="FD100" s="19">
        <v>0</v>
      </c>
      <c r="FE100" s="19">
        <v>36000</v>
      </c>
      <c r="FR100" s="19" t="s">
        <v>563</v>
      </c>
      <c r="FS100" s="19">
        <v>0</v>
      </c>
      <c r="GO100">
        <v>5540017</v>
      </c>
      <c r="GP100" t="s">
        <v>194</v>
      </c>
      <c r="GQ100" s="19">
        <v>2</v>
      </c>
      <c r="GR100" s="19">
        <v>25000</v>
      </c>
      <c r="GS100" s="19">
        <v>50000</v>
      </c>
      <c r="GT100" s="19">
        <v>0</v>
      </c>
      <c r="GU100" s="19">
        <v>50000</v>
      </c>
      <c r="GV100">
        <v>5540017</v>
      </c>
      <c r="GW100" t="s">
        <v>194</v>
      </c>
      <c r="GX100">
        <v>3</v>
      </c>
      <c r="GY100">
        <v>25000</v>
      </c>
      <c r="GZ100">
        <v>75000</v>
      </c>
      <c r="HA100">
        <v>0</v>
      </c>
      <c r="HB100">
        <v>75000</v>
      </c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/>
      <c r="CA101" s="182"/>
      <c r="CB101" s="183"/>
      <c r="CC101" s="184"/>
      <c r="CD101" s="184"/>
      <c r="CE101" s="184"/>
      <c r="CF101" s="184"/>
      <c r="EP101" s="19" t="s">
        <v>564</v>
      </c>
      <c r="EQ101" s="19">
        <v>19052000</v>
      </c>
      <c r="ER101" s="246">
        <v>1520020</v>
      </c>
      <c r="ES101" s="247" t="s">
        <v>116</v>
      </c>
      <c r="ET101" s="248">
        <v>9</v>
      </c>
      <c r="EU101" s="249">
        <v>22000</v>
      </c>
      <c r="EV101" s="249">
        <v>198000</v>
      </c>
      <c r="EW101" s="249">
        <v>0</v>
      </c>
      <c r="EX101" s="249">
        <v>198000</v>
      </c>
      <c r="EY101">
        <v>5540035</v>
      </c>
      <c r="EZ101" t="s">
        <v>203</v>
      </c>
      <c r="FA101" s="19">
        <v>2</v>
      </c>
      <c r="FB101" s="19">
        <v>20000</v>
      </c>
      <c r="FC101" s="19">
        <v>40000</v>
      </c>
      <c r="FD101" s="19">
        <v>0</v>
      </c>
      <c r="FE101" s="19">
        <v>40000</v>
      </c>
      <c r="GO101">
        <v>5540018</v>
      </c>
      <c r="GP101" t="s">
        <v>195</v>
      </c>
      <c r="GQ101" s="19">
        <v>6</v>
      </c>
      <c r="GR101" s="19">
        <v>32000</v>
      </c>
      <c r="GS101" s="19">
        <v>192000</v>
      </c>
      <c r="GT101" s="19">
        <v>0</v>
      </c>
      <c r="GU101" s="19">
        <v>192000</v>
      </c>
      <c r="GV101">
        <v>5540018</v>
      </c>
      <c r="GW101" t="s">
        <v>195</v>
      </c>
      <c r="GX101">
        <v>17</v>
      </c>
      <c r="GY101">
        <v>32000</v>
      </c>
      <c r="GZ101">
        <v>544000</v>
      </c>
      <c r="HA101">
        <v>0</v>
      </c>
      <c r="HB101">
        <v>544000</v>
      </c>
      <c r="HE101"/>
      <c r="HF101"/>
      <c r="HG101"/>
      <c r="HH101"/>
      <c r="HI101"/>
      <c r="HJ101"/>
      <c r="HK101"/>
      <c r="HL101"/>
      <c r="HM101"/>
      <c r="HN101"/>
      <c r="HO101" t="s">
        <v>564</v>
      </c>
      <c r="HP101">
        <v>11763000</v>
      </c>
    </row>
    <row r="102" spans="8:224" x14ac:dyDescent="0.2">
      <c r="BZ102" s="181"/>
      <c r="CA102" s="182"/>
      <c r="CB102" s="183"/>
      <c r="CC102" s="184"/>
      <c r="CD102" s="184"/>
      <c r="CE102" s="184"/>
      <c r="CF102" s="184"/>
      <c r="ER102" s="246">
        <v>1520041</v>
      </c>
      <c r="ES102" s="247" t="s">
        <v>118</v>
      </c>
      <c r="ET102" s="248">
        <v>7</v>
      </c>
      <c r="EU102" s="249">
        <v>29000</v>
      </c>
      <c r="EV102" s="249">
        <v>203000</v>
      </c>
      <c r="EW102" s="249">
        <v>0</v>
      </c>
      <c r="EX102" s="249">
        <v>203000</v>
      </c>
      <c r="EY102">
        <v>7520001</v>
      </c>
      <c r="EZ102" t="s">
        <v>568</v>
      </c>
      <c r="FA102" s="19">
        <v>1</v>
      </c>
      <c r="FB102" s="19">
        <v>80000</v>
      </c>
      <c r="FC102" s="19">
        <v>80000</v>
      </c>
      <c r="FD102" s="19">
        <v>0</v>
      </c>
      <c r="FE102" s="19">
        <v>80000</v>
      </c>
      <c r="FR102" s="19" t="s">
        <v>564</v>
      </c>
      <c r="FS102" s="19">
        <v>11425000</v>
      </c>
      <c r="GO102">
        <v>5540019</v>
      </c>
      <c r="GP102" t="s">
        <v>400</v>
      </c>
      <c r="GQ102" s="19">
        <v>5</v>
      </c>
      <c r="GR102" s="19">
        <v>39000</v>
      </c>
      <c r="GS102" s="19">
        <v>195000</v>
      </c>
      <c r="GT102" s="19">
        <v>0</v>
      </c>
      <c r="GU102" s="19">
        <v>195000</v>
      </c>
      <c r="GV102">
        <v>5540019</v>
      </c>
      <c r="GW102" t="s">
        <v>400</v>
      </c>
      <c r="GX102">
        <v>10</v>
      </c>
      <c r="GY102">
        <v>39000</v>
      </c>
      <c r="GZ102">
        <v>390000</v>
      </c>
      <c r="HA102">
        <v>0</v>
      </c>
      <c r="HB102">
        <v>390000</v>
      </c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/>
      <c r="CA103" s="182"/>
      <c r="CB103" s="183"/>
      <c r="CC103" s="184"/>
      <c r="CD103" s="184"/>
      <c r="CE103" s="184"/>
      <c r="CF103" s="184"/>
      <c r="ER103" s="246">
        <v>1520050</v>
      </c>
      <c r="ES103" s="247" t="s">
        <v>553</v>
      </c>
      <c r="ET103" s="248">
        <v>2</v>
      </c>
      <c r="EU103" s="249">
        <v>35000</v>
      </c>
      <c r="EV103" s="249">
        <v>70000</v>
      </c>
      <c r="EW103" s="249">
        <v>0</v>
      </c>
      <c r="EX103" s="249">
        <v>70000</v>
      </c>
      <c r="EY103">
        <v>7550006</v>
      </c>
      <c r="EZ103" t="s">
        <v>207</v>
      </c>
      <c r="FA103" s="19">
        <v>1</v>
      </c>
      <c r="FB103" s="19">
        <v>12000</v>
      </c>
      <c r="FC103" s="19">
        <v>12000</v>
      </c>
      <c r="FD103" s="19">
        <v>0</v>
      </c>
      <c r="FE103" s="19">
        <v>12000</v>
      </c>
      <c r="GO103">
        <v>5540020</v>
      </c>
      <c r="GP103" t="s">
        <v>196</v>
      </c>
      <c r="GQ103" s="19">
        <v>7</v>
      </c>
      <c r="GR103" s="19">
        <v>40000</v>
      </c>
      <c r="GS103" s="19">
        <v>280000</v>
      </c>
      <c r="GT103" s="19">
        <v>0</v>
      </c>
      <c r="GU103" s="19">
        <v>280000</v>
      </c>
      <c r="GV103">
        <v>5540020</v>
      </c>
      <c r="GW103" t="s">
        <v>196</v>
      </c>
      <c r="GX103">
        <v>11</v>
      </c>
      <c r="GY103">
        <v>40000</v>
      </c>
      <c r="GZ103">
        <v>440000</v>
      </c>
      <c r="HA103">
        <v>0</v>
      </c>
      <c r="HB103">
        <v>440000</v>
      </c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/>
      <c r="CA104" s="182"/>
      <c r="CB104" s="183"/>
      <c r="CC104" s="184"/>
      <c r="CD104" s="184"/>
      <c r="CE104" s="184"/>
      <c r="CF104" s="184"/>
      <c r="ER104" s="246">
        <v>1520051</v>
      </c>
      <c r="ES104" s="247" t="s">
        <v>548</v>
      </c>
      <c r="ET104" s="248">
        <v>9</v>
      </c>
      <c r="EU104" s="249">
        <v>50000</v>
      </c>
      <c r="EV104" s="249">
        <v>450000</v>
      </c>
      <c r="EW104" s="249">
        <v>0</v>
      </c>
      <c r="EX104" s="249">
        <v>450000</v>
      </c>
      <c r="EY104">
        <v>7550016</v>
      </c>
      <c r="EZ104" t="s">
        <v>215</v>
      </c>
      <c r="FA104" s="19">
        <v>1</v>
      </c>
      <c r="FB104" s="19">
        <v>14000</v>
      </c>
      <c r="FC104" s="19">
        <v>14000</v>
      </c>
      <c r="FD104" s="19">
        <v>0</v>
      </c>
      <c r="FE104" s="19">
        <v>14000</v>
      </c>
      <c r="GO104">
        <v>5540032</v>
      </c>
      <c r="GP104" t="s">
        <v>201</v>
      </c>
      <c r="GQ104" s="19">
        <v>3</v>
      </c>
      <c r="GR104" s="19">
        <v>18000</v>
      </c>
      <c r="GS104" s="19">
        <v>54000</v>
      </c>
      <c r="GT104" s="19">
        <v>0</v>
      </c>
      <c r="GU104" s="19">
        <v>54000</v>
      </c>
      <c r="GV104">
        <v>5540030</v>
      </c>
      <c r="GW104" t="s">
        <v>199</v>
      </c>
      <c r="GX104">
        <v>3</v>
      </c>
      <c r="GY104">
        <v>22000</v>
      </c>
      <c r="GZ104">
        <v>66000</v>
      </c>
      <c r="HA104">
        <v>0</v>
      </c>
      <c r="HB104">
        <v>66000</v>
      </c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/>
      <c r="CA105" s="182"/>
      <c r="CB105" s="183"/>
      <c r="CC105" s="184"/>
      <c r="CD105" s="184"/>
      <c r="CE105" s="184"/>
      <c r="CF105" s="184"/>
      <c r="ER105" s="246">
        <v>1520062</v>
      </c>
      <c r="ES105" s="247" t="s">
        <v>494</v>
      </c>
      <c r="ET105" s="248">
        <v>44</v>
      </c>
      <c r="EU105" s="249">
        <v>13000</v>
      </c>
      <c r="EV105" s="249">
        <v>572000</v>
      </c>
      <c r="EW105" s="249">
        <v>0</v>
      </c>
      <c r="EX105" s="249">
        <v>572000</v>
      </c>
      <c r="EY105">
        <v>7550026</v>
      </c>
      <c r="EZ105" t="s">
        <v>219</v>
      </c>
      <c r="FA105" s="19">
        <v>6</v>
      </c>
      <c r="FB105" s="19">
        <v>26000</v>
      </c>
      <c r="FC105" s="19">
        <v>156000</v>
      </c>
      <c r="FD105" s="19">
        <v>0</v>
      </c>
      <c r="FE105" s="19">
        <v>156000</v>
      </c>
      <c r="GO105">
        <v>5540033</v>
      </c>
      <c r="GP105" t="s">
        <v>202</v>
      </c>
      <c r="GQ105" s="19">
        <v>2</v>
      </c>
      <c r="GR105" s="19">
        <v>18000</v>
      </c>
      <c r="GS105" s="19">
        <v>36000</v>
      </c>
      <c r="GT105" s="19">
        <v>0</v>
      </c>
      <c r="GU105" s="19">
        <v>36000</v>
      </c>
      <c r="GV105">
        <v>5540031</v>
      </c>
      <c r="GW105" t="s">
        <v>200</v>
      </c>
      <c r="GX105">
        <v>3</v>
      </c>
      <c r="GY105">
        <v>22000</v>
      </c>
      <c r="GZ105">
        <v>66000</v>
      </c>
      <c r="HA105">
        <v>0</v>
      </c>
      <c r="HB105">
        <v>66000</v>
      </c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/>
      <c r="CA106" s="182"/>
      <c r="CB106" s="183"/>
      <c r="CC106" s="184"/>
      <c r="CD106" s="184"/>
      <c r="CE106" s="184"/>
      <c r="CF106" s="184"/>
      <c r="ER106" s="246">
        <v>1523008</v>
      </c>
      <c r="ES106" s="247" t="s">
        <v>549</v>
      </c>
      <c r="ET106" s="248">
        <v>16</v>
      </c>
      <c r="EU106" s="249">
        <v>13000</v>
      </c>
      <c r="EV106" s="249">
        <v>208000</v>
      </c>
      <c r="EW106" s="249">
        <v>0</v>
      </c>
      <c r="EX106" s="249">
        <v>208000</v>
      </c>
      <c r="EY106">
        <v>7560084</v>
      </c>
      <c r="EZ106" t="s">
        <v>483</v>
      </c>
      <c r="FA106" s="19">
        <v>14</v>
      </c>
      <c r="FB106" s="19">
        <v>50000</v>
      </c>
      <c r="FC106" s="19">
        <v>700000</v>
      </c>
      <c r="FD106" s="19">
        <v>0</v>
      </c>
      <c r="FE106" s="19">
        <v>700000</v>
      </c>
      <c r="GO106">
        <v>7520023</v>
      </c>
      <c r="GP106" t="s">
        <v>562</v>
      </c>
      <c r="GQ106" s="19">
        <v>1</v>
      </c>
      <c r="GR106" s="19">
        <v>20000</v>
      </c>
      <c r="GS106" s="19">
        <v>20000</v>
      </c>
      <c r="GT106" s="19">
        <v>0</v>
      </c>
      <c r="GU106" s="19">
        <v>20000</v>
      </c>
      <c r="GV106">
        <v>5540032</v>
      </c>
      <c r="GW106" t="s">
        <v>201</v>
      </c>
      <c r="GX106">
        <v>9</v>
      </c>
      <c r="GY106">
        <v>18000</v>
      </c>
      <c r="GZ106">
        <v>162000</v>
      </c>
      <c r="HA106">
        <v>0</v>
      </c>
      <c r="HB106">
        <v>162000</v>
      </c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/>
      <c r="CA107" s="182"/>
      <c r="CB107" s="183"/>
      <c r="CC107" s="184"/>
      <c r="CD107" s="184"/>
      <c r="CE107" s="184"/>
      <c r="CF107" s="184"/>
      <c r="ER107" s="246">
        <v>1523088</v>
      </c>
      <c r="ES107" s="247" t="s">
        <v>526</v>
      </c>
      <c r="ET107" s="248">
        <v>4</v>
      </c>
      <c r="EU107" s="249">
        <v>25000</v>
      </c>
      <c r="EV107" s="249">
        <v>100000</v>
      </c>
      <c r="EW107" s="249">
        <v>0</v>
      </c>
      <c r="EX107" s="249">
        <v>100000</v>
      </c>
      <c r="EY107">
        <v>7560085</v>
      </c>
      <c r="EZ107" t="s">
        <v>484</v>
      </c>
      <c r="FA107" s="19">
        <v>2</v>
      </c>
      <c r="FB107" s="19">
        <v>80000</v>
      </c>
      <c r="FC107" s="19">
        <v>160000</v>
      </c>
      <c r="FD107" s="19">
        <v>0</v>
      </c>
      <c r="FE107" s="19">
        <v>160000</v>
      </c>
      <c r="GO107">
        <v>7550015</v>
      </c>
      <c r="GP107" t="s">
        <v>214</v>
      </c>
      <c r="GQ107" s="19">
        <v>1</v>
      </c>
      <c r="GR107" s="19">
        <v>14000</v>
      </c>
      <c r="GS107" s="19">
        <v>14000</v>
      </c>
      <c r="GT107" s="19">
        <v>0</v>
      </c>
      <c r="GU107" s="19">
        <v>14000</v>
      </c>
      <c r="GV107">
        <v>5540033</v>
      </c>
      <c r="GW107" t="s">
        <v>202</v>
      </c>
      <c r="GX107">
        <v>3</v>
      </c>
      <c r="GY107">
        <v>18000</v>
      </c>
      <c r="GZ107">
        <v>54000</v>
      </c>
      <c r="HA107">
        <v>0</v>
      </c>
      <c r="HB107">
        <v>54000</v>
      </c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/>
      <c r="CA108" s="182"/>
      <c r="CB108" s="183"/>
      <c r="CC108" s="184"/>
      <c r="CD108" s="184"/>
      <c r="CE108" s="184"/>
      <c r="CF108" s="184"/>
      <c r="ER108" s="246">
        <v>1523089</v>
      </c>
      <c r="ES108" s="247" t="s">
        <v>552</v>
      </c>
      <c r="ET108" s="248">
        <v>6</v>
      </c>
      <c r="EU108" s="249">
        <v>25000</v>
      </c>
      <c r="EV108" s="249">
        <v>150000</v>
      </c>
      <c r="EW108" s="249">
        <v>0</v>
      </c>
      <c r="EX108" s="249">
        <v>150000</v>
      </c>
      <c r="FA108" s="19">
        <v>1057</v>
      </c>
      <c r="FC108" s="19">
        <v>28233000</v>
      </c>
      <c r="FD108" s="19">
        <v>-79250</v>
      </c>
      <c r="FE108" s="19">
        <v>28153750</v>
      </c>
      <c r="GO108">
        <v>7550026</v>
      </c>
      <c r="GP108" t="s">
        <v>219</v>
      </c>
      <c r="GQ108" s="19">
        <v>2</v>
      </c>
      <c r="GR108" s="19">
        <v>26000</v>
      </c>
      <c r="GS108" s="19">
        <v>52000</v>
      </c>
      <c r="GT108" s="19">
        <v>0</v>
      </c>
      <c r="GU108" s="19">
        <v>52000</v>
      </c>
      <c r="GV108">
        <v>7550007</v>
      </c>
      <c r="GW108" t="s">
        <v>208</v>
      </c>
      <c r="GX108">
        <v>1</v>
      </c>
      <c r="GY108">
        <v>9000</v>
      </c>
      <c r="GZ108">
        <v>9000</v>
      </c>
      <c r="HA108">
        <v>0</v>
      </c>
      <c r="HB108">
        <v>9000</v>
      </c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ht="22.5" x14ac:dyDescent="0.2">
      <c r="BZ109" s="181"/>
      <c r="CA109" s="182"/>
      <c r="CB109" s="183"/>
      <c r="CC109" s="184"/>
      <c r="CD109" s="184"/>
      <c r="CE109" s="184"/>
      <c r="CF109" s="184"/>
      <c r="ER109" s="246">
        <v>1532013</v>
      </c>
      <c r="ES109" s="247" t="s">
        <v>126</v>
      </c>
      <c r="ET109" s="248">
        <v>1</v>
      </c>
      <c r="EU109" s="249">
        <v>89000</v>
      </c>
      <c r="EV109" s="249">
        <v>89000</v>
      </c>
      <c r="EW109" s="249">
        <v>0</v>
      </c>
      <c r="EX109" s="249">
        <v>89000</v>
      </c>
      <c r="FD109" s="19" t="s">
        <v>563</v>
      </c>
      <c r="FE109" s="19">
        <v>0</v>
      </c>
      <c r="GO109">
        <v>7560084</v>
      </c>
      <c r="GP109" t="s">
        <v>483</v>
      </c>
      <c r="GQ109" s="19">
        <v>16</v>
      </c>
      <c r="GR109" s="19">
        <v>50000</v>
      </c>
      <c r="GS109" s="19">
        <v>800000</v>
      </c>
      <c r="GT109" s="19">
        <v>0</v>
      </c>
      <c r="GU109" s="19">
        <v>800000</v>
      </c>
      <c r="GV109">
        <v>7550011</v>
      </c>
      <c r="GW109" t="s">
        <v>210</v>
      </c>
      <c r="GX109">
        <v>2</v>
      </c>
      <c r="GY109">
        <v>16000</v>
      </c>
      <c r="GZ109">
        <v>32000</v>
      </c>
      <c r="HA109">
        <v>0</v>
      </c>
      <c r="HB109">
        <v>32000</v>
      </c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/>
      <c r="CA110" s="182"/>
      <c r="CB110" s="183"/>
      <c r="CC110" s="184"/>
      <c r="CD110" s="184"/>
      <c r="CE110" s="184"/>
      <c r="CF110" s="184"/>
      <c r="ER110" s="246">
        <v>3500029</v>
      </c>
      <c r="ES110" s="247" t="s">
        <v>554</v>
      </c>
      <c r="ET110" s="248">
        <v>1</v>
      </c>
      <c r="EU110" s="249">
        <v>390000</v>
      </c>
      <c r="EV110" s="249">
        <v>390000</v>
      </c>
      <c r="EW110" s="249">
        <v>0</v>
      </c>
      <c r="EX110" s="249">
        <v>390000</v>
      </c>
      <c r="GO110">
        <v>7560085</v>
      </c>
      <c r="GP110" t="s">
        <v>484</v>
      </c>
      <c r="GQ110" s="19">
        <v>2</v>
      </c>
      <c r="GR110" s="19">
        <v>80000</v>
      </c>
      <c r="GS110" s="19">
        <v>160000</v>
      </c>
      <c r="GT110" s="19">
        <v>0</v>
      </c>
      <c r="GU110" s="19">
        <v>160000</v>
      </c>
      <c r="GV110">
        <v>7550017</v>
      </c>
      <c r="GW110" t="s">
        <v>216</v>
      </c>
      <c r="GX110">
        <v>1</v>
      </c>
      <c r="GY110">
        <v>14000</v>
      </c>
      <c r="GZ110">
        <v>14000</v>
      </c>
      <c r="HA110">
        <v>0</v>
      </c>
      <c r="HB110">
        <v>14000</v>
      </c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/>
      <c r="CA111" s="182"/>
      <c r="CB111" s="183"/>
      <c r="CC111" s="184"/>
      <c r="CD111" s="184"/>
      <c r="CE111" s="184"/>
      <c r="CF111" s="184"/>
      <c r="ER111" s="246">
        <v>3500143</v>
      </c>
      <c r="ES111" s="247" t="s">
        <v>137</v>
      </c>
      <c r="ET111" s="248">
        <v>1</v>
      </c>
      <c r="EU111" s="249">
        <v>220000</v>
      </c>
      <c r="EV111" s="249">
        <v>220000</v>
      </c>
      <c r="EW111" s="249">
        <v>-44000</v>
      </c>
      <c r="EX111" s="249">
        <v>176000</v>
      </c>
      <c r="FD111" s="19" t="s">
        <v>564</v>
      </c>
      <c r="FE111" s="19">
        <v>28153750</v>
      </c>
      <c r="GQ111" s="19">
        <v>844</v>
      </c>
      <c r="GS111" s="19">
        <v>23920000</v>
      </c>
      <c r="GT111" s="19">
        <v>-122000</v>
      </c>
      <c r="GU111" s="19">
        <v>23798000</v>
      </c>
      <c r="GV111">
        <v>7550026</v>
      </c>
      <c r="GW111" t="s">
        <v>219</v>
      </c>
      <c r="GX111">
        <v>3</v>
      </c>
      <c r="GY111">
        <v>26000</v>
      </c>
      <c r="GZ111">
        <v>78000</v>
      </c>
      <c r="HA111">
        <v>0</v>
      </c>
      <c r="HB111">
        <v>78000</v>
      </c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/>
      <c r="CA112" s="182"/>
      <c r="CB112" s="183"/>
      <c r="CC112" s="184"/>
      <c r="CD112" s="184"/>
      <c r="CE112" s="184"/>
      <c r="CF112" s="184"/>
      <c r="ER112" s="246">
        <v>3500144</v>
      </c>
      <c r="ES112" s="247" t="s">
        <v>138</v>
      </c>
      <c r="ET112" s="248">
        <v>5</v>
      </c>
      <c r="EU112" s="249">
        <v>260000</v>
      </c>
      <c r="EV112" s="249">
        <v>1300000</v>
      </c>
      <c r="EW112" s="249">
        <v>0</v>
      </c>
      <c r="EX112" s="249">
        <v>1300000</v>
      </c>
      <c r="GT112" s="19" t="s">
        <v>563</v>
      </c>
      <c r="GU112" s="19">
        <v>0</v>
      </c>
      <c r="GV112">
        <v>7560084</v>
      </c>
      <c r="GW112" t="s">
        <v>483</v>
      </c>
      <c r="GX112">
        <v>17</v>
      </c>
      <c r="GY112">
        <v>50000</v>
      </c>
      <c r="GZ112">
        <v>850000</v>
      </c>
      <c r="HA112">
        <v>0</v>
      </c>
      <c r="HB112">
        <v>850000</v>
      </c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ER113" s="246">
        <v>3500145</v>
      </c>
      <c r="ES113" s="247" t="s">
        <v>277</v>
      </c>
      <c r="ET113" s="248">
        <v>2</v>
      </c>
      <c r="EU113" s="249">
        <v>350000</v>
      </c>
      <c r="EV113" s="249">
        <v>700000</v>
      </c>
      <c r="EW113" s="249">
        <v>0</v>
      </c>
      <c r="EX113" s="249">
        <v>700000</v>
      </c>
      <c r="GV113">
        <v>7560085</v>
      </c>
      <c r="GW113" t="s">
        <v>484</v>
      </c>
      <c r="GX113">
        <v>2</v>
      </c>
      <c r="GY113">
        <v>80000</v>
      </c>
      <c r="GZ113">
        <v>160000</v>
      </c>
      <c r="HA113">
        <v>0</v>
      </c>
      <c r="HB113">
        <v>160000</v>
      </c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ER114" s="246">
        <v>3510004</v>
      </c>
      <c r="ES114" s="247" t="s">
        <v>142</v>
      </c>
      <c r="ET114" s="248">
        <v>6</v>
      </c>
      <c r="EU114" s="249">
        <v>43000</v>
      </c>
      <c r="EV114" s="249">
        <v>258000</v>
      </c>
      <c r="EW114" s="249">
        <v>0</v>
      </c>
      <c r="EX114" s="249">
        <v>258000</v>
      </c>
      <c r="GT114" s="19" t="s">
        <v>564</v>
      </c>
      <c r="GU114" s="19">
        <v>23798000</v>
      </c>
      <c r="GV114"/>
      <c r="GW114"/>
      <c r="GX114">
        <v>1085</v>
      </c>
      <c r="GY114"/>
      <c r="GZ114">
        <v>29390000</v>
      </c>
      <c r="HA114">
        <v>-78000</v>
      </c>
      <c r="HB114">
        <v>29312000</v>
      </c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ER115" s="246">
        <v>3510012</v>
      </c>
      <c r="ES115" s="247" t="s">
        <v>144</v>
      </c>
      <c r="ET115" s="248">
        <v>20</v>
      </c>
      <c r="EU115" s="249">
        <v>43000</v>
      </c>
      <c r="EV115" s="249">
        <v>860000</v>
      </c>
      <c r="EW115" s="249">
        <v>0</v>
      </c>
      <c r="EX115" s="249">
        <v>860000</v>
      </c>
      <c r="GV115"/>
      <c r="GW115"/>
      <c r="GX115"/>
      <c r="GY115"/>
      <c r="GZ115"/>
      <c r="HA115" t="s">
        <v>563</v>
      </c>
      <c r="HB115">
        <v>0</v>
      </c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ER116" s="246">
        <v>3510067</v>
      </c>
      <c r="ES116" s="247" t="s">
        <v>146</v>
      </c>
      <c r="ET116" s="248">
        <v>3</v>
      </c>
      <c r="EU116" s="249">
        <v>43000</v>
      </c>
      <c r="EV116" s="249">
        <v>129000</v>
      </c>
      <c r="EW116" s="249">
        <v>0</v>
      </c>
      <c r="EX116" s="249">
        <v>129000</v>
      </c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ER117" s="246">
        <v>3510076</v>
      </c>
      <c r="ES117" s="247" t="s">
        <v>150</v>
      </c>
      <c r="ET117" s="248">
        <v>24</v>
      </c>
      <c r="EU117" s="249">
        <v>45000</v>
      </c>
      <c r="EV117" s="249">
        <v>1080000</v>
      </c>
      <c r="EW117" s="249">
        <v>0</v>
      </c>
      <c r="EX117" s="249">
        <v>1080000</v>
      </c>
      <c r="GV117"/>
      <c r="GW117"/>
      <c r="GX117"/>
      <c r="GY117"/>
      <c r="GZ117"/>
      <c r="HA117" t="s">
        <v>564</v>
      </c>
      <c r="HB117">
        <v>29312000</v>
      </c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ER118" s="246">
        <v>3512008</v>
      </c>
      <c r="ES118" s="247" t="s">
        <v>310</v>
      </c>
      <c r="ET118" s="248">
        <v>3</v>
      </c>
      <c r="EU118" s="249">
        <v>44000</v>
      </c>
      <c r="EV118" s="249">
        <v>132000</v>
      </c>
      <c r="EW118" s="249">
        <v>0</v>
      </c>
      <c r="EX118" s="249">
        <v>132000</v>
      </c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ER119" s="246">
        <v>3530009</v>
      </c>
      <c r="ES119" s="247" t="s">
        <v>557</v>
      </c>
      <c r="ET119" s="248">
        <v>8</v>
      </c>
      <c r="EU119" s="249">
        <v>20000</v>
      </c>
      <c r="EV119" s="249">
        <v>160000</v>
      </c>
      <c r="EW119" s="249">
        <v>0</v>
      </c>
      <c r="EX119" s="249">
        <v>160000</v>
      </c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ER120" s="246">
        <v>3530010</v>
      </c>
      <c r="ES120" s="247" t="s">
        <v>153</v>
      </c>
      <c r="ET120" s="248">
        <v>5</v>
      </c>
      <c r="EU120" s="249">
        <v>108000</v>
      </c>
      <c r="EV120" s="249">
        <v>540000</v>
      </c>
      <c r="EW120" s="249">
        <v>0</v>
      </c>
      <c r="EX120" s="249">
        <v>540000</v>
      </c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ER121" s="246">
        <v>3530088</v>
      </c>
      <c r="ES121" s="247" t="s">
        <v>555</v>
      </c>
      <c r="ET121" s="248">
        <v>16</v>
      </c>
      <c r="EU121" s="249">
        <v>22000</v>
      </c>
      <c r="EV121" s="249">
        <v>352000</v>
      </c>
      <c r="EW121" s="249">
        <v>0</v>
      </c>
      <c r="EX121" s="249">
        <v>352000</v>
      </c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ER122" s="246">
        <v>3550002</v>
      </c>
      <c r="ES122" s="247" t="s">
        <v>166</v>
      </c>
      <c r="ET122" s="248">
        <v>6</v>
      </c>
      <c r="EU122" s="249">
        <v>20000</v>
      </c>
      <c r="EV122" s="249">
        <v>120000</v>
      </c>
      <c r="EW122" s="249">
        <v>0</v>
      </c>
      <c r="EX122" s="249">
        <v>120000</v>
      </c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ER123" s="246">
        <v>3550005</v>
      </c>
      <c r="ES123" s="247" t="s">
        <v>167</v>
      </c>
      <c r="ET123" s="248">
        <v>4</v>
      </c>
      <c r="EU123" s="249">
        <v>20000</v>
      </c>
      <c r="EV123" s="249">
        <v>80000</v>
      </c>
      <c r="EW123" s="249">
        <v>0</v>
      </c>
      <c r="EX123" s="249">
        <v>80000</v>
      </c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ER124" s="246">
        <v>3550007</v>
      </c>
      <c r="ES124" s="247" t="s">
        <v>168</v>
      </c>
      <c r="ET124" s="248">
        <v>4</v>
      </c>
      <c r="EU124" s="249">
        <v>20000</v>
      </c>
      <c r="EV124" s="249">
        <v>80000</v>
      </c>
      <c r="EW124" s="249">
        <v>0</v>
      </c>
      <c r="EX124" s="249">
        <v>80000</v>
      </c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ER125" s="246">
        <v>5500044</v>
      </c>
      <c r="ES125" s="247" t="s">
        <v>172</v>
      </c>
      <c r="ET125" s="248">
        <v>3</v>
      </c>
      <c r="EU125" s="249">
        <v>28000</v>
      </c>
      <c r="EV125" s="249">
        <v>84000</v>
      </c>
      <c r="EW125" s="249">
        <v>0</v>
      </c>
      <c r="EX125" s="249">
        <v>84000</v>
      </c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ER126" s="246">
        <v>5500045</v>
      </c>
      <c r="ES126" s="247" t="s">
        <v>173</v>
      </c>
      <c r="ET126" s="248">
        <v>1</v>
      </c>
      <c r="EU126" s="249">
        <v>30000</v>
      </c>
      <c r="EV126" s="249">
        <v>30000</v>
      </c>
      <c r="EW126" s="249">
        <v>0</v>
      </c>
      <c r="EX126" s="249">
        <v>30000</v>
      </c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ER127" s="246">
        <v>5500063</v>
      </c>
      <c r="ES127" s="247" t="s">
        <v>394</v>
      </c>
      <c r="ET127" s="248">
        <v>8</v>
      </c>
      <c r="EU127" s="249">
        <v>21000</v>
      </c>
      <c r="EV127" s="249">
        <v>168000</v>
      </c>
      <c r="EW127" s="249">
        <v>0</v>
      </c>
      <c r="EX127" s="249">
        <v>168000</v>
      </c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ER128" s="246">
        <v>5510070</v>
      </c>
      <c r="ES128" s="247" t="s">
        <v>180</v>
      </c>
      <c r="ET128" s="248">
        <v>16</v>
      </c>
      <c r="EU128" s="249">
        <v>28000</v>
      </c>
      <c r="EV128" s="249">
        <v>448000</v>
      </c>
      <c r="EW128" s="249">
        <v>0</v>
      </c>
      <c r="EX128" s="249">
        <v>448000</v>
      </c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 s="246">
        <v>5510072</v>
      </c>
      <c r="ES129" s="247" t="s">
        <v>181</v>
      </c>
      <c r="ET129" s="248">
        <v>1</v>
      </c>
      <c r="EU129" s="249">
        <v>29000</v>
      </c>
      <c r="EV129" s="249">
        <v>29000</v>
      </c>
      <c r="EW129" s="249">
        <v>0</v>
      </c>
      <c r="EX129" s="249">
        <v>29000</v>
      </c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 s="246">
        <v>5510074</v>
      </c>
      <c r="ES130" s="247" t="s">
        <v>182</v>
      </c>
      <c r="ET130" s="248">
        <v>5</v>
      </c>
      <c r="EU130" s="249">
        <v>30000</v>
      </c>
      <c r="EV130" s="249">
        <v>150000</v>
      </c>
      <c r="EW130" s="249">
        <v>0</v>
      </c>
      <c r="EX130" s="249">
        <v>150000</v>
      </c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 s="246">
        <v>5520005</v>
      </c>
      <c r="ES131" s="247" t="s">
        <v>391</v>
      </c>
      <c r="ET131" s="248">
        <v>16</v>
      </c>
      <c r="EU131" s="249">
        <v>19000</v>
      </c>
      <c r="EV131" s="249">
        <v>304000</v>
      </c>
      <c r="EW131" s="249">
        <v>0</v>
      </c>
      <c r="EX131" s="249">
        <v>304000</v>
      </c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 s="246">
        <v>5530001</v>
      </c>
      <c r="ES132" s="247" t="s">
        <v>380</v>
      </c>
      <c r="ET132" s="248">
        <v>1</v>
      </c>
      <c r="EU132" s="249">
        <v>46000</v>
      </c>
      <c r="EV132" s="249">
        <v>46000</v>
      </c>
      <c r="EW132" s="249">
        <v>0</v>
      </c>
      <c r="EX132" s="249">
        <v>46000</v>
      </c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 s="246">
        <v>5530003</v>
      </c>
      <c r="ES133" s="247" t="s">
        <v>399</v>
      </c>
      <c r="ET133" s="248">
        <v>5</v>
      </c>
      <c r="EU133" s="249">
        <v>38000</v>
      </c>
      <c r="EV133" s="249">
        <v>190000</v>
      </c>
      <c r="EW133" s="249">
        <v>0</v>
      </c>
      <c r="EX133" s="249">
        <v>190000</v>
      </c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 s="246">
        <v>5530008</v>
      </c>
      <c r="ES134" s="247" t="s">
        <v>370</v>
      </c>
      <c r="ET134" s="248">
        <v>2</v>
      </c>
      <c r="EU134" s="249">
        <v>29000</v>
      </c>
      <c r="EV134" s="249">
        <v>58000</v>
      </c>
      <c r="EW134" s="249">
        <v>0</v>
      </c>
      <c r="EX134" s="249">
        <v>58000</v>
      </c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 s="246">
        <v>5540001</v>
      </c>
      <c r="ES135" s="247" t="s">
        <v>192</v>
      </c>
      <c r="ET135" s="248">
        <v>2</v>
      </c>
      <c r="EU135" s="249">
        <v>20000</v>
      </c>
      <c r="EV135" s="249">
        <v>40000</v>
      </c>
      <c r="EW135" s="249">
        <v>0</v>
      </c>
      <c r="EX135" s="249">
        <v>40000</v>
      </c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 s="246">
        <v>5540008</v>
      </c>
      <c r="ES136" s="247" t="s">
        <v>561</v>
      </c>
      <c r="ET136" s="248">
        <v>17</v>
      </c>
      <c r="EU136" s="249">
        <v>16000</v>
      </c>
      <c r="EV136" s="249">
        <v>272000</v>
      </c>
      <c r="EW136" s="249">
        <v>0</v>
      </c>
      <c r="EX136" s="249">
        <v>272000</v>
      </c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 s="246">
        <v>5540017</v>
      </c>
      <c r="ES137" s="247" t="s">
        <v>194</v>
      </c>
      <c r="ET137" s="248">
        <v>2</v>
      </c>
      <c r="EU137" s="249">
        <v>25000</v>
      </c>
      <c r="EV137" s="249">
        <v>50000</v>
      </c>
      <c r="EW137" s="249">
        <v>0</v>
      </c>
      <c r="EX137" s="249">
        <v>50000</v>
      </c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 s="246">
        <v>5540018</v>
      </c>
      <c r="ES138" s="247" t="s">
        <v>195</v>
      </c>
      <c r="ET138" s="248">
        <v>4</v>
      </c>
      <c r="EU138" s="249">
        <v>32000</v>
      </c>
      <c r="EV138" s="249">
        <v>128000</v>
      </c>
      <c r="EW138" s="249">
        <v>0</v>
      </c>
      <c r="EX138" s="249">
        <v>128000</v>
      </c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 s="246">
        <v>5540019</v>
      </c>
      <c r="ES139" s="247" t="s">
        <v>400</v>
      </c>
      <c r="ET139" s="248">
        <v>4</v>
      </c>
      <c r="EU139" s="249">
        <v>39000</v>
      </c>
      <c r="EV139" s="249">
        <v>156000</v>
      </c>
      <c r="EW139" s="249">
        <v>0</v>
      </c>
      <c r="EX139" s="249">
        <v>156000</v>
      </c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1"/>
      <c r="CA140" s="182"/>
      <c r="CB140" s="183"/>
      <c r="CC140" s="184"/>
      <c r="CD140" s="184"/>
      <c r="CE140" s="184"/>
      <c r="CF140" s="184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 s="246">
        <v>5540020</v>
      </c>
      <c r="ES140" s="247" t="s">
        <v>196</v>
      </c>
      <c r="ET140" s="248">
        <v>2</v>
      </c>
      <c r="EU140" s="249">
        <v>40000</v>
      </c>
      <c r="EV140" s="249">
        <v>80000</v>
      </c>
      <c r="EW140" s="249">
        <v>0</v>
      </c>
      <c r="EX140" s="249">
        <v>80000</v>
      </c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 s="246">
        <v>5540030</v>
      </c>
      <c r="ES141" s="247" t="s">
        <v>199</v>
      </c>
      <c r="ET141" s="248">
        <v>2</v>
      </c>
      <c r="EU141" s="249">
        <v>22000</v>
      </c>
      <c r="EV141" s="249">
        <v>44000</v>
      </c>
      <c r="EW141" s="249">
        <v>0</v>
      </c>
      <c r="EX141" s="249">
        <v>44000</v>
      </c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 s="246">
        <v>5540031</v>
      </c>
      <c r="ES142" s="247" t="s">
        <v>200</v>
      </c>
      <c r="ET142" s="248">
        <v>1</v>
      </c>
      <c r="EU142" s="249">
        <v>22000</v>
      </c>
      <c r="EV142" s="249">
        <v>22000</v>
      </c>
      <c r="EW142" s="249">
        <v>0</v>
      </c>
      <c r="EX142" s="249">
        <v>22000</v>
      </c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 s="246">
        <v>5540032</v>
      </c>
      <c r="ES143" s="247" t="s">
        <v>201</v>
      </c>
      <c r="ET143" s="248">
        <v>2</v>
      </c>
      <c r="EU143" s="249">
        <v>18000</v>
      </c>
      <c r="EV143" s="249">
        <v>36000</v>
      </c>
      <c r="EW143" s="249">
        <v>0</v>
      </c>
      <c r="EX143" s="249">
        <v>36000</v>
      </c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 s="246">
        <v>5540035</v>
      </c>
      <c r="ES144" s="247" t="s">
        <v>203</v>
      </c>
      <c r="ET144" s="248">
        <v>1</v>
      </c>
      <c r="EU144" s="249">
        <v>20000</v>
      </c>
      <c r="EV144" s="249">
        <v>20000</v>
      </c>
      <c r="EW144" s="249">
        <v>0</v>
      </c>
      <c r="EX144" s="249">
        <v>20000</v>
      </c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15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  <c r="ER145" s="246">
        <v>7550006</v>
      </c>
      <c r="ES145" s="247" t="s">
        <v>207</v>
      </c>
      <c r="ET145" s="248">
        <v>4</v>
      </c>
      <c r="EU145" s="249">
        <v>12000</v>
      </c>
      <c r="EV145" s="249">
        <v>48000</v>
      </c>
      <c r="EW145" s="249">
        <v>0</v>
      </c>
      <c r="EX145" s="249">
        <v>48000</v>
      </c>
    </row>
    <row r="146" spans="3:15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  <c r="ER146" s="246">
        <v>7550015</v>
      </c>
      <c r="ES146" s="247" t="s">
        <v>214</v>
      </c>
      <c r="ET146" s="248">
        <v>1</v>
      </c>
      <c r="EU146" s="249">
        <v>14000</v>
      </c>
      <c r="EV146" s="249">
        <v>14000</v>
      </c>
      <c r="EW146" s="249">
        <v>0</v>
      </c>
      <c r="EX146" s="249">
        <v>14000</v>
      </c>
    </row>
    <row r="147" spans="3:15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  <c r="ER147" s="246">
        <v>7550016</v>
      </c>
      <c r="ES147" s="247" t="s">
        <v>215</v>
      </c>
      <c r="ET147" s="248">
        <v>0</v>
      </c>
      <c r="EU147" s="249">
        <v>0</v>
      </c>
      <c r="EV147" s="249">
        <v>0</v>
      </c>
      <c r="EW147" s="249">
        <v>0</v>
      </c>
      <c r="EX147" s="249">
        <v>0</v>
      </c>
    </row>
    <row r="148" spans="3:15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  <c r="ER148" s="246">
        <v>7550017</v>
      </c>
      <c r="ES148" s="247" t="s">
        <v>216</v>
      </c>
      <c r="ET148" s="248">
        <v>2</v>
      </c>
      <c r="EU148" s="249">
        <v>14000</v>
      </c>
      <c r="EV148" s="249">
        <v>28000</v>
      </c>
      <c r="EW148" s="249">
        <v>0</v>
      </c>
      <c r="EX148" s="249">
        <v>28000</v>
      </c>
    </row>
    <row r="149" spans="3:15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  <c r="ER149" s="246">
        <v>7550019</v>
      </c>
      <c r="ES149" s="247" t="s">
        <v>217</v>
      </c>
      <c r="ET149" s="248">
        <v>2</v>
      </c>
      <c r="EU149" s="249">
        <v>14000</v>
      </c>
      <c r="EV149" s="249">
        <v>28000</v>
      </c>
      <c r="EW149" s="249">
        <v>0</v>
      </c>
      <c r="EX149" s="249">
        <v>28000</v>
      </c>
    </row>
    <row r="150" spans="3:15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  <c r="ER150" s="246">
        <v>7560084</v>
      </c>
      <c r="ES150" s="247" t="s">
        <v>483</v>
      </c>
      <c r="ET150" s="248">
        <v>9</v>
      </c>
      <c r="EU150" s="249">
        <v>50000</v>
      </c>
      <c r="EV150" s="249">
        <v>450000</v>
      </c>
      <c r="EW150" s="249">
        <v>0</v>
      </c>
      <c r="EX150" s="249">
        <v>450000</v>
      </c>
    </row>
    <row r="151" spans="3:15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  <c r="ER151" s="246">
        <v>7560085</v>
      </c>
      <c r="ES151" s="247" t="s">
        <v>484</v>
      </c>
      <c r="ET151" s="248">
        <v>3</v>
      </c>
      <c r="EU151" s="249">
        <v>80000</v>
      </c>
      <c r="EV151" s="249">
        <v>240000</v>
      </c>
      <c r="EW151" s="249">
        <v>0</v>
      </c>
      <c r="EX151" s="249">
        <v>240000</v>
      </c>
    </row>
    <row r="152" spans="3:15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  <c r="ER152" s="246">
        <v>9500002</v>
      </c>
      <c r="ES152" s="247" t="s">
        <v>414</v>
      </c>
      <c r="ET152" s="248">
        <v>0</v>
      </c>
      <c r="EU152" s="249">
        <v>0</v>
      </c>
      <c r="EV152" s="249">
        <v>0</v>
      </c>
      <c r="EW152" s="249">
        <v>0</v>
      </c>
      <c r="EX152" s="249">
        <v>0</v>
      </c>
    </row>
    <row r="153" spans="3:15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  <c r="ER153" s="185"/>
      <c r="ES153" s="185"/>
      <c r="ET153" s="251">
        <v>749</v>
      </c>
      <c r="EU153" s="185"/>
      <c r="EV153" s="252">
        <v>21438000</v>
      </c>
      <c r="EW153" s="252">
        <v>-122000</v>
      </c>
      <c r="EX153" s="252">
        <v>21316000</v>
      </c>
    </row>
    <row r="154" spans="3:15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  <c r="ER154" s="185"/>
      <c r="ES154" s="185"/>
      <c r="ET154" s="185"/>
      <c r="EU154" s="185"/>
      <c r="EV154" s="185"/>
      <c r="EW154" s="245" t="s">
        <v>563</v>
      </c>
      <c r="EX154" s="252">
        <v>0</v>
      </c>
    </row>
    <row r="155" spans="3:15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  <c r="ER155" s="185"/>
      <c r="ES155" s="185"/>
      <c r="ET155" s="185"/>
      <c r="EU155" s="185"/>
      <c r="EV155" s="185"/>
      <c r="EW155" s="185"/>
      <c r="EX155" s="185"/>
    </row>
    <row r="156" spans="3:15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  <c r="ER156" s="185"/>
      <c r="ES156" s="185"/>
      <c r="ET156" s="185"/>
      <c r="EU156" s="185"/>
      <c r="EV156" s="185"/>
      <c r="EW156" s="253" t="s">
        <v>564</v>
      </c>
      <c r="EX156" s="254">
        <v>21316000</v>
      </c>
    </row>
    <row r="157" spans="3:15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15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15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15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CG5" activePane="bottomRight" state="frozen"/>
      <selection pane="topRight" activeCell="H1" sqref="H1"/>
      <selection pane="bottomLeft" activeCell="A5" sqref="A5"/>
      <selection pane="bottomRight" activeCell="DI9" sqref="DI9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244" t="s">
        <v>33</v>
      </c>
      <c r="FG4" s="244" t="s">
        <v>34</v>
      </c>
      <c r="FH4" s="245" t="s">
        <v>35</v>
      </c>
      <c r="FI4" s="245" t="s">
        <v>36</v>
      </c>
      <c r="FJ4" s="24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1500002</v>
      </c>
      <c r="CA5" s="182" t="s">
        <v>41</v>
      </c>
      <c r="CB5" s="183">
        <v>1</v>
      </c>
      <c r="CC5" s="184">
        <v>0</v>
      </c>
      <c r="CD5" s="184">
        <v>0</v>
      </c>
      <c r="EK5">
        <v>1500001</v>
      </c>
      <c r="EL5" t="s">
        <v>40</v>
      </c>
      <c r="EM5" s="19">
        <v>2</v>
      </c>
      <c r="EN5" s="19">
        <v>0</v>
      </c>
      <c r="EO5" s="19">
        <v>0</v>
      </c>
      <c r="ER5" s="244" t="s">
        <v>33</v>
      </c>
      <c r="ES5" s="244" t="s">
        <v>34</v>
      </c>
      <c r="ET5" s="245" t="s">
        <v>35</v>
      </c>
      <c r="EU5" s="245" t="s">
        <v>36</v>
      </c>
      <c r="EV5" s="245" t="s">
        <v>37</v>
      </c>
      <c r="EY5">
        <v>1500003</v>
      </c>
      <c r="EZ5" t="s">
        <v>42</v>
      </c>
      <c r="FA5" s="19">
        <v>3</v>
      </c>
      <c r="FB5" s="19">
        <v>0</v>
      </c>
      <c r="FC5" s="19">
        <v>0</v>
      </c>
      <c r="FF5" s="246">
        <v>1500002</v>
      </c>
      <c r="FG5" s="247" t="s">
        <v>41</v>
      </c>
      <c r="FH5" s="248">
        <v>1</v>
      </c>
      <c r="FI5" s="249">
        <v>0</v>
      </c>
      <c r="FJ5" s="249">
        <v>0</v>
      </c>
      <c r="FM5">
        <v>1500002</v>
      </c>
      <c r="FN5" t="s">
        <v>41</v>
      </c>
      <c r="FO5" s="19">
        <v>2</v>
      </c>
      <c r="FP5" s="19">
        <v>0</v>
      </c>
      <c r="FQ5" s="19">
        <v>0</v>
      </c>
      <c r="FT5" s="21">
        <v>1500003</v>
      </c>
      <c r="FU5" s="21" t="s">
        <v>42</v>
      </c>
      <c r="FV5" s="22">
        <v>2</v>
      </c>
      <c r="FW5" s="22">
        <v>0</v>
      </c>
      <c r="FX5" s="22">
        <v>0</v>
      </c>
      <c r="GA5">
        <v>1500001</v>
      </c>
      <c r="GB5" t="s">
        <v>40</v>
      </c>
      <c r="GC5" s="19">
        <v>2</v>
      </c>
      <c r="GD5" s="19">
        <v>0</v>
      </c>
      <c r="GE5" s="19">
        <v>0</v>
      </c>
      <c r="GH5" s="21">
        <v>1500008</v>
      </c>
      <c r="GI5" s="21" t="s">
        <v>47</v>
      </c>
      <c r="GJ5" s="22">
        <v>1</v>
      </c>
      <c r="GK5" s="22">
        <v>0</v>
      </c>
      <c r="GL5" s="22">
        <v>0</v>
      </c>
      <c r="GO5">
        <v>1500006</v>
      </c>
      <c r="GP5" t="s">
        <v>45</v>
      </c>
      <c r="GQ5" s="19">
        <v>1</v>
      </c>
      <c r="GR5" s="19">
        <v>0</v>
      </c>
      <c r="GS5" s="19">
        <v>0</v>
      </c>
      <c r="GV5" s="21">
        <v>1500003</v>
      </c>
      <c r="GW5" s="21" t="s">
        <v>42</v>
      </c>
      <c r="GX5" s="22">
        <v>1</v>
      </c>
      <c r="GY5" s="22">
        <v>0</v>
      </c>
      <c r="GZ5" s="22">
        <v>0</v>
      </c>
      <c r="HC5">
        <v>1500003</v>
      </c>
      <c r="HD5" t="s">
        <v>42</v>
      </c>
      <c r="HE5" s="19">
        <v>1</v>
      </c>
      <c r="HF5" s="19">
        <v>0</v>
      </c>
      <c r="HG5" s="19">
        <v>0</v>
      </c>
      <c r="HJ5" s="21">
        <v>1500002</v>
      </c>
      <c r="HK5" s="21" t="s">
        <v>41</v>
      </c>
      <c r="HL5" s="22">
        <v>1</v>
      </c>
      <c r="HM5" s="22">
        <v>0</v>
      </c>
      <c r="HN5" s="22">
        <v>0</v>
      </c>
    </row>
    <row r="6" spans="1:224" x14ac:dyDescent="0.2">
      <c r="BZ6" s="181">
        <v>1500003</v>
      </c>
      <c r="CA6" s="182" t="s">
        <v>42</v>
      </c>
      <c r="CB6" s="183">
        <v>1</v>
      </c>
      <c r="CC6" s="184">
        <v>0</v>
      </c>
      <c r="CD6" s="184">
        <v>0</v>
      </c>
      <c r="EK6">
        <v>1500013</v>
      </c>
      <c r="EL6" t="s">
        <v>49</v>
      </c>
      <c r="EM6" s="19">
        <v>1</v>
      </c>
      <c r="EN6" s="19">
        <v>0</v>
      </c>
      <c r="EO6" s="19">
        <v>0</v>
      </c>
      <c r="ER6" s="246">
        <v>1500001</v>
      </c>
      <c r="ES6" s="247" t="s">
        <v>40</v>
      </c>
      <c r="ET6" s="248">
        <v>4</v>
      </c>
      <c r="EU6" s="249">
        <v>0</v>
      </c>
      <c r="EV6" s="249">
        <v>0</v>
      </c>
      <c r="EY6">
        <v>1500006</v>
      </c>
      <c r="EZ6" t="s">
        <v>45</v>
      </c>
      <c r="FA6" s="19">
        <v>3</v>
      </c>
      <c r="FB6" s="19">
        <v>0</v>
      </c>
      <c r="FC6" s="19">
        <v>0</v>
      </c>
      <c r="FF6" s="246">
        <v>1500088</v>
      </c>
      <c r="FG6" s="247" t="s">
        <v>60</v>
      </c>
      <c r="FH6" s="248">
        <v>2</v>
      </c>
      <c r="FI6" s="249">
        <v>0</v>
      </c>
      <c r="FJ6" s="249">
        <v>0</v>
      </c>
      <c r="FM6">
        <v>1500003</v>
      </c>
      <c r="FN6" t="s">
        <v>42</v>
      </c>
      <c r="FO6" s="19">
        <v>1</v>
      </c>
      <c r="FP6" s="19">
        <v>0</v>
      </c>
      <c r="FQ6" s="19">
        <v>0</v>
      </c>
      <c r="FT6" s="21">
        <v>1500013</v>
      </c>
      <c r="FU6" s="21" t="s">
        <v>49</v>
      </c>
      <c r="FV6" s="22">
        <v>3</v>
      </c>
      <c r="FW6" s="22">
        <v>0</v>
      </c>
      <c r="FX6" s="22">
        <v>0</v>
      </c>
      <c r="GA6">
        <v>1500008</v>
      </c>
      <c r="GB6" t="s">
        <v>47</v>
      </c>
      <c r="GC6" s="19">
        <v>1</v>
      </c>
      <c r="GD6" s="19">
        <v>0</v>
      </c>
      <c r="GE6" s="19">
        <v>0</v>
      </c>
      <c r="GH6" s="21">
        <v>1500026</v>
      </c>
      <c r="GI6" s="21" t="s">
        <v>55</v>
      </c>
      <c r="GJ6" s="22">
        <v>1</v>
      </c>
      <c r="GK6" s="22">
        <v>0</v>
      </c>
      <c r="GL6" s="22">
        <v>0</v>
      </c>
      <c r="GO6">
        <v>1500010</v>
      </c>
      <c r="GP6" t="s">
        <v>48</v>
      </c>
      <c r="GQ6" s="19">
        <v>1</v>
      </c>
      <c r="GR6" s="19">
        <v>0</v>
      </c>
      <c r="GS6" s="19">
        <v>0</v>
      </c>
      <c r="GV6" s="21">
        <v>1500088</v>
      </c>
      <c r="GW6" s="21" t="s">
        <v>60</v>
      </c>
      <c r="GX6" s="22">
        <v>2</v>
      </c>
      <c r="GY6" s="22">
        <v>0</v>
      </c>
      <c r="GZ6" s="22">
        <v>0</v>
      </c>
      <c r="HC6">
        <v>1500013</v>
      </c>
      <c r="HD6" t="s">
        <v>49</v>
      </c>
      <c r="HE6" s="19">
        <v>7</v>
      </c>
      <c r="HF6" s="19">
        <v>0</v>
      </c>
      <c r="HG6" s="19">
        <v>0</v>
      </c>
      <c r="HJ6" s="21">
        <v>1500003</v>
      </c>
      <c r="HK6" s="21" t="s">
        <v>42</v>
      </c>
      <c r="HL6" s="22">
        <v>1</v>
      </c>
      <c r="HM6" s="22">
        <v>0</v>
      </c>
      <c r="HN6" s="22">
        <v>0</v>
      </c>
    </row>
    <row r="7" spans="1:224" x14ac:dyDescent="0.2">
      <c r="BZ7" s="181">
        <v>1500008</v>
      </c>
      <c r="CA7" s="182" t="s">
        <v>47</v>
      </c>
      <c r="CB7" s="183">
        <v>1</v>
      </c>
      <c r="CC7" s="184">
        <v>0</v>
      </c>
      <c r="CD7" s="184">
        <v>0</v>
      </c>
      <c r="EK7">
        <v>1500228</v>
      </c>
      <c r="EL7" t="s">
        <v>65</v>
      </c>
      <c r="EM7" s="19">
        <v>1</v>
      </c>
      <c r="EN7" s="19">
        <v>0</v>
      </c>
      <c r="EO7" s="19">
        <v>0</v>
      </c>
      <c r="ER7" s="246">
        <v>1500004</v>
      </c>
      <c r="ES7" s="247" t="s">
        <v>43</v>
      </c>
      <c r="ET7" s="248">
        <v>4</v>
      </c>
      <c r="EU7" s="249">
        <v>0</v>
      </c>
      <c r="EV7" s="249">
        <v>0</v>
      </c>
      <c r="EY7">
        <v>1500010</v>
      </c>
      <c r="EZ7" t="s">
        <v>48</v>
      </c>
      <c r="FA7" s="19">
        <v>2</v>
      </c>
      <c r="FB7" s="19">
        <v>0</v>
      </c>
      <c r="FC7" s="19">
        <v>0</v>
      </c>
      <c r="FF7" s="246">
        <v>1500301</v>
      </c>
      <c r="FG7" s="247" t="s">
        <v>68</v>
      </c>
      <c r="FH7" s="248">
        <v>2</v>
      </c>
      <c r="FI7" s="249">
        <v>0</v>
      </c>
      <c r="FJ7" s="249">
        <v>0</v>
      </c>
      <c r="FM7">
        <v>1500013</v>
      </c>
      <c r="FN7" t="s">
        <v>49</v>
      </c>
      <c r="FO7" s="19">
        <v>4</v>
      </c>
      <c r="FP7" s="19">
        <v>0</v>
      </c>
      <c r="FQ7" s="19">
        <v>0</v>
      </c>
      <c r="FT7" s="21">
        <v>1500021</v>
      </c>
      <c r="FU7" s="21" t="s">
        <v>51</v>
      </c>
      <c r="FV7" s="22">
        <v>1</v>
      </c>
      <c r="FW7" s="22">
        <v>0</v>
      </c>
      <c r="FX7" s="22">
        <v>0</v>
      </c>
      <c r="GA7">
        <v>1500010</v>
      </c>
      <c r="GB7" t="s">
        <v>48</v>
      </c>
      <c r="GC7" s="19">
        <v>1</v>
      </c>
      <c r="GD7" s="19">
        <v>0</v>
      </c>
      <c r="GE7" s="19">
        <v>0</v>
      </c>
      <c r="GH7" s="21">
        <v>1500028</v>
      </c>
      <c r="GI7" s="21" t="s">
        <v>56</v>
      </c>
      <c r="GJ7" s="22">
        <v>1</v>
      </c>
      <c r="GK7" s="22">
        <v>0</v>
      </c>
      <c r="GL7" s="22">
        <v>0</v>
      </c>
      <c r="GO7">
        <v>1500013</v>
      </c>
      <c r="GP7" t="s">
        <v>49</v>
      </c>
      <c r="GQ7" s="19">
        <v>5</v>
      </c>
      <c r="GR7" s="19">
        <v>0</v>
      </c>
      <c r="GS7" s="19">
        <v>0</v>
      </c>
      <c r="GV7" s="21">
        <v>1500089</v>
      </c>
      <c r="GW7" s="21" t="s">
        <v>61</v>
      </c>
      <c r="GX7" s="22">
        <v>1</v>
      </c>
      <c r="GY7" s="22">
        <v>0</v>
      </c>
      <c r="GZ7" s="22">
        <v>0</v>
      </c>
      <c r="HC7">
        <v>1500023</v>
      </c>
      <c r="HD7" t="s">
        <v>53</v>
      </c>
      <c r="HE7" s="19">
        <v>2</v>
      </c>
      <c r="HF7" s="19">
        <v>0</v>
      </c>
      <c r="HG7" s="19">
        <v>0</v>
      </c>
      <c r="HJ7" s="21">
        <v>1500013</v>
      </c>
      <c r="HK7" s="21" t="s">
        <v>49</v>
      </c>
      <c r="HL7" s="22">
        <v>3</v>
      </c>
      <c r="HM7" s="22">
        <v>0</v>
      </c>
      <c r="HN7" s="22">
        <v>0</v>
      </c>
    </row>
    <row r="8" spans="1:224" ht="22.5" x14ac:dyDescent="0.2">
      <c r="BZ8" s="181">
        <v>1500013</v>
      </c>
      <c r="CA8" s="182" t="s">
        <v>49</v>
      </c>
      <c r="CB8" s="183">
        <v>5</v>
      </c>
      <c r="CC8" s="184">
        <v>0</v>
      </c>
      <c r="CD8" s="184">
        <v>0</v>
      </c>
      <c r="EK8">
        <v>1500301</v>
      </c>
      <c r="EL8" t="s">
        <v>68</v>
      </c>
      <c r="EM8" s="19">
        <v>5</v>
      </c>
      <c r="EN8" s="19">
        <v>0</v>
      </c>
      <c r="EO8" s="19">
        <v>0</v>
      </c>
      <c r="ER8" s="246">
        <v>1500006</v>
      </c>
      <c r="ES8" s="247" t="s">
        <v>45</v>
      </c>
      <c r="ET8" s="248">
        <v>7</v>
      </c>
      <c r="EU8" s="249">
        <v>0</v>
      </c>
      <c r="EV8" s="249">
        <v>0</v>
      </c>
      <c r="EY8">
        <v>1500013</v>
      </c>
      <c r="EZ8" t="s">
        <v>49</v>
      </c>
      <c r="FA8" s="19">
        <v>1</v>
      </c>
      <c r="FB8" s="19">
        <v>0</v>
      </c>
      <c r="FC8" s="19">
        <v>0</v>
      </c>
      <c r="FF8" s="246">
        <v>1500303</v>
      </c>
      <c r="FG8" s="247" t="s">
        <v>70</v>
      </c>
      <c r="FH8" s="248">
        <v>2</v>
      </c>
      <c r="FI8" s="249">
        <v>0</v>
      </c>
      <c r="FJ8" s="249">
        <v>0</v>
      </c>
      <c r="FM8">
        <v>1500021</v>
      </c>
      <c r="FN8" t="s">
        <v>51</v>
      </c>
      <c r="FO8" s="19">
        <v>1</v>
      </c>
      <c r="FP8" s="19">
        <v>0</v>
      </c>
      <c r="FQ8" s="19">
        <v>0</v>
      </c>
      <c r="FT8" s="21">
        <v>1500023</v>
      </c>
      <c r="FU8" s="21" t="s">
        <v>53</v>
      </c>
      <c r="FV8" s="22">
        <v>1</v>
      </c>
      <c r="FW8" s="22">
        <v>0</v>
      </c>
      <c r="FX8" s="22">
        <v>0</v>
      </c>
      <c r="GA8">
        <v>1500013</v>
      </c>
      <c r="GB8" t="s">
        <v>49</v>
      </c>
      <c r="GC8" s="19">
        <v>3</v>
      </c>
      <c r="GD8" s="19">
        <v>0</v>
      </c>
      <c r="GE8" s="19">
        <v>0</v>
      </c>
      <c r="GH8" s="21">
        <v>1500081</v>
      </c>
      <c r="GI8" s="21" t="s">
        <v>58</v>
      </c>
      <c r="GJ8" s="22">
        <v>1</v>
      </c>
      <c r="GK8" s="22">
        <v>0</v>
      </c>
      <c r="GL8" s="22">
        <v>0</v>
      </c>
      <c r="GO8">
        <v>1500047</v>
      </c>
      <c r="GP8" t="s">
        <v>57</v>
      </c>
      <c r="GQ8" s="19">
        <v>1</v>
      </c>
      <c r="GR8" s="19">
        <v>0</v>
      </c>
      <c r="GS8" s="19">
        <v>0</v>
      </c>
      <c r="GV8" s="21">
        <v>1500303</v>
      </c>
      <c r="GW8" s="21" t="s">
        <v>70</v>
      </c>
      <c r="GX8" s="22">
        <v>2</v>
      </c>
      <c r="GY8" s="22">
        <v>0</v>
      </c>
      <c r="GZ8" s="22">
        <v>0</v>
      </c>
      <c r="HC8">
        <v>1500026</v>
      </c>
      <c r="HD8" t="s">
        <v>55</v>
      </c>
      <c r="HE8" s="19">
        <v>1</v>
      </c>
      <c r="HF8" s="19">
        <v>0</v>
      </c>
      <c r="HG8" s="19">
        <v>0</v>
      </c>
      <c r="HJ8" s="21">
        <v>1500021</v>
      </c>
      <c r="HK8" s="21" t="s">
        <v>51</v>
      </c>
      <c r="HL8" s="22">
        <v>1</v>
      </c>
      <c r="HM8" s="22">
        <v>0</v>
      </c>
      <c r="HN8" s="22">
        <v>0</v>
      </c>
    </row>
    <row r="9" spans="1:224" x14ac:dyDescent="0.2">
      <c r="BZ9" s="181">
        <v>1500134</v>
      </c>
      <c r="CA9" s="182" t="s">
        <v>64</v>
      </c>
      <c r="CB9" s="183">
        <v>1</v>
      </c>
      <c r="CC9" s="184">
        <v>0</v>
      </c>
      <c r="CD9" s="184">
        <v>0</v>
      </c>
      <c r="EK9">
        <v>1500303</v>
      </c>
      <c r="EL9" t="s">
        <v>70</v>
      </c>
      <c r="EM9" s="19">
        <v>2</v>
      </c>
      <c r="EN9" s="19">
        <v>0</v>
      </c>
      <c r="EO9" s="19">
        <v>0</v>
      </c>
      <c r="ER9" s="246">
        <v>1500013</v>
      </c>
      <c r="ES9" s="247" t="s">
        <v>49</v>
      </c>
      <c r="ET9" s="248">
        <v>3</v>
      </c>
      <c r="EU9" s="249">
        <v>0</v>
      </c>
      <c r="EV9" s="249">
        <v>0</v>
      </c>
      <c r="EY9">
        <v>1500026</v>
      </c>
      <c r="EZ9" t="s">
        <v>55</v>
      </c>
      <c r="FA9" s="19">
        <v>1</v>
      </c>
      <c r="FB9" s="19">
        <v>0</v>
      </c>
      <c r="FC9" s="19">
        <v>0</v>
      </c>
      <c r="FF9" s="246">
        <v>1500375</v>
      </c>
      <c r="FG9" s="247" t="s">
        <v>551</v>
      </c>
      <c r="FH9" s="248">
        <v>5</v>
      </c>
      <c r="FI9" s="249">
        <v>0</v>
      </c>
      <c r="FJ9" s="249">
        <v>0</v>
      </c>
      <c r="FM9">
        <v>1500022</v>
      </c>
      <c r="FN9" t="s">
        <v>52</v>
      </c>
      <c r="FO9" s="19">
        <v>1</v>
      </c>
      <c r="FP9" s="19">
        <v>0</v>
      </c>
      <c r="FQ9" s="19">
        <v>0</v>
      </c>
      <c r="FT9" s="21">
        <v>1500028</v>
      </c>
      <c r="FU9" s="21" t="s">
        <v>56</v>
      </c>
      <c r="FV9" s="22">
        <v>1</v>
      </c>
      <c r="FW9" s="22">
        <v>0</v>
      </c>
      <c r="FX9" s="22">
        <v>0</v>
      </c>
      <c r="GA9">
        <v>1500021</v>
      </c>
      <c r="GB9" t="s">
        <v>51</v>
      </c>
      <c r="GC9" s="19">
        <v>1</v>
      </c>
      <c r="GD9" s="19">
        <v>0</v>
      </c>
      <c r="GE9" s="19">
        <v>0</v>
      </c>
      <c r="GH9" s="21">
        <v>1500134</v>
      </c>
      <c r="GI9" s="21" t="s">
        <v>64</v>
      </c>
      <c r="GJ9" s="22">
        <v>1</v>
      </c>
      <c r="GK9" s="22">
        <v>0</v>
      </c>
      <c r="GL9" s="22">
        <v>0</v>
      </c>
      <c r="GO9">
        <v>1500081</v>
      </c>
      <c r="GP9" t="s">
        <v>58</v>
      </c>
      <c r="GQ9" s="19">
        <v>2</v>
      </c>
      <c r="GR9" s="19">
        <v>0</v>
      </c>
      <c r="GS9" s="19">
        <v>0</v>
      </c>
      <c r="GV9" s="21">
        <v>1500376</v>
      </c>
      <c r="GW9" s="21" t="s">
        <v>545</v>
      </c>
      <c r="GX9" s="22">
        <v>4</v>
      </c>
      <c r="GY9" s="22">
        <v>0</v>
      </c>
      <c r="GZ9" s="22">
        <v>0</v>
      </c>
      <c r="HC9">
        <v>1500081</v>
      </c>
      <c r="HD9" t="s">
        <v>58</v>
      </c>
      <c r="HE9" s="19">
        <v>1</v>
      </c>
      <c r="HF9" s="19">
        <v>0</v>
      </c>
      <c r="HG9" s="19">
        <v>0</v>
      </c>
      <c r="HJ9" s="21">
        <v>1500331</v>
      </c>
      <c r="HK9" s="21" t="s">
        <v>544</v>
      </c>
      <c r="HL9" s="22">
        <v>2</v>
      </c>
      <c r="HM9" s="22">
        <v>0</v>
      </c>
      <c r="HN9" s="22">
        <v>0</v>
      </c>
    </row>
    <row r="10" spans="1:224" x14ac:dyDescent="0.2">
      <c r="BZ10" s="181">
        <v>1500303</v>
      </c>
      <c r="CA10" s="182" t="s">
        <v>70</v>
      </c>
      <c r="CB10" s="183">
        <v>3</v>
      </c>
      <c r="CC10" s="184">
        <v>0</v>
      </c>
      <c r="CD10" s="184">
        <v>0</v>
      </c>
      <c r="EK10">
        <v>1500307</v>
      </c>
      <c r="EL10" t="s">
        <v>74</v>
      </c>
      <c r="EM10" s="19">
        <v>2</v>
      </c>
      <c r="EN10" s="19">
        <v>0</v>
      </c>
      <c r="EO10" s="19">
        <v>0</v>
      </c>
      <c r="ER10" s="246">
        <v>1500134</v>
      </c>
      <c r="ES10" s="247" t="s">
        <v>64</v>
      </c>
      <c r="ET10" s="248">
        <v>1</v>
      </c>
      <c r="EU10" s="249">
        <v>0</v>
      </c>
      <c r="EV10" s="249">
        <v>0</v>
      </c>
      <c r="EY10">
        <v>1500081</v>
      </c>
      <c r="EZ10" t="s">
        <v>58</v>
      </c>
      <c r="FA10" s="19">
        <v>4</v>
      </c>
      <c r="FB10" s="19">
        <v>0</v>
      </c>
      <c r="FC10" s="19">
        <v>0</v>
      </c>
      <c r="FF10" s="246">
        <v>1500376</v>
      </c>
      <c r="FG10" s="247" t="s">
        <v>545</v>
      </c>
      <c r="FH10" s="248">
        <v>5</v>
      </c>
      <c r="FI10" s="249">
        <v>0</v>
      </c>
      <c r="FJ10" s="249">
        <v>0</v>
      </c>
      <c r="FM10">
        <v>1500023</v>
      </c>
      <c r="FN10" t="s">
        <v>53</v>
      </c>
      <c r="FO10" s="19">
        <v>1</v>
      </c>
      <c r="FP10" s="19">
        <v>0</v>
      </c>
      <c r="FQ10" s="19">
        <v>0</v>
      </c>
      <c r="FT10" s="21">
        <v>1500300</v>
      </c>
      <c r="FU10" s="21" t="s">
        <v>67</v>
      </c>
      <c r="FV10" s="22">
        <v>1</v>
      </c>
      <c r="FW10" s="22">
        <v>0</v>
      </c>
      <c r="FX10" s="22">
        <v>0</v>
      </c>
      <c r="GA10">
        <v>1500088</v>
      </c>
      <c r="GB10" t="s">
        <v>60</v>
      </c>
      <c r="GC10" s="19">
        <v>1</v>
      </c>
      <c r="GD10" s="19">
        <v>0</v>
      </c>
      <c r="GE10" s="19">
        <v>0</v>
      </c>
      <c r="GH10" s="21">
        <v>1500228</v>
      </c>
      <c r="GI10" s="21" t="s">
        <v>65</v>
      </c>
      <c r="GJ10" s="22">
        <v>1</v>
      </c>
      <c r="GK10" s="22">
        <v>0</v>
      </c>
      <c r="GL10" s="22">
        <v>0</v>
      </c>
      <c r="GO10">
        <v>1500088</v>
      </c>
      <c r="GP10" t="s">
        <v>60</v>
      </c>
      <c r="GQ10" s="19">
        <v>1</v>
      </c>
      <c r="GR10" s="19">
        <v>0</v>
      </c>
      <c r="GS10" s="19">
        <v>0</v>
      </c>
      <c r="GV10" s="21">
        <v>1500377</v>
      </c>
      <c r="GW10" s="21" t="s">
        <v>546</v>
      </c>
      <c r="GX10" s="22">
        <v>2</v>
      </c>
      <c r="GY10" s="22">
        <v>0</v>
      </c>
      <c r="GZ10" s="22">
        <v>0</v>
      </c>
      <c r="HC10">
        <v>1500089</v>
      </c>
      <c r="HD10" t="s">
        <v>61</v>
      </c>
      <c r="HE10" s="19">
        <v>1</v>
      </c>
      <c r="HF10" s="19">
        <v>0</v>
      </c>
      <c r="HG10" s="19">
        <v>0</v>
      </c>
      <c r="HJ10" s="21">
        <v>1500376</v>
      </c>
      <c r="HK10" s="21" t="s">
        <v>545</v>
      </c>
      <c r="HL10" s="22">
        <v>3</v>
      </c>
      <c r="HM10" s="22">
        <v>0</v>
      </c>
      <c r="HN10" s="22">
        <v>0</v>
      </c>
    </row>
    <row r="11" spans="1:224" x14ac:dyDescent="0.2">
      <c r="BZ11" s="181">
        <v>1500307</v>
      </c>
      <c r="CA11" s="182" t="s">
        <v>74</v>
      </c>
      <c r="CB11" s="183">
        <v>1</v>
      </c>
      <c r="CC11" s="184">
        <v>0</v>
      </c>
      <c r="CD11" s="184">
        <v>0</v>
      </c>
      <c r="EK11">
        <v>1503039</v>
      </c>
      <c r="EL11" t="s">
        <v>525</v>
      </c>
      <c r="EM11" s="19">
        <v>1</v>
      </c>
      <c r="EN11" s="19">
        <v>0</v>
      </c>
      <c r="EO11" s="19">
        <v>0</v>
      </c>
      <c r="ER11" s="246">
        <v>1500228</v>
      </c>
      <c r="ES11" s="247" t="s">
        <v>65</v>
      </c>
      <c r="ET11" s="248">
        <v>1</v>
      </c>
      <c r="EU11" s="249">
        <v>0</v>
      </c>
      <c r="EV11" s="249">
        <v>0</v>
      </c>
      <c r="EY11">
        <v>1500089</v>
      </c>
      <c r="EZ11" t="s">
        <v>61</v>
      </c>
      <c r="FA11" s="19">
        <v>3</v>
      </c>
      <c r="FB11" s="19">
        <v>0</v>
      </c>
      <c r="FC11" s="19">
        <v>0</v>
      </c>
      <c r="FF11" s="246">
        <v>1500377</v>
      </c>
      <c r="FG11" s="247" t="s">
        <v>546</v>
      </c>
      <c r="FH11" s="248">
        <v>3</v>
      </c>
      <c r="FI11" s="249">
        <v>0</v>
      </c>
      <c r="FJ11" s="249">
        <v>0</v>
      </c>
      <c r="FM11">
        <v>1500026</v>
      </c>
      <c r="FN11" t="s">
        <v>55</v>
      </c>
      <c r="FO11" s="19">
        <v>1</v>
      </c>
      <c r="FP11" s="19">
        <v>0</v>
      </c>
      <c r="FQ11" s="19">
        <v>0</v>
      </c>
      <c r="FT11" s="21">
        <v>1500303</v>
      </c>
      <c r="FU11" s="21" t="s">
        <v>70</v>
      </c>
      <c r="FV11" s="22">
        <v>2</v>
      </c>
      <c r="FW11" s="22">
        <v>0</v>
      </c>
      <c r="FX11" s="22">
        <v>0</v>
      </c>
      <c r="GA11">
        <v>1500228</v>
      </c>
      <c r="GB11" t="s">
        <v>65</v>
      </c>
      <c r="GC11" s="19">
        <v>1</v>
      </c>
      <c r="GD11" s="19">
        <v>0</v>
      </c>
      <c r="GE11" s="19">
        <v>0</v>
      </c>
      <c r="GH11" s="21">
        <v>1500300</v>
      </c>
      <c r="GI11" s="21" t="s">
        <v>67</v>
      </c>
      <c r="GJ11" s="22">
        <v>1</v>
      </c>
      <c r="GK11" s="22">
        <v>0</v>
      </c>
      <c r="GL11" s="22">
        <v>0</v>
      </c>
      <c r="GO11">
        <v>1500089</v>
      </c>
      <c r="GP11" t="s">
        <v>61</v>
      </c>
      <c r="GQ11" s="19">
        <v>3</v>
      </c>
      <c r="GR11" s="19">
        <v>0</v>
      </c>
      <c r="GS11" s="19">
        <v>0</v>
      </c>
      <c r="GV11" s="21">
        <v>1500431</v>
      </c>
      <c r="GW11" s="21" t="s">
        <v>566</v>
      </c>
      <c r="GX11" s="22">
        <v>3</v>
      </c>
      <c r="GY11" s="22">
        <v>0</v>
      </c>
      <c r="GZ11" s="22">
        <v>0</v>
      </c>
      <c r="HC11">
        <v>1500300</v>
      </c>
      <c r="HD11" t="s">
        <v>67</v>
      </c>
      <c r="HE11" s="19">
        <v>1</v>
      </c>
      <c r="HF11" s="19">
        <v>0</v>
      </c>
      <c r="HG11" s="19">
        <v>0</v>
      </c>
      <c r="HJ11" s="21">
        <v>1520020</v>
      </c>
      <c r="HK11" s="21" t="s">
        <v>116</v>
      </c>
      <c r="HL11" s="22">
        <v>1</v>
      </c>
      <c r="HM11" s="22">
        <v>0</v>
      </c>
      <c r="HN11" s="22">
        <v>0</v>
      </c>
    </row>
    <row r="12" spans="1:224" x14ac:dyDescent="0.2">
      <c r="BZ12" s="181">
        <v>1502021</v>
      </c>
      <c r="CA12" s="182" t="s">
        <v>87</v>
      </c>
      <c r="CB12" s="183">
        <v>1</v>
      </c>
      <c r="CC12" s="184">
        <v>0</v>
      </c>
      <c r="CD12" s="184">
        <v>0</v>
      </c>
      <c r="EK12">
        <v>1520001</v>
      </c>
      <c r="EL12" t="s">
        <v>112</v>
      </c>
      <c r="EM12" s="19">
        <v>1</v>
      </c>
      <c r="EN12" s="19">
        <v>0</v>
      </c>
      <c r="EO12" s="19">
        <v>0</v>
      </c>
      <c r="ER12" s="246">
        <v>1500300</v>
      </c>
      <c r="ES12" s="247" t="s">
        <v>67</v>
      </c>
      <c r="ET12" s="248">
        <v>1</v>
      </c>
      <c r="EU12" s="249">
        <v>0</v>
      </c>
      <c r="EV12" s="249">
        <v>0</v>
      </c>
      <c r="EY12">
        <v>1500303</v>
      </c>
      <c r="EZ12" t="s">
        <v>70</v>
      </c>
      <c r="FA12" s="19">
        <v>2</v>
      </c>
      <c r="FB12" s="19">
        <v>0</v>
      </c>
      <c r="FC12" s="19">
        <v>0</v>
      </c>
      <c r="FF12" s="246">
        <v>1500431</v>
      </c>
      <c r="FG12" s="247" t="s">
        <v>566</v>
      </c>
      <c r="FH12" s="248">
        <v>4</v>
      </c>
      <c r="FI12" s="249">
        <v>0</v>
      </c>
      <c r="FJ12" s="249">
        <v>0</v>
      </c>
      <c r="FM12">
        <v>1500228</v>
      </c>
      <c r="FN12" t="s">
        <v>65</v>
      </c>
      <c r="FO12" s="19">
        <v>1</v>
      </c>
      <c r="FP12" s="19">
        <v>0</v>
      </c>
      <c r="FQ12" s="19">
        <v>0</v>
      </c>
      <c r="FT12" s="21">
        <v>1502021</v>
      </c>
      <c r="FU12" s="21" t="s">
        <v>87</v>
      </c>
      <c r="FV12" s="22">
        <v>2</v>
      </c>
      <c r="FW12" s="22">
        <v>0</v>
      </c>
      <c r="FX12" s="22">
        <v>0</v>
      </c>
      <c r="GA12">
        <v>1500303</v>
      </c>
      <c r="GB12" t="s">
        <v>70</v>
      </c>
      <c r="GC12" s="19">
        <v>2</v>
      </c>
      <c r="GD12" s="19">
        <v>0</v>
      </c>
      <c r="GE12" s="19">
        <v>0</v>
      </c>
      <c r="GH12" s="21">
        <v>1500303</v>
      </c>
      <c r="GI12" s="21" t="s">
        <v>70</v>
      </c>
      <c r="GJ12" s="22">
        <v>2</v>
      </c>
      <c r="GK12" s="22">
        <v>0</v>
      </c>
      <c r="GL12" s="22">
        <v>0</v>
      </c>
      <c r="GO12">
        <v>1500431</v>
      </c>
      <c r="GP12" t="s">
        <v>566</v>
      </c>
      <c r="GQ12" s="19">
        <v>5</v>
      </c>
      <c r="GR12" s="19">
        <v>0</v>
      </c>
      <c r="GS12" s="19">
        <v>0</v>
      </c>
      <c r="GV12" s="21">
        <v>1502021</v>
      </c>
      <c r="GW12" s="21" t="s">
        <v>87</v>
      </c>
      <c r="GX12" s="22">
        <v>5</v>
      </c>
      <c r="GY12" s="22">
        <v>0</v>
      </c>
      <c r="GZ12" s="22">
        <v>0</v>
      </c>
      <c r="HC12">
        <v>1500301</v>
      </c>
      <c r="HD12" t="s">
        <v>68</v>
      </c>
      <c r="HE12" s="19">
        <v>2</v>
      </c>
      <c r="HF12" s="19">
        <v>0</v>
      </c>
      <c r="HG12" s="19">
        <v>0</v>
      </c>
      <c r="HJ12" s="21">
        <v>3530095</v>
      </c>
      <c r="HK12" s="21" t="s">
        <v>160</v>
      </c>
      <c r="HL12" s="22">
        <v>2</v>
      </c>
      <c r="HM12" s="22">
        <v>0</v>
      </c>
      <c r="HN12" s="22">
        <v>0</v>
      </c>
    </row>
    <row r="13" spans="1:224" x14ac:dyDescent="0.2">
      <c r="BZ13" s="181">
        <v>1503040</v>
      </c>
      <c r="CA13" s="182" t="s">
        <v>540</v>
      </c>
      <c r="CB13" s="183">
        <v>1</v>
      </c>
      <c r="CC13" s="184">
        <v>0</v>
      </c>
      <c r="CD13" s="184">
        <v>0</v>
      </c>
      <c r="EK13">
        <v>1520062</v>
      </c>
      <c r="EL13" t="s">
        <v>494</v>
      </c>
      <c r="EM13" s="19">
        <v>33</v>
      </c>
      <c r="EN13" s="19">
        <v>0</v>
      </c>
      <c r="EO13" s="19">
        <v>0</v>
      </c>
      <c r="ER13" s="246">
        <v>1500303</v>
      </c>
      <c r="ES13" s="247" t="s">
        <v>70</v>
      </c>
      <c r="ET13" s="248">
        <v>1</v>
      </c>
      <c r="EU13" s="249">
        <v>0</v>
      </c>
      <c r="EV13" s="249">
        <v>0</v>
      </c>
      <c r="EY13">
        <v>1500304</v>
      </c>
      <c r="EZ13" t="s">
        <v>71</v>
      </c>
      <c r="FA13" s="19">
        <v>1</v>
      </c>
      <c r="FB13" s="19">
        <v>0</v>
      </c>
      <c r="FC13" s="19">
        <v>0</v>
      </c>
      <c r="FF13" s="246">
        <v>1502011</v>
      </c>
      <c r="FG13" s="247" t="s">
        <v>85</v>
      </c>
      <c r="FH13" s="248">
        <v>2</v>
      </c>
      <c r="FI13" s="249">
        <v>0</v>
      </c>
      <c r="FJ13" s="249">
        <v>0</v>
      </c>
      <c r="FM13">
        <v>1500301</v>
      </c>
      <c r="FN13" t="s">
        <v>68</v>
      </c>
      <c r="FO13" s="19">
        <v>1</v>
      </c>
      <c r="FP13" s="19">
        <v>0</v>
      </c>
      <c r="FQ13" s="19">
        <v>0</v>
      </c>
      <c r="FT13" s="21">
        <v>1503041</v>
      </c>
      <c r="FU13" s="21" t="s">
        <v>541</v>
      </c>
      <c r="FV13" s="22">
        <v>4</v>
      </c>
      <c r="FW13" s="22">
        <v>0</v>
      </c>
      <c r="FX13" s="22">
        <v>0</v>
      </c>
      <c r="GA13">
        <v>1502012</v>
      </c>
      <c r="GB13" t="s">
        <v>86</v>
      </c>
      <c r="GC13" s="19">
        <v>1</v>
      </c>
      <c r="GD13" s="19">
        <v>0</v>
      </c>
      <c r="GE13" s="19">
        <v>0</v>
      </c>
      <c r="GH13" s="21">
        <v>1502021</v>
      </c>
      <c r="GI13" s="21" t="s">
        <v>87</v>
      </c>
      <c r="GJ13" s="22">
        <v>2</v>
      </c>
      <c r="GK13" s="22">
        <v>0</v>
      </c>
      <c r="GL13" s="22">
        <v>0</v>
      </c>
      <c r="GO13">
        <v>1502021</v>
      </c>
      <c r="GP13" t="s">
        <v>87</v>
      </c>
      <c r="GQ13" s="19">
        <v>3</v>
      </c>
      <c r="GR13" s="19">
        <v>0</v>
      </c>
      <c r="GS13" s="19">
        <v>0</v>
      </c>
      <c r="GV13" s="21">
        <v>1502152</v>
      </c>
      <c r="GW13" s="21" t="s">
        <v>246</v>
      </c>
      <c r="GX13" s="22">
        <v>1</v>
      </c>
      <c r="GY13" s="22">
        <v>0</v>
      </c>
      <c r="GZ13" s="22">
        <v>0</v>
      </c>
      <c r="HC13">
        <v>1500303</v>
      </c>
      <c r="HD13" t="s">
        <v>70</v>
      </c>
      <c r="HE13" s="19">
        <v>3</v>
      </c>
      <c r="HF13" s="19">
        <v>0</v>
      </c>
      <c r="HG13" s="19">
        <v>0</v>
      </c>
      <c r="HJ13" s="21">
        <v>5530015</v>
      </c>
      <c r="HK13" s="21" t="s">
        <v>187</v>
      </c>
      <c r="HL13" s="22">
        <v>2</v>
      </c>
      <c r="HM13" s="22">
        <v>0</v>
      </c>
      <c r="HN13" s="22">
        <v>0</v>
      </c>
    </row>
    <row r="14" spans="1:224" x14ac:dyDescent="0.2">
      <c r="BZ14" s="181">
        <v>1503041</v>
      </c>
      <c r="CA14" s="182" t="s">
        <v>541</v>
      </c>
      <c r="CB14" s="183">
        <v>5</v>
      </c>
      <c r="CC14" s="184">
        <v>0</v>
      </c>
      <c r="CD14" s="184">
        <v>0</v>
      </c>
      <c r="EK14">
        <v>1523088</v>
      </c>
      <c r="EL14" t="s">
        <v>526</v>
      </c>
      <c r="EM14" s="19">
        <v>4</v>
      </c>
      <c r="EN14" s="19">
        <v>0</v>
      </c>
      <c r="EO14" s="19">
        <v>0</v>
      </c>
      <c r="ER14" s="246">
        <v>1500304</v>
      </c>
      <c r="ES14" s="247" t="s">
        <v>71</v>
      </c>
      <c r="ET14" s="248">
        <v>1</v>
      </c>
      <c r="EU14" s="249">
        <v>0</v>
      </c>
      <c r="EV14" s="249">
        <v>0</v>
      </c>
      <c r="EY14">
        <v>1500307</v>
      </c>
      <c r="EZ14" t="s">
        <v>74</v>
      </c>
      <c r="FA14" s="19">
        <v>2</v>
      </c>
      <c r="FB14" s="19">
        <v>0</v>
      </c>
      <c r="FC14" s="19">
        <v>0</v>
      </c>
      <c r="FF14" s="246">
        <v>1502151</v>
      </c>
      <c r="FG14" s="247" t="s">
        <v>245</v>
      </c>
      <c r="FH14" s="248">
        <v>3</v>
      </c>
      <c r="FI14" s="249">
        <v>0</v>
      </c>
      <c r="FJ14" s="249">
        <v>0</v>
      </c>
      <c r="FM14">
        <v>1500376</v>
      </c>
      <c r="FN14" t="s">
        <v>545</v>
      </c>
      <c r="FO14" s="19">
        <v>4</v>
      </c>
      <c r="FP14" s="19">
        <v>0</v>
      </c>
      <c r="FQ14" s="19">
        <v>0</v>
      </c>
      <c r="FT14" s="21">
        <v>1523088</v>
      </c>
      <c r="FU14" s="21" t="s">
        <v>526</v>
      </c>
      <c r="FV14" s="22">
        <v>2</v>
      </c>
      <c r="FW14" s="22">
        <v>0</v>
      </c>
      <c r="FX14" s="22">
        <v>0</v>
      </c>
      <c r="GA14">
        <v>1502021</v>
      </c>
      <c r="GB14" t="s">
        <v>87</v>
      </c>
      <c r="GC14" s="19">
        <v>1</v>
      </c>
      <c r="GD14" s="19">
        <v>0</v>
      </c>
      <c r="GE14" s="19">
        <v>0</v>
      </c>
      <c r="GH14" s="21">
        <v>1503040</v>
      </c>
      <c r="GI14" s="21" t="s">
        <v>540</v>
      </c>
      <c r="GJ14" s="22">
        <v>1</v>
      </c>
      <c r="GK14" s="22">
        <v>0</v>
      </c>
      <c r="GL14" s="22">
        <v>0</v>
      </c>
      <c r="GO14">
        <v>1502151</v>
      </c>
      <c r="GP14" t="s">
        <v>245</v>
      </c>
      <c r="GQ14" s="19">
        <v>6</v>
      </c>
      <c r="GR14" s="19">
        <v>0</v>
      </c>
      <c r="GS14" s="19">
        <v>0</v>
      </c>
      <c r="GV14" s="21">
        <v>1503041</v>
      </c>
      <c r="GW14" s="21" t="s">
        <v>541</v>
      </c>
      <c r="GX14" s="22">
        <v>2</v>
      </c>
      <c r="GY14" s="22">
        <v>0</v>
      </c>
      <c r="GZ14" s="22">
        <v>0</v>
      </c>
      <c r="HC14">
        <v>1500377</v>
      </c>
      <c r="HD14" t="s">
        <v>546</v>
      </c>
      <c r="HE14" s="19">
        <v>1</v>
      </c>
      <c r="HF14" s="19">
        <v>0</v>
      </c>
      <c r="HG14" s="19">
        <v>0</v>
      </c>
      <c r="HK14" s="21" t="s">
        <v>565</v>
      </c>
      <c r="HL14" s="22">
        <v>16</v>
      </c>
      <c r="HM14" s="22">
        <v>0</v>
      </c>
      <c r="HN14" s="22">
        <v>0</v>
      </c>
    </row>
    <row r="15" spans="1:224" x14ac:dyDescent="0.2">
      <c r="BZ15" s="181">
        <v>1520062</v>
      </c>
      <c r="CA15" s="182" t="s">
        <v>494</v>
      </c>
      <c r="CB15" s="183">
        <v>1</v>
      </c>
      <c r="CC15" s="184">
        <v>0</v>
      </c>
      <c r="CD15" s="184">
        <v>0</v>
      </c>
      <c r="EK15">
        <v>1523089</v>
      </c>
      <c r="EL15" t="s">
        <v>552</v>
      </c>
      <c r="EM15" s="19">
        <v>2</v>
      </c>
      <c r="EN15" s="19">
        <v>0</v>
      </c>
      <c r="EO15" s="19">
        <v>0</v>
      </c>
      <c r="ER15" s="246">
        <v>1500431</v>
      </c>
      <c r="ES15" s="247" t="s">
        <v>566</v>
      </c>
      <c r="ET15" s="248">
        <v>4</v>
      </c>
      <c r="EU15" s="249">
        <v>0</v>
      </c>
      <c r="EV15" s="249">
        <v>0</v>
      </c>
      <c r="EY15">
        <v>1502021</v>
      </c>
      <c r="EZ15" t="s">
        <v>87</v>
      </c>
      <c r="FA15" s="19">
        <v>4</v>
      </c>
      <c r="FB15" s="19">
        <v>0</v>
      </c>
      <c r="FC15" s="19">
        <v>0</v>
      </c>
      <c r="FF15" s="246">
        <v>1502152</v>
      </c>
      <c r="FG15" s="247" t="s">
        <v>246</v>
      </c>
      <c r="FH15" s="248">
        <v>4</v>
      </c>
      <c r="FI15" s="249">
        <v>0</v>
      </c>
      <c r="FJ15" s="249">
        <v>0</v>
      </c>
      <c r="FM15">
        <v>1500431</v>
      </c>
      <c r="FN15" t="s">
        <v>566</v>
      </c>
      <c r="FO15" s="19">
        <v>1</v>
      </c>
      <c r="FP15" s="19">
        <v>0</v>
      </c>
      <c r="FQ15" s="19">
        <v>0</v>
      </c>
      <c r="FU15" s="21" t="s">
        <v>565</v>
      </c>
      <c r="FV15" s="22">
        <v>19</v>
      </c>
      <c r="FW15" s="22">
        <v>0</v>
      </c>
      <c r="FX15" s="22">
        <v>0</v>
      </c>
      <c r="GA15">
        <v>1502151</v>
      </c>
      <c r="GB15" t="s">
        <v>245</v>
      </c>
      <c r="GC15" s="19">
        <v>1</v>
      </c>
      <c r="GD15" s="19">
        <v>0</v>
      </c>
      <c r="GE15" s="19">
        <v>0</v>
      </c>
      <c r="GH15" s="21">
        <v>1503041</v>
      </c>
      <c r="GI15" s="21" t="s">
        <v>541</v>
      </c>
      <c r="GJ15" s="22">
        <v>3</v>
      </c>
      <c r="GK15" s="22">
        <v>0</v>
      </c>
      <c r="GL15" s="22">
        <v>0</v>
      </c>
      <c r="GO15">
        <v>1502152</v>
      </c>
      <c r="GP15" t="s">
        <v>246</v>
      </c>
      <c r="GQ15" s="19">
        <v>7</v>
      </c>
      <c r="GR15" s="19">
        <v>0</v>
      </c>
      <c r="GS15" s="19">
        <v>0</v>
      </c>
      <c r="GV15" s="21">
        <v>1520041</v>
      </c>
      <c r="GW15" s="21" t="s">
        <v>118</v>
      </c>
      <c r="GX15" s="22">
        <v>2</v>
      </c>
      <c r="GY15" s="22">
        <v>0</v>
      </c>
      <c r="GZ15" s="22">
        <v>0</v>
      </c>
      <c r="HC15">
        <v>1502011</v>
      </c>
      <c r="HD15" t="s">
        <v>85</v>
      </c>
      <c r="HE15" s="19">
        <v>2</v>
      </c>
      <c r="HF15" s="19">
        <v>0</v>
      </c>
      <c r="HG15" s="19">
        <v>0</v>
      </c>
    </row>
    <row r="16" spans="1:224" x14ac:dyDescent="0.2">
      <c r="BZ16" s="181">
        <v>1523089</v>
      </c>
      <c r="CA16" s="182" t="s">
        <v>552</v>
      </c>
      <c r="CB16" s="183">
        <v>4</v>
      </c>
      <c r="CC16" s="184">
        <v>0</v>
      </c>
      <c r="CD16" s="184">
        <v>0</v>
      </c>
      <c r="EK16">
        <v>3530009</v>
      </c>
      <c r="EL16" t="s">
        <v>557</v>
      </c>
      <c r="EM16" s="19">
        <v>8</v>
      </c>
      <c r="EN16" s="19">
        <v>0</v>
      </c>
      <c r="EO16" s="19">
        <v>0</v>
      </c>
      <c r="ER16" s="246">
        <v>1502011</v>
      </c>
      <c r="ES16" s="247" t="s">
        <v>85</v>
      </c>
      <c r="ET16" s="248">
        <v>1</v>
      </c>
      <c r="EU16" s="249">
        <v>0</v>
      </c>
      <c r="EV16" s="249">
        <v>0</v>
      </c>
      <c r="EY16">
        <v>1502151</v>
      </c>
      <c r="EZ16" t="s">
        <v>245</v>
      </c>
      <c r="FA16" s="19">
        <v>2</v>
      </c>
      <c r="FB16" s="19">
        <v>0</v>
      </c>
      <c r="FC16" s="19">
        <v>0</v>
      </c>
      <c r="FF16" s="246">
        <v>1503040</v>
      </c>
      <c r="FG16" s="247" t="s">
        <v>540</v>
      </c>
      <c r="FH16" s="248">
        <v>2</v>
      </c>
      <c r="FI16" s="249">
        <v>0</v>
      </c>
      <c r="FJ16" s="249">
        <v>0</v>
      </c>
      <c r="FM16">
        <v>1502011</v>
      </c>
      <c r="FN16" t="s">
        <v>85</v>
      </c>
      <c r="FO16" s="19">
        <v>1</v>
      </c>
      <c r="FP16" s="19">
        <v>0</v>
      </c>
      <c r="FQ16" s="19">
        <v>0</v>
      </c>
      <c r="GA16">
        <v>1502152</v>
      </c>
      <c r="GB16" t="s">
        <v>246</v>
      </c>
      <c r="GC16" s="19">
        <v>1</v>
      </c>
      <c r="GD16" s="19">
        <v>0</v>
      </c>
      <c r="GE16" s="19">
        <v>0</v>
      </c>
      <c r="GH16" s="21">
        <v>1523088</v>
      </c>
      <c r="GI16" s="21" t="s">
        <v>526</v>
      </c>
      <c r="GJ16" s="22">
        <v>1</v>
      </c>
      <c r="GK16" s="22">
        <v>0</v>
      </c>
      <c r="GL16" s="22">
        <v>0</v>
      </c>
      <c r="GO16">
        <v>1503040</v>
      </c>
      <c r="GP16" t="s">
        <v>540</v>
      </c>
      <c r="GQ16" s="19">
        <v>4</v>
      </c>
      <c r="GR16" s="19">
        <v>0</v>
      </c>
      <c r="GS16" s="19">
        <v>0</v>
      </c>
      <c r="GV16" s="21">
        <v>1523089</v>
      </c>
      <c r="GW16" s="21" t="s">
        <v>552</v>
      </c>
      <c r="GX16" s="22">
        <v>1</v>
      </c>
      <c r="GY16" s="22">
        <v>0</v>
      </c>
      <c r="GZ16" s="22">
        <v>0</v>
      </c>
      <c r="HC16">
        <v>1502012</v>
      </c>
      <c r="HD16" t="s">
        <v>86</v>
      </c>
      <c r="HE16" s="19">
        <v>1</v>
      </c>
      <c r="HF16" s="19">
        <v>0</v>
      </c>
      <c r="HG16" s="19">
        <v>0</v>
      </c>
    </row>
    <row r="17" spans="3:215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/>
      <c r="CA17" s="182"/>
      <c r="CB17" s="183"/>
      <c r="CC17" s="184"/>
      <c r="CD17" s="184"/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K17">
        <v>3530010</v>
      </c>
      <c r="EL17" t="s">
        <v>153</v>
      </c>
      <c r="EM17" s="19">
        <v>1</v>
      </c>
      <c r="EN17" s="19">
        <v>0</v>
      </c>
      <c r="EO17" s="19">
        <v>0</v>
      </c>
      <c r="EP17" s="19"/>
      <c r="EQ17" s="19"/>
      <c r="ER17" s="246">
        <v>1502012</v>
      </c>
      <c r="ES17" s="247" t="s">
        <v>86</v>
      </c>
      <c r="ET17" s="248">
        <v>1</v>
      </c>
      <c r="EU17" s="249">
        <v>0</v>
      </c>
      <c r="EV17" s="249">
        <v>0</v>
      </c>
      <c r="EW17" s="22"/>
      <c r="EX17" s="22"/>
      <c r="EY17">
        <v>1502152</v>
      </c>
      <c r="EZ17" t="s">
        <v>246</v>
      </c>
      <c r="FA17" s="19">
        <v>2</v>
      </c>
      <c r="FB17" s="19">
        <v>0</v>
      </c>
      <c r="FC17" s="19">
        <v>0</v>
      </c>
      <c r="FD17" s="19"/>
      <c r="FE17" s="19"/>
      <c r="FF17" s="246">
        <v>1503041</v>
      </c>
      <c r="FG17" s="247" t="s">
        <v>541</v>
      </c>
      <c r="FH17" s="248">
        <v>6</v>
      </c>
      <c r="FI17" s="249">
        <v>0</v>
      </c>
      <c r="FJ17" s="249">
        <v>0</v>
      </c>
      <c r="FK17" s="22"/>
      <c r="FL17" s="22"/>
      <c r="FM17">
        <v>1502151</v>
      </c>
      <c r="FN17" t="s">
        <v>245</v>
      </c>
      <c r="FO17" s="19">
        <v>1</v>
      </c>
      <c r="FP17" s="19">
        <v>0</v>
      </c>
      <c r="FQ17" s="19">
        <v>0</v>
      </c>
      <c r="FR17" s="19"/>
      <c r="FS17" s="19"/>
      <c r="FT17" s="21"/>
      <c r="FU17" s="21"/>
      <c r="FV17" s="22"/>
      <c r="FW17" s="22"/>
      <c r="FX17" s="22"/>
      <c r="FY17" s="22"/>
      <c r="FZ17" s="22"/>
      <c r="GA17">
        <v>1502208</v>
      </c>
      <c r="GB17" t="s">
        <v>247</v>
      </c>
      <c r="GC17" s="19">
        <v>1</v>
      </c>
      <c r="GD17" s="19">
        <v>0</v>
      </c>
      <c r="GE17" s="19">
        <v>0</v>
      </c>
      <c r="GF17" s="19"/>
      <c r="GG17" s="19"/>
      <c r="GH17" s="21">
        <v>1523089</v>
      </c>
      <c r="GI17" s="21" t="s">
        <v>552</v>
      </c>
      <c r="GJ17" s="22">
        <v>3</v>
      </c>
      <c r="GK17" s="22">
        <v>0</v>
      </c>
      <c r="GL17" s="22">
        <v>0</v>
      </c>
      <c r="GM17" s="22"/>
      <c r="GN17" s="22"/>
      <c r="GO17">
        <v>1520004</v>
      </c>
      <c r="GP17" t="s">
        <v>113</v>
      </c>
      <c r="GQ17" s="19">
        <v>1</v>
      </c>
      <c r="GR17" s="19">
        <v>0</v>
      </c>
      <c r="GS17" s="19">
        <v>0</v>
      </c>
      <c r="GT17" s="19"/>
      <c r="GU17" s="19"/>
      <c r="GW17" t="s">
        <v>565</v>
      </c>
      <c r="GX17">
        <v>26</v>
      </c>
      <c r="GY17">
        <v>0</v>
      </c>
      <c r="GZ17">
        <v>0</v>
      </c>
      <c r="HC17">
        <v>1502021</v>
      </c>
      <c r="HD17" t="s">
        <v>87</v>
      </c>
      <c r="HE17">
        <v>2</v>
      </c>
      <c r="HF17">
        <v>0</v>
      </c>
      <c r="HG17">
        <v>0</v>
      </c>
    </row>
    <row r="18" spans="3:215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/>
      <c r="CA18" s="182"/>
      <c r="CB18" s="183"/>
      <c r="CC18" s="184"/>
      <c r="CD18" s="184"/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L18" t="s">
        <v>565</v>
      </c>
      <c r="EM18" s="19">
        <v>63</v>
      </c>
      <c r="EN18" s="19">
        <v>0</v>
      </c>
      <c r="EO18" s="19">
        <v>0</v>
      </c>
      <c r="EP18" s="19"/>
      <c r="EQ18" s="19"/>
      <c r="ER18" s="246">
        <v>1502021</v>
      </c>
      <c r="ES18" s="247" t="s">
        <v>87</v>
      </c>
      <c r="ET18" s="248">
        <v>3</v>
      </c>
      <c r="EU18" s="249">
        <v>0</v>
      </c>
      <c r="EV18" s="249">
        <v>0</v>
      </c>
      <c r="EW18" s="22"/>
      <c r="EX18" s="22"/>
      <c r="EY18">
        <v>1502208</v>
      </c>
      <c r="EZ18" t="s">
        <v>247</v>
      </c>
      <c r="FA18" s="19">
        <v>1</v>
      </c>
      <c r="FB18" s="19">
        <v>0</v>
      </c>
      <c r="FC18" s="19">
        <v>0</v>
      </c>
      <c r="FD18" s="19"/>
      <c r="FE18" s="19"/>
      <c r="FF18" s="246">
        <v>1523088</v>
      </c>
      <c r="FG18" s="247" t="s">
        <v>526</v>
      </c>
      <c r="FH18" s="248">
        <v>3</v>
      </c>
      <c r="FI18" s="249">
        <v>0</v>
      </c>
      <c r="FJ18" s="249">
        <v>0</v>
      </c>
      <c r="FK18" s="22"/>
      <c r="FL18" s="22"/>
      <c r="FM18">
        <v>1502152</v>
      </c>
      <c r="FN18" t="s">
        <v>246</v>
      </c>
      <c r="FO18" s="19">
        <v>4</v>
      </c>
      <c r="FP18" s="19">
        <v>0</v>
      </c>
      <c r="FQ18" s="19">
        <v>0</v>
      </c>
      <c r="FR18" s="19"/>
      <c r="FS18" s="19"/>
      <c r="FT18" s="21"/>
      <c r="FU18" s="21"/>
      <c r="FV18" s="22"/>
      <c r="FW18" s="22"/>
      <c r="FX18" s="22"/>
      <c r="FY18" s="22"/>
      <c r="FZ18" s="22"/>
      <c r="GA18">
        <v>1503040</v>
      </c>
      <c r="GB18" t="s">
        <v>540</v>
      </c>
      <c r="GC18" s="19">
        <v>2</v>
      </c>
      <c r="GD18" s="19">
        <v>0</v>
      </c>
      <c r="GE18" s="19">
        <v>0</v>
      </c>
      <c r="GF18" s="19"/>
      <c r="GG18" s="19"/>
      <c r="GH18" s="21">
        <v>3512008</v>
      </c>
      <c r="GI18" s="21" t="s">
        <v>310</v>
      </c>
      <c r="GJ18" s="22">
        <v>4</v>
      </c>
      <c r="GK18" s="22">
        <v>0</v>
      </c>
      <c r="GL18" s="22">
        <v>0</v>
      </c>
      <c r="GM18" s="22"/>
      <c r="GN18" s="22"/>
      <c r="GO18">
        <v>1520062</v>
      </c>
      <c r="GP18" t="s">
        <v>494</v>
      </c>
      <c r="GQ18" s="19">
        <v>13</v>
      </c>
      <c r="GR18" s="19">
        <v>0</v>
      </c>
      <c r="GS18" s="19">
        <v>0</v>
      </c>
      <c r="GT18" s="19"/>
      <c r="GU18" s="19"/>
      <c r="HC18">
        <v>1502151</v>
      </c>
      <c r="HD18" t="s">
        <v>245</v>
      </c>
      <c r="HE18">
        <v>2</v>
      </c>
      <c r="HF18">
        <v>0</v>
      </c>
      <c r="HG18">
        <v>0</v>
      </c>
    </row>
    <row r="19" spans="3:215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/>
      <c r="CA19" s="182"/>
      <c r="CB19" s="183"/>
      <c r="CC19" s="184"/>
      <c r="CD19" s="184"/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46">
        <v>1502151</v>
      </c>
      <c r="ES19" s="247" t="s">
        <v>245</v>
      </c>
      <c r="ET19" s="248">
        <v>5</v>
      </c>
      <c r="EU19" s="249">
        <v>0</v>
      </c>
      <c r="EV19" s="249">
        <v>0</v>
      </c>
      <c r="EW19" s="22"/>
      <c r="EX19" s="22"/>
      <c r="EY19">
        <v>1503041</v>
      </c>
      <c r="EZ19" t="s">
        <v>541</v>
      </c>
      <c r="FA19" s="19">
        <v>4</v>
      </c>
      <c r="FB19" s="19">
        <v>0</v>
      </c>
      <c r="FC19" s="19">
        <v>0</v>
      </c>
      <c r="FD19" s="19"/>
      <c r="FE19" s="19"/>
      <c r="FF19" s="246">
        <v>1523089</v>
      </c>
      <c r="FG19" s="247" t="s">
        <v>552</v>
      </c>
      <c r="FH19" s="248">
        <v>4</v>
      </c>
      <c r="FI19" s="249">
        <v>0</v>
      </c>
      <c r="FJ19" s="249">
        <v>0</v>
      </c>
      <c r="FK19" s="22"/>
      <c r="FL19" s="22"/>
      <c r="FM19">
        <v>1502208</v>
      </c>
      <c r="FN19" t="s">
        <v>247</v>
      </c>
      <c r="FO19" s="19">
        <v>2</v>
      </c>
      <c r="FP19" s="19">
        <v>0</v>
      </c>
      <c r="FQ19" s="19">
        <v>0</v>
      </c>
      <c r="FR19" s="19"/>
      <c r="FS19" s="19"/>
      <c r="FT19" s="21"/>
      <c r="FU19" s="21"/>
      <c r="FV19" s="22"/>
      <c r="FW19" s="22"/>
      <c r="FX19" s="22"/>
      <c r="FY19" s="22"/>
      <c r="FZ19" s="22"/>
      <c r="GA19">
        <v>1503041</v>
      </c>
      <c r="GB19" t="s">
        <v>541</v>
      </c>
      <c r="GC19" s="19">
        <v>3</v>
      </c>
      <c r="GD19" s="19">
        <v>0</v>
      </c>
      <c r="GE19" s="19">
        <v>0</v>
      </c>
      <c r="GF19" s="19"/>
      <c r="GG19" s="19"/>
      <c r="GH19" s="21">
        <v>5530015</v>
      </c>
      <c r="GI19" s="21" t="s">
        <v>187</v>
      </c>
      <c r="GJ19" s="22">
        <v>3</v>
      </c>
      <c r="GK19" s="22">
        <v>0</v>
      </c>
      <c r="GL19" s="22">
        <v>0</v>
      </c>
      <c r="GM19" s="22"/>
      <c r="GN19" s="22"/>
      <c r="GO19">
        <v>1523008</v>
      </c>
      <c r="GP19" t="s">
        <v>549</v>
      </c>
      <c r="GQ19" s="19">
        <v>8</v>
      </c>
      <c r="GR19" s="19">
        <v>0</v>
      </c>
      <c r="GS19" s="19">
        <v>0</v>
      </c>
      <c r="GT19" s="19"/>
      <c r="GU19" s="19"/>
      <c r="HC19">
        <v>1502152</v>
      </c>
      <c r="HD19" t="s">
        <v>246</v>
      </c>
      <c r="HE19">
        <v>3</v>
      </c>
      <c r="HF19">
        <v>0</v>
      </c>
      <c r="HG19">
        <v>0</v>
      </c>
    </row>
    <row r="20" spans="3:215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/>
      <c r="CA20" s="182"/>
      <c r="CB20" s="183"/>
      <c r="CC20" s="184"/>
      <c r="CD20" s="184"/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46">
        <v>1502152</v>
      </c>
      <c r="ES20" s="247" t="s">
        <v>246</v>
      </c>
      <c r="ET20" s="248">
        <v>3</v>
      </c>
      <c r="EU20" s="249">
        <v>0</v>
      </c>
      <c r="EV20" s="249">
        <v>0</v>
      </c>
      <c r="EW20" s="22"/>
      <c r="EX20" s="22"/>
      <c r="EY20">
        <v>1520005</v>
      </c>
      <c r="EZ20" t="s">
        <v>114</v>
      </c>
      <c r="FA20" s="19">
        <v>1</v>
      </c>
      <c r="FB20" s="19">
        <v>0</v>
      </c>
      <c r="FC20" s="19">
        <v>0</v>
      </c>
      <c r="FD20" s="19"/>
      <c r="FE20" s="19"/>
      <c r="FF20" s="246">
        <v>1560006</v>
      </c>
      <c r="FG20" s="247" t="s">
        <v>134</v>
      </c>
      <c r="FH20" s="248">
        <v>2</v>
      </c>
      <c r="FI20" s="249">
        <v>0</v>
      </c>
      <c r="FJ20" s="249">
        <v>0</v>
      </c>
      <c r="FK20" s="22"/>
      <c r="FL20" s="22"/>
      <c r="FM20">
        <v>1503040</v>
      </c>
      <c r="FN20" t="s">
        <v>540</v>
      </c>
      <c r="FO20" s="19">
        <v>3</v>
      </c>
      <c r="FP20" s="19">
        <v>0</v>
      </c>
      <c r="FQ20" s="19">
        <v>0</v>
      </c>
      <c r="FR20" s="19"/>
      <c r="FS20" s="19"/>
      <c r="FT20" s="21"/>
      <c r="FU20" s="21"/>
      <c r="FV20" s="22"/>
      <c r="FW20" s="22"/>
      <c r="FX20" s="22"/>
      <c r="FY20" s="22"/>
      <c r="FZ20" s="22"/>
      <c r="GA20">
        <v>1503042</v>
      </c>
      <c r="GB20" t="s">
        <v>558</v>
      </c>
      <c r="GC20" s="19">
        <v>7</v>
      </c>
      <c r="GD20" s="19">
        <v>0</v>
      </c>
      <c r="GE20" s="19">
        <v>0</v>
      </c>
      <c r="GF20" s="19"/>
      <c r="GG20" s="19"/>
      <c r="GH20" s="21"/>
      <c r="GI20" s="21" t="s">
        <v>565</v>
      </c>
      <c r="GJ20" s="22">
        <v>26</v>
      </c>
      <c r="GK20" s="22">
        <v>0</v>
      </c>
      <c r="GL20" s="22">
        <v>0</v>
      </c>
      <c r="GM20" s="22"/>
      <c r="GN20" s="22"/>
      <c r="GO20">
        <v>1523089</v>
      </c>
      <c r="GP20" t="s">
        <v>552</v>
      </c>
      <c r="GQ20" s="19">
        <v>3</v>
      </c>
      <c r="GR20" s="19">
        <v>0</v>
      </c>
      <c r="GS20" s="19">
        <v>0</v>
      </c>
      <c r="GT20" s="19"/>
      <c r="GU20" s="19"/>
      <c r="HC20">
        <v>1502208</v>
      </c>
      <c r="HD20" t="s">
        <v>247</v>
      </c>
      <c r="HE20">
        <v>2</v>
      </c>
      <c r="HF20">
        <v>0</v>
      </c>
      <c r="HG20">
        <v>0</v>
      </c>
    </row>
    <row r="21" spans="3:215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/>
      <c r="CA21" s="182"/>
      <c r="CB21" s="183"/>
      <c r="CC21" s="184"/>
      <c r="CD21" s="184"/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46">
        <v>1503040</v>
      </c>
      <c r="ES21" s="247" t="s">
        <v>540</v>
      </c>
      <c r="ET21" s="248">
        <v>1</v>
      </c>
      <c r="EU21" s="249">
        <v>0</v>
      </c>
      <c r="EV21" s="249">
        <v>0</v>
      </c>
      <c r="EW21" s="22"/>
      <c r="EX21" s="22"/>
      <c r="EY21">
        <v>1520051</v>
      </c>
      <c r="EZ21" t="s">
        <v>548</v>
      </c>
      <c r="FA21" s="19">
        <v>1</v>
      </c>
      <c r="FB21" s="19">
        <v>0</v>
      </c>
      <c r="FC21" s="19">
        <v>0</v>
      </c>
      <c r="FD21" s="19"/>
      <c r="FE21" s="19"/>
      <c r="FF21" s="185"/>
      <c r="FG21" s="250" t="s">
        <v>565</v>
      </c>
      <c r="FH21" s="251">
        <v>50</v>
      </c>
      <c r="FI21" s="252">
        <v>0</v>
      </c>
      <c r="FJ21" s="252">
        <v>0</v>
      </c>
      <c r="FK21" s="22"/>
      <c r="FL21" s="22"/>
      <c r="FM21">
        <v>1503041</v>
      </c>
      <c r="FN21" t="s">
        <v>541</v>
      </c>
      <c r="FO21" s="19">
        <v>2</v>
      </c>
      <c r="FP21" s="19">
        <v>0</v>
      </c>
      <c r="FQ21" s="19">
        <v>0</v>
      </c>
      <c r="FR21" s="19"/>
      <c r="FS21" s="19"/>
      <c r="FT21" s="21"/>
      <c r="FU21" s="21"/>
      <c r="FV21" s="22"/>
      <c r="FW21" s="22"/>
      <c r="FX21" s="22"/>
      <c r="FY21" s="22"/>
      <c r="FZ21" s="22"/>
      <c r="GA21">
        <v>1523008</v>
      </c>
      <c r="GB21" t="s">
        <v>549</v>
      </c>
      <c r="GC21" s="19">
        <v>5</v>
      </c>
      <c r="GD21" s="19">
        <v>0</v>
      </c>
      <c r="GE21" s="19">
        <v>0</v>
      </c>
      <c r="GF21" s="19"/>
      <c r="GG21" s="19"/>
      <c r="GH21" s="21"/>
      <c r="GI21" s="21"/>
      <c r="GJ21" s="22"/>
      <c r="GK21" s="22"/>
      <c r="GL21" s="22"/>
      <c r="GM21" s="22"/>
      <c r="GN21" s="22"/>
      <c r="GP21" t="s">
        <v>565</v>
      </c>
      <c r="GQ21" s="19">
        <v>64</v>
      </c>
      <c r="GR21" s="19">
        <v>0</v>
      </c>
      <c r="GS21" s="19">
        <v>0</v>
      </c>
      <c r="GT21" s="19"/>
      <c r="GU21" s="19"/>
      <c r="HC21">
        <v>1503040</v>
      </c>
      <c r="HD21" t="s">
        <v>540</v>
      </c>
      <c r="HE21">
        <v>2</v>
      </c>
      <c r="HF21">
        <v>0</v>
      </c>
      <c r="HG21">
        <v>0</v>
      </c>
    </row>
    <row r="22" spans="3:215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46">
        <v>1503041</v>
      </c>
      <c r="ES22" s="247" t="s">
        <v>541</v>
      </c>
      <c r="ET22" s="248">
        <v>5</v>
      </c>
      <c r="EU22" s="249">
        <v>0</v>
      </c>
      <c r="EV22" s="249">
        <v>0</v>
      </c>
      <c r="EW22" s="22"/>
      <c r="EX22" s="22"/>
      <c r="EY22">
        <v>1520062</v>
      </c>
      <c r="EZ22" t="s">
        <v>494</v>
      </c>
      <c r="FA22" s="19">
        <v>2</v>
      </c>
      <c r="FB22" s="19">
        <v>0</v>
      </c>
      <c r="FC22" s="19">
        <v>0</v>
      </c>
      <c r="FD22" s="19"/>
      <c r="FE22" s="19"/>
      <c r="FF22" s="21"/>
      <c r="FG22" s="21"/>
      <c r="FH22" s="22"/>
      <c r="FI22" s="22"/>
      <c r="FJ22" s="22"/>
      <c r="FK22" s="22"/>
      <c r="FL22" s="22"/>
      <c r="FM22">
        <v>1503042</v>
      </c>
      <c r="FN22" t="s">
        <v>558</v>
      </c>
      <c r="FO22" s="19">
        <v>3</v>
      </c>
      <c r="FP22" s="19">
        <v>0</v>
      </c>
      <c r="FQ22" s="19">
        <v>0</v>
      </c>
      <c r="FR22" s="19"/>
      <c r="FS22" s="19"/>
      <c r="FT22" s="21"/>
      <c r="FU22" s="21"/>
      <c r="FV22" s="22"/>
      <c r="FW22" s="22"/>
      <c r="FX22" s="22"/>
      <c r="FY22" s="22"/>
      <c r="FZ22" s="22"/>
      <c r="GA22">
        <v>1532013</v>
      </c>
      <c r="GB22" t="s">
        <v>126</v>
      </c>
      <c r="GC22" s="19">
        <v>1</v>
      </c>
      <c r="GD22" s="19">
        <v>0</v>
      </c>
      <c r="GE22" s="19">
        <v>0</v>
      </c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  <c r="HC22">
        <v>1503041</v>
      </c>
      <c r="HD22" t="s">
        <v>541</v>
      </c>
      <c r="HE22">
        <v>4</v>
      </c>
      <c r="HF22">
        <v>0</v>
      </c>
      <c r="HG22">
        <v>0</v>
      </c>
    </row>
    <row r="23" spans="3:215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46">
        <v>1520004</v>
      </c>
      <c r="ES23" s="247" t="s">
        <v>113</v>
      </c>
      <c r="ET23" s="248">
        <v>5</v>
      </c>
      <c r="EU23" s="249">
        <v>0</v>
      </c>
      <c r="EV23" s="249">
        <v>0</v>
      </c>
      <c r="EW23" s="22"/>
      <c r="EX23" s="22"/>
      <c r="EY23">
        <v>1523089</v>
      </c>
      <c r="EZ23" t="s">
        <v>552</v>
      </c>
      <c r="FA23" s="19">
        <v>4</v>
      </c>
      <c r="FB23" s="19">
        <v>0</v>
      </c>
      <c r="FC23" s="19">
        <v>0</v>
      </c>
      <c r="FD23" s="19"/>
      <c r="FE23" s="19"/>
      <c r="FF23" s="21"/>
      <c r="FG23" s="21"/>
      <c r="FH23" s="22"/>
      <c r="FI23" s="22"/>
      <c r="FJ23" s="22"/>
      <c r="FK23" s="22"/>
      <c r="FL23" s="22"/>
      <c r="FM23">
        <v>3530088</v>
      </c>
      <c r="FN23" t="s">
        <v>555</v>
      </c>
      <c r="FO23" s="19">
        <v>5</v>
      </c>
      <c r="FP23" s="19">
        <v>0</v>
      </c>
      <c r="FQ23" s="19">
        <v>0</v>
      </c>
      <c r="FR23" s="19"/>
      <c r="FS23" s="19"/>
      <c r="FT23" s="21"/>
      <c r="FU23" s="21"/>
      <c r="FV23" s="22"/>
      <c r="FW23" s="22"/>
      <c r="FX23" s="22"/>
      <c r="FY23" s="22"/>
      <c r="FZ23" s="22"/>
      <c r="GA23">
        <v>3550007</v>
      </c>
      <c r="GB23" t="s">
        <v>168</v>
      </c>
      <c r="GC23" s="19">
        <v>1</v>
      </c>
      <c r="GD23" s="19">
        <v>0</v>
      </c>
      <c r="GE23" s="19">
        <v>0</v>
      </c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  <c r="HC23">
        <v>1520062</v>
      </c>
      <c r="HD23" t="s">
        <v>494</v>
      </c>
      <c r="HE23">
        <v>9</v>
      </c>
      <c r="HF23">
        <v>0</v>
      </c>
      <c r="HG23">
        <v>0</v>
      </c>
    </row>
    <row r="24" spans="3:215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46">
        <v>1520020</v>
      </c>
      <c r="ES24" s="247" t="s">
        <v>116</v>
      </c>
      <c r="ET24" s="248">
        <v>1</v>
      </c>
      <c r="EU24" s="249">
        <v>0</v>
      </c>
      <c r="EV24" s="249">
        <v>0</v>
      </c>
      <c r="EW24" s="22"/>
      <c r="EX24" s="22"/>
      <c r="EZ24" t="s">
        <v>565</v>
      </c>
      <c r="FA24" s="19">
        <v>43</v>
      </c>
      <c r="FB24" s="19">
        <v>0</v>
      </c>
      <c r="FC24" s="19">
        <v>0</v>
      </c>
      <c r="FD24" s="19"/>
      <c r="FE24" s="19"/>
      <c r="FF24" s="21"/>
      <c r="FG24" s="21"/>
      <c r="FH24" s="22"/>
      <c r="FI24" s="22"/>
      <c r="FJ24" s="22"/>
      <c r="FK24" s="22"/>
      <c r="FL24" s="22"/>
      <c r="FN24" t="s">
        <v>565</v>
      </c>
      <c r="FO24" s="19">
        <v>39</v>
      </c>
      <c r="FP24" s="19">
        <v>0</v>
      </c>
      <c r="FQ24" s="19">
        <v>0</v>
      </c>
      <c r="FR24" s="19"/>
      <c r="FS24" s="19"/>
      <c r="FT24" s="21"/>
      <c r="FU24" s="21"/>
      <c r="FV24" s="22"/>
      <c r="FW24" s="22"/>
      <c r="FX24" s="22"/>
      <c r="FY24" s="22"/>
      <c r="FZ24" s="22"/>
      <c r="GA24">
        <v>5530016</v>
      </c>
      <c r="GB24" t="s">
        <v>188</v>
      </c>
      <c r="GC24" s="19">
        <v>1</v>
      </c>
      <c r="GD24" s="19">
        <v>0</v>
      </c>
      <c r="GE24" s="19">
        <v>0</v>
      </c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  <c r="HC24">
        <v>1523008</v>
      </c>
      <c r="HD24" t="s">
        <v>549</v>
      </c>
      <c r="HE24">
        <v>4</v>
      </c>
      <c r="HF24">
        <v>0</v>
      </c>
      <c r="HG24">
        <v>0</v>
      </c>
    </row>
    <row r="25" spans="3:215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46">
        <v>1520050</v>
      </c>
      <c r="ES25" s="247" t="s">
        <v>553</v>
      </c>
      <c r="ET25" s="248">
        <v>1</v>
      </c>
      <c r="EU25" s="249">
        <v>0</v>
      </c>
      <c r="EV25" s="249">
        <v>0</v>
      </c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B25" t="s">
        <v>565</v>
      </c>
      <c r="GC25" s="19">
        <v>37</v>
      </c>
      <c r="GD25" s="19">
        <v>0</v>
      </c>
      <c r="GE25" s="19">
        <v>0</v>
      </c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  <c r="HC25">
        <v>1523011</v>
      </c>
      <c r="HD25" t="s">
        <v>495</v>
      </c>
      <c r="HE25">
        <v>3</v>
      </c>
      <c r="HF25">
        <v>0</v>
      </c>
      <c r="HG25">
        <v>0</v>
      </c>
    </row>
    <row r="26" spans="3:215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46">
        <v>1520062</v>
      </c>
      <c r="ES26" s="247" t="s">
        <v>494</v>
      </c>
      <c r="ET26" s="248">
        <v>20</v>
      </c>
      <c r="EU26" s="249">
        <v>0</v>
      </c>
      <c r="EV26" s="249">
        <v>0</v>
      </c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  <c r="HC26">
        <v>1523012</v>
      </c>
      <c r="HD26" t="s">
        <v>496</v>
      </c>
      <c r="HE26">
        <v>2</v>
      </c>
      <c r="HF26">
        <v>0</v>
      </c>
      <c r="HG26">
        <v>0</v>
      </c>
    </row>
    <row r="27" spans="3:215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46">
        <v>1523088</v>
      </c>
      <c r="ES27" s="247" t="s">
        <v>526</v>
      </c>
      <c r="ET27" s="248">
        <v>4</v>
      </c>
      <c r="EU27" s="249">
        <v>0</v>
      </c>
      <c r="EV27" s="249">
        <v>0</v>
      </c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  <c r="HC27">
        <v>1523088</v>
      </c>
      <c r="HD27" t="s">
        <v>526</v>
      </c>
      <c r="HE27">
        <v>1</v>
      </c>
      <c r="HF27">
        <v>0</v>
      </c>
      <c r="HG27">
        <v>0</v>
      </c>
    </row>
    <row r="28" spans="3:215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46">
        <v>1523089</v>
      </c>
      <c r="ES28" s="247" t="s">
        <v>552</v>
      </c>
      <c r="ET28" s="248">
        <v>4</v>
      </c>
      <c r="EU28" s="249">
        <v>0</v>
      </c>
      <c r="EV28" s="249">
        <v>0</v>
      </c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  <c r="HD28" t="s">
        <v>565</v>
      </c>
      <c r="HE28">
        <v>57</v>
      </c>
      <c r="HF28">
        <v>0</v>
      </c>
      <c r="HG28">
        <v>0</v>
      </c>
    </row>
    <row r="29" spans="3:215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185"/>
      <c r="ES29" s="250" t="s">
        <v>565</v>
      </c>
      <c r="ET29" s="251">
        <v>81</v>
      </c>
      <c r="EU29" s="252">
        <v>0</v>
      </c>
      <c r="EV29" s="252">
        <v>0</v>
      </c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15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15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15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EH474" activePane="bottomRight" state="frozen"/>
      <selection pane="topRight" activeCell="F1" sqref="F1"/>
      <selection pane="bottomLeft" activeCell="A7" sqref="A7"/>
      <selection pane="bottomRight" activeCell="EF484" sqref="EF484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92341100</v>
      </c>
      <c r="K7" s="60">
        <f>+K8+K108+K134+K144</f>
        <v>4235</v>
      </c>
      <c r="L7" s="60">
        <f>+L8+L108+L134+L144</f>
        <v>501</v>
      </c>
      <c r="M7" s="123">
        <f t="shared" ref="M7:M8" si="0">L7/K7</f>
        <v>0.11829988193624558</v>
      </c>
      <c r="N7" s="95">
        <f>+N8+N108+N134+N144</f>
        <v>92341100</v>
      </c>
      <c r="O7" s="60">
        <f>+O8+O108+O134+O144</f>
        <v>4235</v>
      </c>
      <c r="P7" s="60">
        <f>+P8+P108+P134+P144</f>
        <v>501</v>
      </c>
      <c r="Q7" s="96">
        <f t="shared" ref="Q7:Q8" si="1">P7/O7</f>
        <v>0.11829988193624558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0</v>
      </c>
      <c r="BG7" s="60">
        <f>+BG8+BG108+BG134+BG144</f>
        <v>0</v>
      </c>
      <c r="BH7" s="60">
        <f>+BH8+BH108+BH134+BH144</f>
        <v>25</v>
      </c>
      <c r="BI7" s="49" t="e">
        <f t="shared" ref="BI7:BI8" si="12">BH7/BG7</f>
        <v>#DIV/0!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6911000</v>
      </c>
      <c r="CQ7" s="60">
        <f>+CQ8+CQ108+CQ134+CQ144</f>
        <v>325</v>
      </c>
      <c r="CR7" s="60">
        <f>+CR8+CR108+CR134+CR144</f>
        <v>54</v>
      </c>
      <c r="CS7" s="49">
        <f t="shared" ref="CS7:CS8" si="21">CR7/CQ7</f>
        <v>0.16615384615384615</v>
      </c>
      <c r="CT7" s="60">
        <f>+CT8+CT108+CT134+CT144</f>
        <v>10975000</v>
      </c>
      <c r="CU7" s="60">
        <f>+CU8+CU108+CU134+CU144</f>
        <v>502</v>
      </c>
      <c r="CV7" s="60">
        <f>+CV8+CV108+CV134+CV144</f>
        <v>77</v>
      </c>
      <c r="CW7" s="49">
        <f t="shared" ref="CW7:CW8" si="22">CV7/CU7</f>
        <v>0.15338645418326693</v>
      </c>
      <c r="CX7" s="60">
        <f>+CX8+CX108+CX134+CX144</f>
        <v>14763100</v>
      </c>
      <c r="CY7" s="60">
        <f>+CY8+CY108+CY134+CY144</f>
        <v>671</v>
      </c>
      <c r="CZ7" s="60">
        <f>+CZ8+CZ108+CZ134+CZ144</f>
        <v>43</v>
      </c>
      <c r="DA7" s="49">
        <f t="shared" ref="DA7:DA8" si="23">CZ7/CY7</f>
        <v>6.4083457526080481E-2</v>
      </c>
      <c r="DB7" s="60">
        <f>+DB8+DB108+DB134+DB144</f>
        <v>4377000</v>
      </c>
      <c r="DC7" s="60">
        <f>+DC8+DC108+DC134+DC144</f>
        <v>201</v>
      </c>
      <c r="DD7" s="60">
        <f>+DD8+DD108+DD134+DD144</f>
        <v>46</v>
      </c>
      <c r="DE7" s="49">
        <f t="shared" ref="DE7:DE8" si="24">DD7/DC7</f>
        <v>0.22885572139303484</v>
      </c>
      <c r="DF7" s="60">
        <f>+DF8+DF108+DF134+DF144</f>
        <v>5424000</v>
      </c>
      <c r="DG7" s="60">
        <f>+DG8+DG108+DG134+DG144</f>
        <v>229</v>
      </c>
      <c r="DH7" s="60">
        <f>+DH8+DH108+DH134+DH144</f>
        <v>33</v>
      </c>
      <c r="DI7" s="49">
        <f t="shared" ref="DI7:DI8" si="25">DH7/DG7</f>
        <v>0.14410480349344978</v>
      </c>
      <c r="DJ7" s="60">
        <f>+DJ8+DJ108+DJ134+DJ144</f>
        <v>4843000</v>
      </c>
      <c r="DK7" s="60">
        <f>+DK8+DK108+DK134+DK144</f>
        <v>211</v>
      </c>
      <c r="DL7" s="60">
        <f>+DL8+DL108+DL134+DL144</f>
        <v>19</v>
      </c>
      <c r="DM7" s="49">
        <f t="shared" ref="DM7:DM8" si="26">DL7/DK7</f>
        <v>9.004739336492891E-2</v>
      </c>
      <c r="DN7" s="60">
        <f>+DN8+DN108+DN134+DN144</f>
        <v>4885000</v>
      </c>
      <c r="DO7" s="60">
        <f>+DO8+DO108+DO134+DO144</f>
        <v>229</v>
      </c>
      <c r="DP7" s="60">
        <f>+DP8+DP108+DP134+DP144</f>
        <v>34</v>
      </c>
      <c r="DQ7" s="49">
        <f t="shared" ref="DQ7:DQ8" si="27">DP7/DO7</f>
        <v>0.14847161572052403</v>
      </c>
      <c r="DR7" s="60">
        <f>+DR8+DR108+DR134+DR144</f>
        <v>4996000</v>
      </c>
      <c r="DS7" s="60">
        <f>+DS8+DS108+DS134+DS144</f>
        <v>231</v>
      </c>
      <c r="DT7" s="60">
        <f>+DT8+DT108+DT134+DT144</f>
        <v>19</v>
      </c>
      <c r="DU7" s="49">
        <f t="shared" ref="DU7:DU8" si="28">DT7/DS7</f>
        <v>8.2251082251082255E-2</v>
      </c>
      <c r="DV7" s="60">
        <f>+DV8+DV108+DV134+DV144</f>
        <v>12490000</v>
      </c>
      <c r="DW7" s="60">
        <f>+DW8+DW108+DW134+DW144</f>
        <v>571</v>
      </c>
      <c r="DX7" s="60">
        <f>+DX8+DX108+DX134+DX144</f>
        <v>59</v>
      </c>
      <c r="DY7" s="49">
        <f t="shared" ref="DY7:DY8" si="29">DX7/DW7</f>
        <v>0.10332749562171628</v>
      </c>
      <c r="DZ7" s="60">
        <f>+DZ8+DZ108+DZ134+DZ144</f>
        <v>14389000</v>
      </c>
      <c r="EA7" s="60">
        <f>+EA8+EA108+EA134+EA144</f>
        <v>670</v>
      </c>
      <c r="EB7" s="60">
        <f>+EB8+EB108+EB134+EB144</f>
        <v>23</v>
      </c>
      <c r="EC7" s="49">
        <f t="shared" ref="EC7:EC8" si="30">EB7/EA7</f>
        <v>3.4328358208955224E-2</v>
      </c>
      <c r="ED7" s="60">
        <f>+ED8+ED108+ED134+ED144</f>
        <v>3611000</v>
      </c>
      <c r="EE7" s="60">
        <f>+EE8+EE108+EE134+EE144</f>
        <v>177</v>
      </c>
      <c r="EF7" s="60">
        <f>+EF8+EF108+EF134+EF144</f>
        <v>57</v>
      </c>
      <c r="EG7" s="49">
        <f t="shared" ref="EG7:EG8" si="31">EF7/EE7</f>
        <v>0.32203389830508472</v>
      </c>
      <c r="EH7" s="60">
        <f>+EH8+EH108+EH134+EH144</f>
        <v>4677000</v>
      </c>
      <c r="EI7" s="60">
        <f>+EI8+EI108+EI134+EI144</f>
        <v>218</v>
      </c>
      <c r="EJ7" s="60">
        <f>+EJ8+EJ108+EJ134+EJ144</f>
        <v>12</v>
      </c>
      <c r="EK7" s="96">
        <f t="shared" ref="EK7:EK8" si="32">EJ7/EI7</f>
        <v>5.5045871559633031E-2</v>
      </c>
      <c r="EL7" s="95">
        <f t="shared" ref="EL7:FQ7" si="33">+EL8+EL108+EL134+EL144</f>
        <v>0</v>
      </c>
      <c r="EM7" s="60">
        <f t="shared" si="33"/>
        <v>92341100</v>
      </c>
      <c r="EN7" s="60">
        <f t="shared" si="33"/>
        <v>92341100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6911000</v>
      </c>
      <c r="FI7" s="60">
        <f t="shared" si="33"/>
        <v>10975000</v>
      </c>
      <c r="FJ7" s="60">
        <f t="shared" si="33"/>
        <v>14763100</v>
      </c>
      <c r="FK7" s="60">
        <f t="shared" si="33"/>
        <v>4377000</v>
      </c>
      <c r="FL7" s="60">
        <f t="shared" si="33"/>
        <v>5424000</v>
      </c>
      <c r="FM7" s="60">
        <f t="shared" si="33"/>
        <v>4843000</v>
      </c>
      <c r="FN7" s="60">
        <f t="shared" si="33"/>
        <v>4885000</v>
      </c>
      <c r="FO7" s="60">
        <f t="shared" si="33"/>
        <v>4996000</v>
      </c>
      <c r="FP7" s="60">
        <f t="shared" si="33"/>
        <v>12490000</v>
      </c>
      <c r="FQ7" s="60">
        <f t="shared" si="33"/>
        <v>14389000</v>
      </c>
      <c r="FR7" s="60">
        <f t="shared" ref="FR7:GW7" si="34">+FR8+FR108+FR134+FR144</f>
        <v>3611000</v>
      </c>
      <c r="FS7" s="113">
        <f t="shared" si="34"/>
        <v>4677000</v>
      </c>
      <c r="FT7" s="95">
        <f t="shared" si="34"/>
        <v>0</v>
      </c>
      <c r="FU7" s="60">
        <f t="shared" si="34"/>
        <v>4235</v>
      </c>
      <c r="FV7" s="60">
        <f t="shared" si="34"/>
        <v>4235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0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325</v>
      </c>
      <c r="GQ7" s="60">
        <f t="shared" si="34"/>
        <v>502</v>
      </c>
      <c r="GR7" s="60">
        <f t="shared" si="34"/>
        <v>671</v>
      </c>
      <c r="GS7" s="60">
        <f t="shared" si="34"/>
        <v>201</v>
      </c>
      <c r="GT7" s="60">
        <f t="shared" si="34"/>
        <v>229</v>
      </c>
      <c r="GU7" s="60">
        <f t="shared" si="34"/>
        <v>211</v>
      </c>
      <c r="GV7" s="60">
        <f t="shared" si="34"/>
        <v>229</v>
      </c>
      <c r="GW7" s="60">
        <f t="shared" si="34"/>
        <v>231</v>
      </c>
      <c r="GX7" s="60">
        <f t="shared" ref="GX7:IC7" si="35">+GX8+GX108+GX134+GX144</f>
        <v>571</v>
      </c>
      <c r="GY7" s="60">
        <f t="shared" si="35"/>
        <v>670</v>
      </c>
      <c r="GZ7" s="60">
        <f t="shared" si="35"/>
        <v>177</v>
      </c>
      <c r="HA7" s="113">
        <f t="shared" si="35"/>
        <v>218</v>
      </c>
      <c r="HB7" s="95">
        <f t="shared" si="35"/>
        <v>0</v>
      </c>
      <c r="HC7" s="60">
        <f t="shared" si="35"/>
        <v>501</v>
      </c>
      <c r="HD7" s="60">
        <f t="shared" si="35"/>
        <v>501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25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54</v>
      </c>
      <c r="HY7" s="60">
        <f t="shared" si="35"/>
        <v>77</v>
      </c>
      <c r="HZ7" s="60">
        <f t="shared" si="35"/>
        <v>43</v>
      </c>
      <c r="IA7" s="60">
        <f t="shared" si="35"/>
        <v>46</v>
      </c>
      <c r="IB7" s="60">
        <f t="shared" si="35"/>
        <v>33</v>
      </c>
      <c r="IC7" s="60">
        <f t="shared" si="35"/>
        <v>19</v>
      </c>
      <c r="ID7" s="60">
        <f t="shared" ref="ID7:JI7" si="36">+ID8+ID108+ID134+ID144</f>
        <v>34</v>
      </c>
      <c r="IE7" s="60">
        <f t="shared" si="36"/>
        <v>19</v>
      </c>
      <c r="IF7" s="60">
        <f t="shared" si="36"/>
        <v>59</v>
      </c>
      <c r="IG7" s="60">
        <f t="shared" si="36"/>
        <v>23</v>
      </c>
      <c r="IH7" s="60">
        <f t="shared" si="36"/>
        <v>57</v>
      </c>
      <c r="II7" s="113">
        <f t="shared" si="36"/>
        <v>12</v>
      </c>
      <c r="IJ7" s="95">
        <f t="shared" si="36"/>
        <v>0</v>
      </c>
      <c r="IK7" s="60">
        <f t="shared" si="36"/>
        <v>4736</v>
      </c>
      <c r="IL7" s="60">
        <f t="shared" si="36"/>
        <v>4736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25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379</v>
      </c>
      <c r="JG7" s="60">
        <f t="shared" si="36"/>
        <v>579</v>
      </c>
      <c r="JH7" s="60">
        <f t="shared" si="36"/>
        <v>714</v>
      </c>
      <c r="JI7" s="60">
        <f t="shared" si="36"/>
        <v>247</v>
      </c>
      <c r="JJ7" s="60">
        <f t="shared" ref="JJ7:JQ7" si="37">+JJ8+JJ108+JJ134+JJ144</f>
        <v>262</v>
      </c>
      <c r="JK7" s="60">
        <f t="shared" si="37"/>
        <v>230</v>
      </c>
      <c r="JL7" s="60">
        <f t="shared" si="37"/>
        <v>263</v>
      </c>
      <c r="JM7" s="60">
        <f t="shared" si="37"/>
        <v>250</v>
      </c>
      <c r="JN7" s="60">
        <f t="shared" si="37"/>
        <v>630</v>
      </c>
      <c r="JO7" s="60">
        <f t="shared" si="37"/>
        <v>693</v>
      </c>
      <c r="JP7" s="60">
        <f t="shared" si="37"/>
        <v>234</v>
      </c>
      <c r="JQ7" s="113">
        <f t="shared" si="37"/>
        <v>230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64396100</v>
      </c>
      <c r="K8" s="61">
        <f>SUM(K9:K107)</f>
        <v>2932</v>
      </c>
      <c r="L8" s="61">
        <f>SUM(L9:L107)</f>
        <v>345</v>
      </c>
      <c r="M8" s="124">
        <f t="shared" si="0"/>
        <v>0.11766712141882674</v>
      </c>
      <c r="N8" s="97">
        <f>SUM(N9:N107)</f>
        <v>64396100</v>
      </c>
      <c r="O8" s="61">
        <f>SUM(O9:O107)</f>
        <v>2932</v>
      </c>
      <c r="P8" s="61">
        <f>SUM(P9:P107)</f>
        <v>345</v>
      </c>
      <c r="Q8" s="98">
        <f t="shared" si="1"/>
        <v>0.11766712141882674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0</v>
      </c>
      <c r="BG8" s="61">
        <f>SUM(BG9:BG107)</f>
        <v>0</v>
      </c>
      <c r="BH8" s="61">
        <f>SUM(BH9:BH107)</f>
        <v>20</v>
      </c>
      <c r="BI8" s="34" t="e">
        <f t="shared" si="12"/>
        <v>#DIV/0!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4223000</v>
      </c>
      <c r="CQ8" s="61">
        <f>SUM(CQ9:CQ107)</f>
        <v>192</v>
      </c>
      <c r="CR8" s="61">
        <f>SUM(CR9:CR107)</f>
        <v>14</v>
      </c>
      <c r="CS8" s="34">
        <f t="shared" si="21"/>
        <v>7.2916666666666671E-2</v>
      </c>
      <c r="CT8" s="61">
        <f>SUM(CT9:CT107)</f>
        <v>8694000</v>
      </c>
      <c r="CU8" s="61">
        <f>SUM(CU9:CU107)</f>
        <v>390</v>
      </c>
      <c r="CV8" s="61">
        <f>SUM(CV9:CV107)</f>
        <v>42</v>
      </c>
      <c r="CW8" s="34">
        <f t="shared" si="22"/>
        <v>0.1076923076923077</v>
      </c>
      <c r="CX8" s="61">
        <f>SUM(CX9:CX107)</f>
        <v>11084100</v>
      </c>
      <c r="CY8" s="61">
        <f>SUM(CY9:CY107)</f>
        <v>501</v>
      </c>
      <c r="CZ8" s="61">
        <f>SUM(CZ9:CZ107)</f>
        <v>35</v>
      </c>
      <c r="DA8" s="34">
        <f t="shared" si="23"/>
        <v>6.9860279441117765E-2</v>
      </c>
      <c r="DB8" s="61">
        <f>SUM(DB9:DB107)</f>
        <v>2887000</v>
      </c>
      <c r="DC8" s="61">
        <f>SUM(DC9:DC107)</f>
        <v>128</v>
      </c>
      <c r="DD8" s="61">
        <f>SUM(DD9:DD107)</f>
        <v>37</v>
      </c>
      <c r="DE8" s="34">
        <f t="shared" si="24"/>
        <v>0.2890625</v>
      </c>
      <c r="DF8" s="61">
        <f>SUM(DF9:DF107)</f>
        <v>3716000</v>
      </c>
      <c r="DG8" s="61">
        <f>SUM(DG9:DG107)</f>
        <v>163</v>
      </c>
      <c r="DH8" s="61">
        <f>SUM(DH9:DH107)</f>
        <v>33</v>
      </c>
      <c r="DI8" s="34">
        <f t="shared" si="25"/>
        <v>0.20245398773006135</v>
      </c>
      <c r="DJ8" s="61">
        <f>SUM(DJ9:DJ107)</f>
        <v>3172000</v>
      </c>
      <c r="DK8" s="61">
        <f>SUM(DK9:DK107)</f>
        <v>149</v>
      </c>
      <c r="DL8" s="61">
        <f>SUM(DL9:DL107)</f>
        <v>17</v>
      </c>
      <c r="DM8" s="34">
        <f t="shared" si="26"/>
        <v>0.11409395973154363</v>
      </c>
      <c r="DN8" s="61">
        <f>SUM(DN9:DN107)</f>
        <v>3129000</v>
      </c>
      <c r="DO8" s="61">
        <f>SUM(DO9:DO107)</f>
        <v>146</v>
      </c>
      <c r="DP8" s="61">
        <f>SUM(DP9:DP107)</f>
        <v>29</v>
      </c>
      <c r="DQ8" s="34">
        <f t="shared" si="27"/>
        <v>0.19863013698630136</v>
      </c>
      <c r="DR8" s="61">
        <f>SUM(DR9:DR107)</f>
        <v>3442000</v>
      </c>
      <c r="DS8" s="61">
        <f>SUM(DS9:DS107)</f>
        <v>157</v>
      </c>
      <c r="DT8" s="61">
        <f>SUM(DT9:DT107)</f>
        <v>15</v>
      </c>
      <c r="DU8" s="34">
        <f t="shared" si="28"/>
        <v>9.5541401273885357E-2</v>
      </c>
      <c r="DV8" s="61">
        <f>SUM(DV9:DV107)</f>
        <v>8226000</v>
      </c>
      <c r="DW8" s="61">
        <f>SUM(DW9:DW107)</f>
        <v>374</v>
      </c>
      <c r="DX8" s="61">
        <f>SUM(DX9:DX107)</f>
        <v>34</v>
      </c>
      <c r="DY8" s="34">
        <f t="shared" si="29"/>
        <v>9.0909090909090912E-2</v>
      </c>
      <c r="DZ8" s="61">
        <f>SUM(DZ9:DZ107)</f>
        <v>10398000</v>
      </c>
      <c r="EA8" s="61">
        <f>SUM(EA9:EA107)</f>
        <v>471</v>
      </c>
      <c r="EB8" s="61">
        <f>SUM(EB9:EB107)</f>
        <v>20</v>
      </c>
      <c r="EC8" s="34">
        <f t="shared" si="30"/>
        <v>4.2462845010615709E-2</v>
      </c>
      <c r="ED8" s="61">
        <f>SUM(ED9:ED107)</f>
        <v>2468000</v>
      </c>
      <c r="EE8" s="61">
        <f>SUM(EE9:EE107)</f>
        <v>123</v>
      </c>
      <c r="EF8" s="61">
        <f>SUM(EF9:EF107)</f>
        <v>38</v>
      </c>
      <c r="EG8" s="34">
        <f t="shared" si="31"/>
        <v>0.30894308943089432</v>
      </c>
      <c r="EH8" s="61">
        <f>SUM(EH9:EH107)</f>
        <v>2957000</v>
      </c>
      <c r="EI8" s="61">
        <f>SUM(EI9:EI107)</f>
        <v>138</v>
      </c>
      <c r="EJ8" s="61">
        <f>SUM(EJ9:EJ107)</f>
        <v>11</v>
      </c>
      <c r="EK8" s="98">
        <f t="shared" si="32"/>
        <v>7.9710144927536225E-2</v>
      </c>
      <c r="EL8" s="97">
        <f t="shared" ref="EL8:FQ8" si="38">SUM(EL9:EL107)</f>
        <v>0</v>
      </c>
      <c r="EM8" s="61">
        <f t="shared" si="38"/>
        <v>64396100</v>
      </c>
      <c r="EN8" s="61">
        <f t="shared" si="38"/>
        <v>64396100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4223000</v>
      </c>
      <c r="FI8" s="61">
        <f t="shared" si="38"/>
        <v>8694000</v>
      </c>
      <c r="FJ8" s="61">
        <f t="shared" si="38"/>
        <v>11084100</v>
      </c>
      <c r="FK8" s="61">
        <f t="shared" si="38"/>
        <v>2887000</v>
      </c>
      <c r="FL8" s="61">
        <f t="shared" si="38"/>
        <v>3716000</v>
      </c>
      <c r="FM8" s="61">
        <f t="shared" si="38"/>
        <v>3172000</v>
      </c>
      <c r="FN8" s="61">
        <f t="shared" si="38"/>
        <v>3129000</v>
      </c>
      <c r="FO8" s="61">
        <f t="shared" si="38"/>
        <v>3442000</v>
      </c>
      <c r="FP8" s="61">
        <f t="shared" si="38"/>
        <v>8226000</v>
      </c>
      <c r="FQ8" s="61">
        <f t="shared" si="38"/>
        <v>10398000</v>
      </c>
      <c r="FR8" s="61">
        <f t="shared" ref="FR8:GW8" si="39">SUM(FR9:FR107)</f>
        <v>2468000</v>
      </c>
      <c r="FS8" s="114">
        <f t="shared" si="39"/>
        <v>2957000</v>
      </c>
      <c r="FT8" s="97">
        <f t="shared" si="39"/>
        <v>0</v>
      </c>
      <c r="FU8" s="61">
        <f t="shared" si="39"/>
        <v>2932</v>
      </c>
      <c r="FV8" s="61">
        <f t="shared" si="39"/>
        <v>2932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0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192</v>
      </c>
      <c r="GQ8" s="61">
        <f t="shared" si="39"/>
        <v>390</v>
      </c>
      <c r="GR8" s="61">
        <f t="shared" si="39"/>
        <v>501</v>
      </c>
      <c r="GS8" s="61">
        <f t="shared" si="39"/>
        <v>128</v>
      </c>
      <c r="GT8" s="61">
        <f t="shared" si="39"/>
        <v>163</v>
      </c>
      <c r="GU8" s="61">
        <f t="shared" si="39"/>
        <v>149</v>
      </c>
      <c r="GV8" s="61">
        <f t="shared" si="39"/>
        <v>146</v>
      </c>
      <c r="GW8" s="61">
        <f t="shared" si="39"/>
        <v>157</v>
      </c>
      <c r="GX8" s="61">
        <f t="shared" ref="GX8:IC8" si="40">SUM(GX9:GX107)</f>
        <v>374</v>
      </c>
      <c r="GY8" s="61">
        <f t="shared" si="40"/>
        <v>471</v>
      </c>
      <c r="GZ8" s="61">
        <f t="shared" si="40"/>
        <v>123</v>
      </c>
      <c r="HA8" s="114">
        <f t="shared" si="40"/>
        <v>138</v>
      </c>
      <c r="HB8" s="97">
        <f t="shared" si="40"/>
        <v>0</v>
      </c>
      <c r="HC8" s="61">
        <f t="shared" si="40"/>
        <v>345</v>
      </c>
      <c r="HD8" s="61">
        <f t="shared" si="40"/>
        <v>345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20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14</v>
      </c>
      <c r="HY8" s="61">
        <f t="shared" si="40"/>
        <v>42</v>
      </c>
      <c r="HZ8" s="61">
        <f t="shared" si="40"/>
        <v>35</v>
      </c>
      <c r="IA8" s="61">
        <f t="shared" si="40"/>
        <v>37</v>
      </c>
      <c r="IB8" s="61">
        <f t="shared" si="40"/>
        <v>33</v>
      </c>
      <c r="IC8" s="61">
        <f t="shared" si="40"/>
        <v>17</v>
      </c>
      <c r="ID8" s="61">
        <f t="shared" ref="ID8:JI8" si="41">SUM(ID9:ID107)</f>
        <v>29</v>
      </c>
      <c r="IE8" s="61">
        <f t="shared" si="41"/>
        <v>15</v>
      </c>
      <c r="IF8" s="61">
        <f t="shared" si="41"/>
        <v>34</v>
      </c>
      <c r="IG8" s="61">
        <f t="shared" si="41"/>
        <v>20</v>
      </c>
      <c r="IH8" s="61">
        <f t="shared" si="41"/>
        <v>38</v>
      </c>
      <c r="II8" s="114">
        <f t="shared" si="41"/>
        <v>11</v>
      </c>
      <c r="IJ8" s="97">
        <f t="shared" si="41"/>
        <v>0</v>
      </c>
      <c r="IK8" s="61">
        <f t="shared" si="41"/>
        <v>3277</v>
      </c>
      <c r="IL8" s="61">
        <f t="shared" si="41"/>
        <v>3277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20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206</v>
      </c>
      <c r="JG8" s="61">
        <f t="shared" si="41"/>
        <v>432</v>
      </c>
      <c r="JH8" s="61">
        <f t="shared" si="41"/>
        <v>536</v>
      </c>
      <c r="JI8" s="61">
        <f t="shared" si="41"/>
        <v>165</v>
      </c>
      <c r="JJ8" s="61">
        <f t="shared" ref="JJ8:JQ8" si="42">SUM(JJ9:JJ107)</f>
        <v>196</v>
      </c>
      <c r="JK8" s="61">
        <f t="shared" si="42"/>
        <v>166</v>
      </c>
      <c r="JL8" s="61">
        <f t="shared" si="42"/>
        <v>175</v>
      </c>
      <c r="JM8" s="61">
        <f t="shared" si="42"/>
        <v>172</v>
      </c>
      <c r="JN8" s="61">
        <f t="shared" si="42"/>
        <v>408</v>
      </c>
      <c r="JO8" s="61">
        <f t="shared" si="42"/>
        <v>491</v>
      </c>
      <c r="JP8" s="61">
        <f t="shared" si="42"/>
        <v>161</v>
      </c>
      <c r="JQ8" s="114">
        <f t="shared" si="42"/>
        <v>149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1825000</v>
      </c>
      <c r="K10" s="62">
        <f t="shared" ref="K10:K84" si="78">+S10+W10+AA10+AE10+AI10+AM10+AQ10+AU10+AY10+BC10+BG10+BK10+BO10+BS10+BW10+CA10+CE10+CI10+CM10+CQ10+CU10+CY10+DC10+DG10+DK10+DO10+DS10+DW10+EA10+EE10+EI10</f>
        <v>73</v>
      </c>
      <c r="L10" s="62">
        <f t="shared" ref="L10:L84" si="79">+T10+X10+AB10+AF10+AJ10+AN10+AR10+AV10+AZ10+BD10+BH10+BL10+BP10+BT10+BX10+CB10+CF10+CJ10+CN10+CR10+CV10+CZ10+DD10+DH10+DL10+DP10+DT10+DX10+EB10+EF10+EJ10</f>
        <v>4</v>
      </c>
      <c r="M10" s="57">
        <f t="shared" ref="M10:M84" si="80">L10/K10</f>
        <v>5.4794520547945202E-2</v>
      </c>
      <c r="N10" s="115">
        <f t="shared" ref="N10:N84" si="81">J10/$N$4</f>
        <v>1825000</v>
      </c>
      <c r="O10" s="64">
        <f t="shared" ref="O10:O84" si="82">K10/$N$4</f>
        <v>73</v>
      </c>
      <c r="P10" s="64">
        <f t="shared" ref="P10:P84" si="83">L10/$N$4</f>
        <v>4</v>
      </c>
      <c r="Q10" s="127">
        <f t="shared" ref="Q10:Q84" si="84">M10</f>
        <v>5.4794520547945202E-2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0</v>
      </c>
      <c r="BG10" s="62">
        <f>IFERROR(VLOOKUP($C10,Sales!$BZ$5:$CF$300,3,0),0)</f>
        <v>0</v>
      </c>
      <c r="BH10" s="62">
        <f>IFERROR(VLOOKUP($C10,Waste!$BZ$5:$CF$200,3,0),0)</f>
        <v>0</v>
      </c>
      <c r="BI10" s="63" t="e">
        <f t="shared" ref="BI10:BI84" si="95">BH10/BG10</f>
        <v>#DIV/0!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150000</v>
      </c>
      <c r="CQ10" s="62">
        <f>IFERROR(VLOOKUP($C10,Sales!$EK$5:$EQ$300,3,0),0)</f>
        <v>6</v>
      </c>
      <c r="CR10" s="62">
        <f>IFERROR(VLOOKUP($C10,Waste!$EK$5:$EQ$200,3,0),0)</f>
        <v>0</v>
      </c>
      <c r="CS10" s="63">
        <f t="shared" ref="CS10:CS84" si="104">CR10/CQ10</f>
        <v>0</v>
      </c>
      <c r="CT10" s="62">
        <f>IFERROR(VLOOKUP($C10,Sales!$ER$5:$EX$300,7,0),0)</f>
        <v>225000</v>
      </c>
      <c r="CU10" s="62">
        <f>IFERROR(VLOOKUP($C10,Sales!$ER$5:$EX$300,3,0),0)</f>
        <v>9</v>
      </c>
      <c r="CV10" s="62">
        <f>IFERROR(VLOOKUP($C10,Waste!$ER$5:$EX$200,3,0),0)</f>
        <v>1</v>
      </c>
      <c r="CW10" s="63">
        <f t="shared" ref="CW10:CW84" si="105">CV10/CU10</f>
        <v>0.1111111111111111</v>
      </c>
      <c r="CX10" s="62">
        <f>IFERROR(VLOOKUP($C10,Sales!$EY$5:$FE$300,7,0),0)</f>
        <v>300000</v>
      </c>
      <c r="CY10" s="62">
        <f>IFERROR(VLOOKUP($C10,Sales!$EY$5:$FE$300,3,0),0)</f>
        <v>12</v>
      </c>
      <c r="CZ10" s="62">
        <f>IFERROR(VLOOKUP($C10,Waste!$EY$5:$FE$200,3,0),0)</f>
        <v>0</v>
      </c>
      <c r="DA10" s="63">
        <f t="shared" ref="DA10:DA84" si="106">CZ10/CY10</f>
        <v>0</v>
      </c>
      <c r="DB10" s="62">
        <f>IFERROR(VLOOKUP($C10,Sales!$FF$5:$FL$300,7,0),0)</f>
        <v>100000</v>
      </c>
      <c r="DC10" s="62">
        <f>IFERROR(VLOOKUP($C10,Sales!$FF$5:$FL$300,3,0),0)</f>
        <v>4</v>
      </c>
      <c r="DD10" s="62">
        <f>IFERROR(VLOOKUP($C10,Waste!$FF$5:$FL$200,3,0),0)</f>
        <v>0</v>
      </c>
      <c r="DE10" s="63">
        <f t="shared" ref="DE10:DE84" si="107">DD10/DC10</f>
        <v>0</v>
      </c>
      <c r="DF10" s="62">
        <f>IFERROR(VLOOKUP($C10,Sales!$FM$5:$FS$300,7,0),0)</f>
        <v>100000</v>
      </c>
      <c r="DG10" s="62">
        <f>IFERROR(VLOOKUP($C10,Sales!$FM$5:$FS$300,3,0),0)</f>
        <v>4</v>
      </c>
      <c r="DH10" s="62">
        <f>IFERROR(VLOOKUP($C10,Waste!$FM$5:$FS$200,3,0),0)</f>
        <v>0</v>
      </c>
      <c r="DI10" s="63">
        <f t="shared" ref="DI10:DI84" si="108">DH10/DG10</f>
        <v>0</v>
      </c>
      <c r="DJ10" s="62">
        <f>IFERROR(VLOOKUP($C10,Sales!$FT$5:$FZ$300,7,0),0)</f>
        <v>75000</v>
      </c>
      <c r="DK10" s="62">
        <f>IFERROR(VLOOKUP($C10,Sales!$FT$5:$FZ$300,3,0),0)</f>
        <v>3</v>
      </c>
      <c r="DL10" s="62">
        <f>IFERROR(VLOOKUP($C10,Waste!$FT$5:$FZ$200,3,0),0)</f>
        <v>1</v>
      </c>
      <c r="DM10" s="63">
        <f t="shared" ref="DM10:DM84" si="109">DL10/DK10</f>
        <v>0.33333333333333331</v>
      </c>
      <c r="DN10" s="62">
        <f>IFERROR(VLOOKUP($C10,Sales!$GA$5:$GG$300,7,0),0)</f>
        <v>100000</v>
      </c>
      <c r="DO10" s="62">
        <f>IFERROR(VLOOKUP($C10,Sales!$GA$5:$GG$300,3,0),0)</f>
        <v>4</v>
      </c>
      <c r="DP10" s="62">
        <f>IFERROR(VLOOKUP($C10,Waste!$GA$5:$GG$200,3,0),0)</f>
        <v>0</v>
      </c>
      <c r="DQ10" s="63">
        <f t="shared" ref="DQ10:DQ84" si="110">DP10/DO10</f>
        <v>0</v>
      </c>
      <c r="DR10" s="62">
        <f>IFERROR(VLOOKUP($C10,Sales!$GH$5:$GN$300,7,0),0)</f>
        <v>75000</v>
      </c>
      <c r="DS10" s="62">
        <f>IFERROR(VLOOKUP($C10,Sales!$GH$5:$GN$300,3,0),0)</f>
        <v>3</v>
      </c>
      <c r="DT10" s="62">
        <f>IFERROR(VLOOKUP($C10,Waste!$GH$5:$GN$200,3,0),0)</f>
        <v>1</v>
      </c>
      <c r="DU10" s="63">
        <f t="shared" ref="DU10:DU84" si="111">DT10/DS10</f>
        <v>0.33333333333333331</v>
      </c>
      <c r="DV10" s="62">
        <f>IFERROR(VLOOKUP($C10,Sales!$GO$5:$GU$300,7,0),0)</f>
        <v>250000</v>
      </c>
      <c r="DW10" s="62">
        <f>IFERROR(VLOOKUP($C10,Sales!$GO$5:$GU$300,3,0),0)</f>
        <v>10</v>
      </c>
      <c r="DX10" s="62">
        <f>IFERROR(VLOOKUP($C10,Waste!$GO$5:$GU$200,3,0),0)</f>
        <v>0</v>
      </c>
      <c r="DY10" s="63">
        <f t="shared" ref="DY10:DY84" si="112">DX10/DW10</f>
        <v>0</v>
      </c>
      <c r="DZ10" s="62">
        <f>IFERROR(VLOOKUP($C10,Sales!$GV$5:$HB$300,7,0),0)</f>
        <v>275000</v>
      </c>
      <c r="EA10" s="62">
        <f>IFERROR(VLOOKUP($C10,Sales!$GV$5:$HB$300,3,0),0)</f>
        <v>11</v>
      </c>
      <c r="EB10" s="62">
        <f>IFERROR(VLOOKUP($C10,Waste!$GV$5:$HB$200,3,0),0)</f>
        <v>0</v>
      </c>
      <c r="EC10" s="63">
        <f t="shared" ref="EC10:EC84" si="113">EB10/EA10</f>
        <v>0</v>
      </c>
      <c r="ED10" s="62">
        <f>IFERROR(VLOOKUP($C10,Sales!$HC$5:$HI$300,7,0),0)</f>
        <v>75000</v>
      </c>
      <c r="EE10" s="62">
        <f>IFERROR(VLOOKUP($C10,Sales!$HC$5:$HI$300,3,0),0)</f>
        <v>3</v>
      </c>
      <c r="EF10" s="62">
        <f>IFERROR(VLOOKUP($C10,Waste!$HC$5:$HI$200,3,0),0)</f>
        <v>1</v>
      </c>
      <c r="EG10" s="63">
        <f t="shared" ref="EG10:EG84" si="114">EF10/EE10</f>
        <v>0.33333333333333331</v>
      </c>
      <c r="EH10" s="62">
        <f>IFERROR(VLOOKUP($C10,Sales!$HJ$5:$HP$300,7,0),0)</f>
        <v>100000</v>
      </c>
      <c r="EI10" s="62">
        <f>IFERROR(VLOOKUP($C10,Sales!$HJ$5:$HP$300,3,0),0)</f>
        <v>4</v>
      </c>
      <c r="EJ10" s="62">
        <f>IFERROR(VLOOKUP($C10,Waste!$HJ$5:$HP$200,3,0),0)</f>
        <v>0</v>
      </c>
      <c r="EK10" s="100">
        <f t="shared" ref="EK10:EK84" si="115">EJ10/EI10</f>
        <v>0</v>
      </c>
      <c r="EL10" s="115">
        <f t="shared" ref="EL10:EL84" si="116">F10</f>
        <v>0</v>
      </c>
      <c r="EM10" s="64">
        <f t="shared" ref="EM10:EM84" si="117">J10</f>
        <v>1825000</v>
      </c>
      <c r="EN10" s="64">
        <f t="shared" ref="EN10:EN84" si="118">N10</f>
        <v>1825000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150000</v>
      </c>
      <c r="FI10" s="64">
        <f t="shared" ref="FI10:FI84" si="139">CT10</f>
        <v>225000</v>
      </c>
      <c r="FJ10" s="64">
        <f t="shared" ref="FJ10:FJ84" si="140">CX10</f>
        <v>300000</v>
      </c>
      <c r="FK10" s="64">
        <f t="shared" ref="FK10:FK84" si="141">DB10</f>
        <v>100000</v>
      </c>
      <c r="FL10" s="64">
        <f t="shared" ref="FL10:FL84" si="142">DF10</f>
        <v>100000</v>
      </c>
      <c r="FM10" s="64">
        <f t="shared" ref="FM10:FM84" si="143">DJ10</f>
        <v>75000</v>
      </c>
      <c r="FN10" s="64">
        <f t="shared" ref="FN10:FN84" si="144">DN10</f>
        <v>100000</v>
      </c>
      <c r="FO10" s="64">
        <f t="shared" ref="FO10:FO84" si="145">DR10</f>
        <v>75000</v>
      </c>
      <c r="FP10" s="64">
        <f t="shared" ref="FP10:FP84" si="146">DV10</f>
        <v>250000</v>
      </c>
      <c r="FQ10" s="64">
        <f t="shared" ref="FQ10:FQ84" si="147">DZ10</f>
        <v>275000</v>
      </c>
      <c r="FR10" s="64">
        <f t="shared" ref="FR10:FR84" si="148">ED10</f>
        <v>75000</v>
      </c>
      <c r="FS10" s="116">
        <f t="shared" ref="FS10:FS84" si="149">EH10</f>
        <v>100000</v>
      </c>
      <c r="FT10" s="115">
        <f t="shared" ref="FT10:FT84" si="150">G10</f>
        <v>0</v>
      </c>
      <c r="FU10" s="64">
        <f t="shared" ref="FU10:FU84" si="151">K10</f>
        <v>73</v>
      </c>
      <c r="FV10" s="64">
        <f t="shared" ref="FV10:FV84" si="152">O10</f>
        <v>73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0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6</v>
      </c>
      <c r="GQ10" s="64">
        <f t="shared" ref="GQ10:GQ84" si="173">CU10</f>
        <v>9</v>
      </c>
      <c r="GR10" s="64">
        <f t="shared" ref="GR10:GR84" si="174">CY10</f>
        <v>12</v>
      </c>
      <c r="GS10" s="64">
        <f t="shared" ref="GS10:GS84" si="175">DC10</f>
        <v>4</v>
      </c>
      <c r="GT10" s="64">
        <f t="shared" ref="GT10:GT84" si="176">DG10</f>
        <v>4</v>
      </c>
      <c r="GU10" s="64">
        <f t="shared" ref="GU10:GU84" si="177">DK10</f>
        <v>3</v>
      </c>
      <c r="GV10" s="64">
        <f t="shared" ref="GV10:GV84" si="178">DO10</f>
        <v>4</v>
      </c>
      <c r="GW10" s="64">
        <f t="shared" ref="GW10:GW84" si="179">DS10</f>
        <v>3</v>
      </c>
      <c r="GX10" s="64">
        <f t="shared" ref="GX10:GX84" si="180">DW10</f>
        <v>10</v>
      </c>
      <c r="GY10" s="64">
        <f t="shared" ref="GY10:GY84" si="181">EA10</f>
        <v>11</v>
      </c>
      <c r="GZ10" s="64">
        <f t="shared" ref="GZ10:GZ84" si="182">EE10</f>
        <v>3</v>
      </c>
      <c r="HA10" s="116">
        <f t="shared" ref="HA10:HA84" si="183">EI10</f>
        <v>4</v>
      </c>
      <c r="HB10" s="115">
        <f t="shared" ref="HB10:HB84" si="184">H10</f>
        <v>0</v>
      </c>
      <c r="HC10" s="64">
        <f t="shared" ref="HC10:HC84" si="185">L10</f>
        <v>4</v>
      </c>
      <c r="HD10" s="64">
        <f t="shared" ref="HD10:HD84" si="186">P10</f>
        <v>4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1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1</v>
      </c>
      <c r="ID10" s="64">
        <f t="shared" ref="ID10:ID84" si="212">DP10</f>
        <v>0</v>
      </c>
      <c r="IE10" s="64">
        <f t="shared" ref="IE10:IE84" si="213">DT10</f>
        <v>1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1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77</v>
      </c>
      <c r="IL10" s="64">
        <f t="shared" ref="IL10:IL84" si="220">+FV10+HD10</f>
        <v>77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0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6</v>
      </c>
      <c r="JG10" s="64">
        <f t="shared" ref="JG10:JG84" si="241">+GQ10+HY10</f>
        <v>10</v>
      </c>
      <c r="JH10" s="64">
        <f t="shared" ref="JH10:JH84" si="242">+GR10+HZ10</f>
        <v>12</v>
      </c>
      <c r="JI10" s="64">
        <f t="shared" ref="JI10:JI84" si="243">+GS10+IA10</f>
        <v>4</v>
      </c>
      <c r="JJ10" s="64">
        <f t="shared" ref="JJ10:JJ84" si="244">+GT10+IB10</f>
        <v>4</v>
      </c>
      <c r="JK10" s="64">
        <f t="shared" ref="JK10:JK84" si="245">+GU10+IC10</f>
        <v>4</v>
      </c>
      <c r="JL10" s="64">
        <f t="shared" ref="JL10:JL84" si="246">+GV10+ID10</f>
        <v>4</v>
      </c>
      <c r="JM10" s="64">
        <f t="shared" ref="JM10:JM84" si="247">+GW10+IE10</f>
        <v>4</v>
      </c>
      <c r="JN10" s="64">
        <f t="shared" ref="JN10:JN84" si="248">+GX10+IF10</f>
        <v>10</v>
      </c>
      <c r="JO10" s="64">
        <f t="shared" ref="JO10:JO84" si="249">+GY10+IG10</f>
        <v>11</v>
      </c>
      <c r="JP10" s="64">
        <f t="shared" ref="JP10:JP84" si="250">+GZ10+IH10</f>
        <v>4</v>
      </c>
      <c r="JQ10" s="116">
        <f t="shared" ref="JQ10:JQ84" si="251">+HA10+II10</f>
        <v>4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1278000</v>
      </c>
      <c r="K12" s="62">
        <f t="shared" si="78"/>
        <v>71</v>
      </c>
      <c r="L12" s="62">
        <f t="shared" si="79"/>
        <v>2</v>
      </c>
      <c r="M12" s="57">
        <f t="shared" si="80"/>
        <v>2.8169014084507043E-2</v>
      </c>
      <c r="N12" s="115">
        <f t="shared" si="81"/>
        <v>1278000</v>
      </c>
      <c r="O12" s="64">
        <f t="shared" si="82"/>
        <v>71</v>
      </c>
      <c r="P12" s="64">
        <f t="shared" si="83"/>
        <v>2</v>
      </c>
      <c r="Q12" s="127">
        <f t="shared" si="84"/>
        <v>2.8169014084507043E-2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0</v>
      </c>
      <c r="BG12" s="62">
        <f>IFERROR(VLOOKUP($C12,Sales!$BZ$5:$CF$300,3,0),0)</f>
        <v>0</v>
      </c>
      <c r="BH12" s="62">
        <f>IFERROR(VLOOKUP($C12,Waste!$BZ$5:$CF$200,3,0),0)</f>
        <v>0</v>
      </c>
      <c r="BI12" s="63" t="e">
        <f t="shared" si="95"/>
        <v>#DIV/0!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108000</v>
      </c>
      <c r="CQ12" s="62">
        <f>IFERROR(VLOOKUP($C12,Sales!$EK$5:$EQ$300,3,0),0)</f>
        <v>6</v>
      </c>
      <c r="CR12" s="62">
        <f>IFERROR(VLOOKUP($C12,Waste!$EK$5:$EQ$200,3,0),0)</f>
        <v>0</v>
      </c>
      <c r="CS12" s="63">
        <f t="shared" si="104"/>
        <v>0</v>
      </c>
      <c r="CT12" s="62">
        <f>IFERROR(VLOOKUP($C12,Sales!$ER$5:$EX$300,7,0),0)</f>
        <v>144000</v>
      </c>
      <c r="CU12" s="62">
        <f>IFERROR(VLOOKUP($C12,Sales!$ER$5:$EX$300,3,0),0)</f>
        <v>8</v>
      </c>
      <c r="CV12" s="62">
        <f>IFERROR(VLOOKUP($C12,Waste!$ER$5:$EX$200,3,0),0)</f>
        <v>1</v>
      </c>
      <c r="CW12" s="63">
        <f t="shared" si="105"/>
        <v>0.125</v>
      </c>
      <c r="CX12" s="62">
        <f>IFERROR(VLOOKUP($C12,Sales!$EY$5:$FE$300,7,0),0)</f>
        <v>342000</v>
      </c>
      <c r="CY12" s="62">
        <f>IFERROR(VLOOKUP($C12,Sales!$EY$5:$FE$300,3,0),0)</f>
        <v>19</v>
      </c>
      <c r="CZ12" s="62">
        <f>IFERROR(VLOOKUP($C12,Waste!$EY$5:$FE$200,3,0),0)</f>
        <v>1</v>
      </c>
      <c r="DA12" s="63">
        <f t="shared" si="106"/>
        <v>5.2631578947368418E-2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72000</v>
      </c>
      <c r="DG12" s="62">
        <f>IFERROR(VLOOKUP($C12,Sales!$FM$5:$FS$300,3,0),0)</f>
        <v>4</v>
      </c>
      <c r="DH12" s="62">
        <f>IFERROR(VLOOKUP($C12,Waste!$FM$5:$FS$200,3,0),0)</f>
        <v>0</v>
      </c>
      <c r="DI12" s="63">
        <f t="shared" si="108"/>
        <v>0</v>
      </c>
      <c r="DJ12" s="62">
        <f>IFERROR(VLOOKUP($C12,Sales!$FT$5:$FZ$300,7,0),0)</f>
        <v>72000</v>
      </c>
      <c r="DK12" s="62">
        <f>IFERROR(VLOOKUP($C12,Sales!$FT$5:$FZ$300,3,0),0)</f>
        <v>4</v>
      </c>
      <c r="DL12" s="62">
        <f>IFERROR(VLOOKUP($C12,Waste!$FT$5:$FZ$200,3,0),0)</f>
        <v>0</v>
      </c>
      <c r="DM12" s="63">
        <f t="shared" si="109"/>
        <v>0</v>
      </c>
      <c r="DN12" s="62">
        <f>IFERROR(VLOOKUP($C12,Sales!$GA$5:$GG$300,7,0),0)</f>
        <v>72000</v>
      </c>
      <c r="DO12" s="62">
        <f>IFERROR(VLOOKUP($C12,Sales!$GA$5:$GG$300,3,0),0)</f>
        <v>4</v>
      </c>
      <c r="DP12" s="62">
        <f>IFERROR(VLOOKUP($C12,Waste!$GA$5:$GG$200,3,0),0)</f>
        <v>0</v>
      </c>
      <c r="DQ12" s="63">
        <f t="shared" si="110"/>
        <v>0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180000</v>
      </c>
      <c r="DW12" s="62">
        <f>IFERROR(VLOOKUP($C12,Sales!$GO$5:$GU$300,3,0),0)</f>
        <v>10</v>
      </c>
      <c r="DX12" s="62">
        <f>IFERROR(VLOOKUP($C12,Waste!$GO$5:$GU$200,3,0),0)</f>
        <v>0</v>
      </c>
      <c r="DY12" s="63">
        <f t="shared" si="112"/>
        <v>0</v>
      </c>
      <c r="DZ12" s="62">
        <f>IFERROR(VLOOKUP($C12,Sales!$GV$5:$HB$300,7,0),0)</f>
        <v>216000</v>
      </c>
      <c r="EA12" s="62">
        <f>IFERROR(VLOOKUP($C12,Sales!$GV$5:$HB$300,3,0),0)</f>
        <v>12</v>
      </c>
      <c r="EB12" s="62">
        <f>IFERROR(VLOOKUP($C12,Waste!$GV$5:$HB$200,3,0),0)</f>
        <v>0</v>
      </c>
      <c r="EC12" s="63">
        <f t="shared" si="113"/>
        <v>0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72000</v>
      </c>
      <c r="EI12" s="62">
        <f>IFERROR(VLOOKUP($C12,Sales!$HJ$5:$HP$300,3,0),0)</f>
        <v>4</v>
      </c>
      <c r="EJ12" s="62">
        <f>IFERROR(VLOOKUP($C12,Waste!$HJ$5:$HP$200,3,0),0)</f>
        <v>0</v>
      </c>
      <c r="EK12" s="100">
        <f t="shared" si="115"/>
        <v>0</v>
      </c>
      <c r="EL12" s="115">
        <f t="shared" si="116"/>
        <v>0</v>
      </c>
      <c r="EM12" s="64">
        <f t="shared" si="117"/>
        <v>1278000</v>
      </c>
      <c r="EN12" s="64">
        <f t="shared" si="118"/>
        <v>1278000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108000</v>
      </c>
      <c r="FI12" s="64">
        <f t="shared" si="139"/>
        <v>144000</v>
      </c>
      <c r="FJ12" s="64">
        <f t="shared" si="140"/>
        <v>342000</v>
      </c>
      <c r="FK12" s="64">
        <f t="shared" si="141"/>
        <v>0</v>
      </c>
      <c r="FL12" s="64">
        <f t="shared" si="142"/>
        <v>72000</v>
      </c>
      <c r="FM12" s="64">
        <f t="shared" si="143"/>
        <v>72000</v>
      </c>
      <c r="FN12" s="64">
        <f t="shared" si="144"/>
        <v>72000</v>
      </c>
      <c r="FO12" s="64">
        <f t="shared" si="145"/>
        <v>0</v>
      </c>
      <c r="FP12" s="64">
        <f t="shared" si="146"/>
        <v>180000</v>
      </c>
      <c r="FQ12" s="64">
        <f t="shared" si="147"/>
        <v>216000</v>
      </c>
      <c r="FR12" s="64">
        <f t="shared" si="148"/>
        <v>0</v>
      </c>
      <c r="FS12" s="116">
        <f t="shared" si="149"/>
        <v>72000</v>
      </c>
      <c r="FT12" s="115">
        <f t="shared" si="150"/>
        <v>0</v>
      </c>
      <c r="FU12" s="64">
        <f t="shared" si="151"/>
        <v>71</v>
      </c>
      <c r="FV12" s="64">
        <f t="shared" si="152"/>
        <v>71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0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6</v>
      </c>
      <c r="GQ12" s="64">
        <f t="shared" si="173"/>
        <v>8</v>
      </c>
      <c r="GR12" s="64">
        <f t="shared" si="174"/>
        <v>19</v>
      </c>
      <c r="GS12" s="64">
        <f t="shared" si="175"/>
        <v>0</v>
      </c>
      <c r="GT12" s="64">
        <f t="shared" si="176"/>
        <v>4</v>
      </c>
      <c r="GU12" s="64">
        <f t="shared" si="177"/>
        <v>4</v>
      </c>
      <c r="GV12" s="64">
        <f t="shared" si="178"/>
        <v>4</v>
      </c>
      <c r="GW12" s="64">
        <f t="shared" si="179"/>
        <v>0</v>
      </c>
      <c r="GX12" s="64">
        <f t="shared" si="180"/>
        <v>10</v>
      </c>
      <c r="GY12" s="64">
        <f t="shared" si="181"/>
        <v>12</v>
      </c>
      <c r="GZ12" s="64">
        <f t="shared" si="182"/>
        <v>0</v>
      </c>
      <c r="HA12" s="116">
        <f t="shared" si="183"/>
        <v>4</v>
      </c>
      <c r="HB12" s="115">
        <f t="shared" si="184"/>
        <v>0</v>
      </c>
      <c r="HC12" s="64">
        <f t="shared" si="185"/>
        <v>2</v>
      </c>
      <c r="HD12" s="64">
        <f t="shared" si="186"/>
        <v>2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1</v>
      </c>
      <c r="HZ12" s="64">
        <f t="shared" si="208"/>
        <v>1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73</v>
      </c>
      <c r="IL12" s="64">
        <f t="shared" si="220"/>
        <v>73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0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6</v>
      </c>
      <c r="JG12" s="64">
        <f t="shared" si="241"/>
        <v>9</v>
      </c>
      <c r="JH12" s="64">
        <f t="shared" si="242"/>
        <v>20</v>
      </c>
      <c r="JI12" s="64">
        <f t="shared" si="243"/>
        <v>0</v>
      </c>
      <c r="JJ12" s="64">
        <f t="shared" si="244"/>
        <v>4</v>
      </c>
      <c r="JK12" s="64">
        <f t="shared" si="245"/>
        <v>4</v>
      </c>
      <c r="JL12" s="64">
        <f t="shared" si="246"/>
        <v>4</v>
      </c>
      <c r="JM12" s="64">
        <f t="shared" si="247"/>
        <v>0</v>
      </c>
      <c r="JN12" s="64">
        <f t="shared" si="248"/>
        <v>10</v>
      </c>
      <c r="JO12" s="64">
        <f t="shared" si="249"/>
        <v>12</v>
      </c>
      <c r="JP12" s="64">
        <f t="shared" si="250"/>
        <v>0</v>
      </c>
      <c r="JQ12" s="116">
        <f t="shared" si="251"/>
        <v>4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1275000</v>
      </c>
      <c r="K13" s="62">
        <f t="shared" si="78"/>
        <v>75</v>
      </c>
      <c r="L13" s="62">
        <f t="shared" si="79"/>
        <v>4</v>
      </c>
      <c r="M13" s="57">
        <f t="shared" si="80"/>
        <v>5.3333333333333337E-2</v>
      </c>
      <c r="N13" s="115">
        <f t="shared" si="81"/>
        <v>1275000</v>
      </c>
      <c r="O13" s="64">
        <f t="shared" si="82"/>
        <v>75</v>
      </c>
      <c r="P13" s="64">
        <f t="shared" si="83"/>
        <v>4</v>
      </c>
      <c r="Q13" s="127">
        <f t="shared" si="84"/>
        <v>5.3333333333333337E-2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0</v>
      </c>
      <c r="BG13" s="62">
        <f>IFERROR(VLOOKUP($C13,Sales!$BZ$5:$CF$300,3,0),0)</f>
        <v>0</v>
      </c>
      <c r="BH13" s="62">
        <f>IFERROR(VLOOKUP($C13,Waste!$BZ$5:$CF$200,3,0),0)</f>
        <v>0</v>
      </c>
      <c r="BI13" s="63" t="e">
        <f t="shared" si="95"/>
        <v>#DIV/0!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102000</v>
      </c>
      <c r="CQ13" s="62">
        <f>IFERROR(VLOOKUP($C13,Sales!$EK$5:$EQ$300,3,0),0)</f>
        <v>6</v>
      </c>
      <c r="CR13" s="62">
        <f>IFERROR(VLOOKUP($C13,Waste!$EK$5:$EQ$200,3,0),0)</f>
        <v>0</v>
      </c>
      <c r="CS13" s="63">
        <f t="shared" si="104"/>
        <v>0</v>
      </c>
      <c r="CT13" s="62">
        <f>IFERROR(VLOOKUP($C13,Sales!$ER$5:$EX$300,7,0),0)</f>
        <v>136000</v>
      </c>
      <c r="CU13" s="62">
        <f>IFERROR(VLOOKUP($C13,Sales!$ER$5:$EX$300,3,0),0)</f>
        <v>8</v>
      </c>
      <c r="CV13" s="62">
        <f>IFERROR(VLOOKUP($C13,Waste!$ER$5:$EX$200,3,0),0)</f>
        <v>0</v>
      </c>
      <c r="CW13" s="63">
        <f t="shared" si="105"/>
        <v>0</v>
      </c>
      <c r="CX13" s="62">
        <f>IFERROR(VLOOKUP($C13,Sales!$EY$5:$FE$300,7,0),0)</f>
        <v>136000</v>
      </c>
      <c r="CY13" s="62">
        <f>IFERROR(VLOOKUP($C13,Sales!$EY$5:$FE$300,3,0),0)</f>
        <v>8</v>
      </c>
      <c r="CZ13" s="62">
        <f>IFERROR(VLOOKUP($C13,Waste!$EY$5:$FE$200,3,0),0)</f>
        <v>0</v>
      </c>
      <c r="DA13" s="63">
        <f t="shared" si="106"/>
        <v>0</v>
      </c>
      <c r="DB13" s="62">
        <f>IFERROR(VLOOKUP($C13,Sales!$FF$5:$FL$300,7,0),0)</f>
        <v>102000</v>
      </c>
      <c r="DC13" s="62">
        <f>IFERROR(VLOOKUP($C13,Sales!$FF$5:$FL$300,3,0),0)</f>
        <v>6</v>
      </c>
      <c r="DD13" s="62">
        <f>IFERROR(VLOOKUP($C13,Waste!$FF$5:$FL$200,3,0),0)</f>
        <v>0</v>
      </c>
      <c r="DE13" s="63">
        <f t="shared" si="107"/>
        <v>0</v>
      </c>
      <c r="DF13" s="62">
        <f>IFERROR(VLOOKUP($C13,Sales!$FM$5:$FS$300,7,0),0)</f>
        <v>85000</v>
      </c>
      <c r="DG13" s="62">
        <f>IFERROR(VLOOKUP($C13,Sales!$FM$5:$FS$300,3,0),0)</f>
        <v>5</v>
      </c>
      <c r="DH13" s="62">
        <f>IFERROR(VLOOKUP($C13,Waste!$FM$5:$FS$200,3,0),0)</f>
        <v>1</v>
      </c>
      <c r="DI13" s="63">
        <f t="shared" si="108"/>
        <v>0.2</v>
      </c>
      <c r="DJ13" s="62">
        <f>IFERROR(VLOOKUP($C13,Sales!$FT$5:$FZ$300,7,0),0)</f>
        <v>85000</v>
      </c>
      <c r="DK13" s="62">
        <f>IFERROR(VLOOKUP($C13,Sales!$FT$5:$FZ$300,3,0),0)</f>
        <v>5</v>
      </c>
      <c r="DL13" s="62">
        <f>IFERROR(VLOOKUP($C13,Waste!$FT$5:$FZ$200,3,0),0)</f>
        <v>1</v>
      </c>
      <c r="DM13" s="63">
        <f t="shared" si="109"/>
        <v>0.2</v>
      </c>
      <c r="DN13" s="62">
        <f>IFERROR(VLOOKUP($C13,Sales!$GA$5:$GG$300,7,0),0)</f>
        <v>102000</v>
      </c>
      <c r="DO13" s="62">
        <f>IFERROR(VLOOKUP($C13,Sales!$GA$5:$GG$300,3,0),0)</f>
        <v>6</v>
      </c>
      <c r="DP13" s="62">
        <f>IFERROR(VLOOKUP($C13,Waste!$GA$5:$GG$200,3,0),0)</f>
        <v>0</v>
      </c>
      <c r="DQ13" s="63">
        <f t="shared" si="110"/>
        <v>0</v>
      </c>
      <c r="DR13" s="62">
        <f>IFERROR(VLOOKUP($C13,Sales!$GH$5:$GN$300,7,0),0)</f>
        <v>102000</v>
      </c>
      <c r="DS13" s="62">
        <f>IFERROR(VLOOKUP($C13,Sales!$GH$5:$GN$300,3,0),0)</f>
        <v>6</v>
      </c>
      <c r="DT13" s="62">
        <f>IFERROR(VLOOKUP($C13,Waste!$GH$5:$GN$200,3,0),0)</f>
        <v>0</v>
      </c>
      <c r="DU13" s="63">
        <f t="shared" si="111"/>
        <v>0</v>
      </c>
      <c r="DV13" s="62">
        <f>IFERROR(VLOOKUP($C13,Sales!$GO$5:$GU$300,7,0),0)</f>
        <v>136000</v>
      </c>
      <c r="DW13" s="62">
        <f>IFERROR(VLOOKUP($C13,Sales!$GO$5:$GU$300,3,0),0)</f>
        <v>8</v>
      </c>
      <c r="DX13" s="62">
        <f>IFERROR(VLOOKUP($C13,Waste!$GO$5:$GU$200,3,0),0)</f>
        <v>0</v>
      </c>
      <c r="DY13" s="63">
        <f t="shared" si="112"/>
        <v>0</v>
      </c>
      <c r="DZ13" s="62">
        <f>IFERROR(VLOOKUP($C13,Sales!$GV$5:$HB$300,7,0),0)</f>
        <v>136000</v>
      </c>
      <c r="EA13" s="62">
        <f>IFERROR(VLOOKUP($C13,Sales!$GV$5:$HB$300,3,0),0)</f>
        <v>8</v>
      </c>
      <c r="EB13" s="62">
        <f>IFERROR(VLOOKUP($C13,Waste!$GV$5:$HB$200,3,0),0)</f>
        <v>0</v>
      </c>
      <c r="EC13" s="63">
        <f t="shared" si="113"/>
        <v>0</v>
      </c>
      <c r="ED13" s="62">
        <f>IFERROR(VLOOKUP($C13,Sales!$HC$5:$HI$300,7,0),0)</f>
        <v>85000</v>
      </c>
      <c r="EE13" s="62">
        <f>IFERROR(VLOOKUP($C13,Sales!$HC$5:$HI$300,3,0),0)</f>
        <v>5</v>
      </c>
      <c r="EF13" s="62">
        <f>IFERROR(VLOOKUP($C13,Waste!$HC$5:$HI$200,3,0),0)</f>
        <v>2</v>
      </c>
      <c r="EG13" s="63">
        <f t="shared" si="114"/>
        <v>0.4</v>
      </c>
      <c r="EH13" s="62">
        <f>IFERROR(VLOOKUP($C13,Sales!$HJ$5:$HP$300,7,0),0)</f>
        <v>68000</v>
      </c>
      <c r="EI13" s="62">
        <f>IFERROR(VLOOKUP($C13,Sales!$HJ$5:$HP$300,3,0),0)</f>
        <v>4</v>
      </c>
      <c r="EJ13" s="62">
        <f>IFERROR(VLOOKUP($C13,Waste!$HJ$5:$HP$200,3,0),0)</f>
        <v>0</v>
      </c>
      <c r="EK13" s="100">
        <f t="shared" si="115"/>
        <v>0</v>
      </c>
      <c r="EL13" s="115">
        <f t="shared" si="116"/>
        <v>0</v>
      </c>
      <c r="EM13" s="64">
        <f t="shared" si="117"/>
        <v>1275000</v>
      </c>
      <c r="EN13" s="64">
        <f t="shared" si="118"/>
        <v>1275000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102000</v>
      </c>
      <c r="FI13" s="64">
        <f t="shared" si="139"/>
        <v>136000</v>
      </c>
      <c r="FJ13" s="64">
        <f t="shared" si="140"/>
        <v>136000</v>
      </c>
      <c r="FK13" s="64">
        <f t="shared" si="141"/>
        <v>102000</v>
      </c>
      <c r="FL13" s="64">
        <f t="shared" si="142"/>
        <v>85000</v>
      </c>
      <c r="FM13" s="64">
        <f t="shared" si="143"/>
        <v>85000</v>
      </c>
      <c r="FN13" s="64">
        <f t="shared" si="144"/>
        <v>102000</v>
      </c>
      <c r="FO13" s="64">
        <f t="shared" si="145"/>
        <v>102000</v>
      </c>
      <c r="FP13" s="64">
        <f t="shared" si="146"/>
        <v>136000</v>
      </c>
      <c r="FQ13" s="64">
        <f t="shared" si="147"/>
        <v>136000</v>
      </c>
      <c r="FR13" s="64">
        <f t="shared" si="148"/>
        <v>85000</v>
      </c>
      <c r="FS13" s="116">
        <f t="shared" si="149"/>
        <v>68000</v>
      </c>
      <c r="FT13" s="115">
        <f t="shared" si="150"/>
        <v>0</v>
      </c>
      <c r="FU13" s="64">
        <f t="shared" si="151"/>
        <v>75</v>
      </c>
      <c r="FV13" s="64">
        <f t="shared" si="152"/>
        <v>75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0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6</v>
      </c>
      <c r="GQ13" s="64">
        <f t="shared" si="173"/>
        <v>8</v>
      </c>
      <c r="GR13" s="64">
        <f t="shared" si="174"/>
        <v>8</v>
      </c>
      <c r="GS13" s="64">
        <f t="shared" si="175"/>
        <v>6</v>
      </c>
      <c r="GT13" s="64">
        <f t="shared" si="176"/>
        <v>5</v>
      </c>
      <c r="GU13" s="64">
        <f t="shared" si="177"/>
        <v>5</v>
      </c>
      <c r="GV13" s="64">
        <f t="shared" si="178"/>
        <v>6</v>
      </c>
      <c r="GW13" s="64">
        <f t="shared" si="179"/>
        <v>6</v>
      </c>
      <c r="GX13" s="64">
        <f t="shared" si="180"/>
        <v>8</v>
      </c>
      <c r="GY13" s="64">
        <f t="shared" si="181"/>
        <v>8</v>
      </c>
      <c r="GZ13" s="64">
        <f t="shared" si="182"/>
        <v>5</v>
      </c>
      <c r="HA13" s="116">
        <f t="shared" si="183"/>
        <v>4</v>
      </c>
      <c r="HB13" s="115">
        <f t="shared" si="184"/>
        <v>0</v>
      </c>
      <c r="HC13" s="64">
        <f t="shared" si="185"/>
        <v>4</v>
      </c>
      <c r="HD13" s="64">
        <f t="shared" si="186"/>
        <v>4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1</v>
      </c>
      <c r="IC13" s="64">
        <f t="shared" si="211"/>
        <v>1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2</v>
      </c>
      <c r="II13" s="116">
        <f t="shared" si="217"/>
        <v>0</v>
      </c>
      <c r="IJ13" s="115">
        <f t="shared" si="218"/>
        <v>0</v>
      </c>
      <c r="IK13" s="64">
        <f t="shared" si="219"/>
        <v>79</v>
      </c>
      <c r="IL13" s="64">
        <f t="shared" si="220"/>
        <v>79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0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6</v>
      </c>
      <c r="JG13" s="64">
        <f t="shared" si="241"/>
        <v>8</v>
      </c>
      <c r="JH13" s="64">
        <f t="shared" si="242"/>
        <v>8</v>
      </c>
      <c r="JI13" s="64">
        <f t="shared" si="243"/>
        <v>6</v>
      </c>
      <c r="JJ13" s="64">
        <f t="shared" si="244"/>
        <v>6</v>
      </c>
      <c r="JK13" s="64">
        <f t="shared" si="245"/>
        <v>6</v>
      </c>
      <c r="JL13" s="64">
        <f t="shared" si="246"/>
        <v>6</v>
      </c>
      <c r="JM13" s="64">
        <f t="shared" si="247"/>
        <v>6</v>
      </c>
      <c r="JN13" s="64">
        <f t="shared" si="248"/>
        <v>8</v>
      </c>
      <c r="JO13" s="64">
        <f t="shared" si="249"/>
        <v>8</v>
      </c>
      <c r="JP13" s="64">
        <f t="shared" si="250"/>
        <v>7</v>
      </c>
      <c r="JQ13" s="116">
        <f t="shared" si="251"/>
        <v>4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1444000</v>
      </c>
      <c r="K14" s="62">
        <f t="shared" si="78"/>
        <v>76</v>
      </c>
      <c r="L14" s="62">
        <f t="shared" si="79"/>
        <v>1</v>
      </c>
      <c r="M14" s="57">
        <f t="shared" si="80"/>
        <v>1.3157894736842105E-2</v>
      </c>
      <c r="N14" s="115">
        <f t="shared" si="81"/>
        <v>1444000</v>
      </c>
      <c r="O14" s="64">
        <f t="shared" si="82"/>
        <v>76</v>
      </c>
      <c r="P14" s="64">
        <f t="shared" si="83"/>
        <v>1</v>
      </c>
      <c r="Q14" s="127">
        <f t="shared" si="84"/>
        <v>1.3157894736842105E-2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0</v>
      </c>
      <c r="BG14" s="62">
        <f>IFERROR(VLOOKUP($C14,Sales!$BZ$5:$CF$300,3,0),0)</f>
        <v>0</v>
      </c>
      <c r="BH14" s="62">
        <f>IFERROR(VLOOKUP($C14,Waste!$BZ$5:$CF$200,3,0),0)</f>
        <v>0</v>
      </c>
      <c r="BI14" s="63" t="e">
        <f t="shared" si="95"/>
        <v>#DIV/0!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114000</v>
      </c>
      <c r="CQ14" s="62">
        <f>IFERROR(VLOOKUP($C14,Sales!$EK$5:$EQ$300,3,0),0)</f>
        <v>6</v>
      </c>
      <c r="CR14" s="62">
        <f>IFERROR(VLOOKUP($C14,Waste!$EK$5:$EQ$200,3,0),0)</f>
        <v>0</v>
      </c>
      <c r="CS14" s="63">
        <f t="shared" si="104"/>
        <v>0</v>
      </c>
      <c r="CT14" s="62">
        <f>IFERROR(VLOOKUP($C14,Sales!$ER$5:$EX$300,7,0),0)</f>
        <v>190000</v>
      </c>
      <c r="CU14" s="62">
        <f>IFERROR(VLOOKUP($C14,Sales!$ER$5:$EX$300,3,0),0)</f>
        <v>10</v>
      </c>
      <c r="CV14" s="62">
        <f>IFERROR(VLOOKUP($C14,Waste!$ER$5:$EX$200,3,0),0)</f>
        <v>0</v>
      </c>
      <c r="CW14" s="63">
        <f t="shared" si="105"/>
        <v>0</v>
      </c>
      <c r="CX14" s="62">
        <f>IFERROR(VLOOKUP($C14,Sales!$EY$5:$FE$300,7,0),0)</f>
        <v>228000</v>
      </c>
      <c r="CY14" s="62">
        <f>IFERROR(VLOOKUP($C14,Sales!$EY$5:$FE$300,3,0),0)</f>
        <v>12</v>
      </c>
      <c r="CZ14" s="62">
        <f>IFERROR(VLOOKUP($C14,Waste!$EY$5:$FE$200,3,0),0)</f>
        <v>0</v>
      </c>
      <c r="DA14" s="63">
        <f t="shared" si="106"/>
        <v>0</v>
      </c>
      <c r="DB14" s="62">
        <f>IFERROR(VLOOKUP($C14,Sales!$FF$5:$FL$300,7,0),0)</f>
        <v>76000</v>
      </c>
      <c r="DC14" s="62">
        <f>IFERROR(VLOOKUP($C14,Sales!$FF$5:$FL$300,3,0),0)</f>
        <v>4</v>
      </c>
      <c r="DD14" s="62">
        <f>IFERROR(VLOOKUP($C14,Waste!$FF$5:$FL$200,3,0),0)</f>
        <v>0</v>
      </c>
      <c r="DE14" s="63">
        <f t="shared" si="107"/>
        <v>0</v>
      </c>
      <c r="DF14" s="62">
        <f>IFERROR(VLOOKUP($C14,Sales!$FM$5:$FS$300,7,0),0)</f>
        <v>57000</v>
      </c>
      <c r="DG14" s="62">
        <f>IFERROR(VLOOKUP($C14,Sales!$FM$5:$FS$300,3,0),0)</f>
        <v>3</v>
      </c>
      <c r="DH14" s="62">
        <f>IFERROR(VLOOKUP($C14,Waste!$FM$5:$FS$200,3,0),0)</f>
        <v>1</v>
      </c>
      <c r="DI14" s="63">
        <f t="shared" si="108"/>
        <v>0.33333333333333331</v>
      </c>
      <c r="DJ14" s="62">
        <f>IFERROR(VLOOKUP($C14,Sales!$FT$5:$FZ$300,7,0),0)</f>
        <v>76000</v>
      </c>
      <c r="DK14" s="62">
        <f>IFERROR(VLOOKUP($C14,Sales!$FT$5:$FZ$300,3,0),0)</f>
        <v>4</v>
      </c>
      <c r="DL14" s="62">
        <f>IFERROR(VLOOKUP($C14,Waste!$FT$5:$FZ$200,3,0),0)</f>
        <v>0</v>
      </c>
      <c r="DM14" s="63">
        <f t="shared" si="109"/>
        <v>0</v>
      </c>
      <c r="DN14" s="62">
        <f>IFERROR(VLOOKUP($C14,Sales!$GA$5:$GG$300,7,0),0)</f>
        <v>76000</v>
      </c>
      <c r="DO14" s="62">
        <f>IFERROR(VLOOKUP($C14,Sales!$GA$5:$GG$300,3,0),0)</f>
        <v>4</v>
      </c>
      <c r="DP14" s="62">
        <f>IFERROR(VLOOKUP($C14,Waste!$GA$5:$GG$200,3,0),0)</f>
        <v>0</v>
      </c>
      <c r="DQ14" s="63">
        <f t="shared" si="110"/>
        <v>0</v>
      </c>
      <c r="DR14" s="62">
        <f>IFERROR(VLOOKUP($C14,Sales!$GH$5:$GN$300,7,0),0)</f>
        <v>76000</v>
      </c>
      <c r="DS14" s="62">
        <f>IFERROR(VLOOKUP($C14,Sales!$GH$5:$GN$300,3,0),0)</f>
        <v>4</v>
      </c>
      <c r="DT14" s="62">
        <f>IFERROR(VLOOKUP($C14,Waste!$GH$5:$GN$200,3,0),0)</f>
        <v>0</v>
      </c>
      <c r="DU14" s="63">
        <f t="shared" si="111"/>
        <v>0</v>
      </c>
      <c r="DV14" s="62">
        <f>IFERROR(VLOOKUP($C14,Sales!$GO$5:$GU$300,7,0),0)</f>
        <v>190000</v>
      </c>
      <c r="DW14" s="62">
        <f>IFERROR(VLOOKUP($C14,Sales!$GO$5:$GU$300,3,0),0)</f>
        <v>10</v>
      </c>
      <c r="DX14" s="62">
        <f>IFERROR(VLOOKUP($C14,Waste!$GO$5:$GU$200,3,0),0)</f>
        <v>0</v>
      </c>
      <c r="DY14" s="63">
        <f t="shared" si="112"/>
        <v>0</v>
      </c>
      <c r="DZ14" s="62">
        <f>IFERROR(VLOOKUP($C14,Sales!$GV$5:$HB$300,7,0),0)</f>
        <v>209000</v>
      </c>
      <c r="EA14" s="62">
        <f>IFERROR(VLOOKUP($C14,Sales!$GV$5:$HB$300,3,0),0)</f>
        <v>11</v>
      </c>
      <c r="EB14" s="62">
        <f>IFERROR(VLOOKUP($C14,Waste!$GV$5:$HB$200,3,0),0)</f>
        <v>0</v>
      </c>
      <c r="EC14" s="63">
        <f t="shared" si="113"/>
        <v>0</v>
      </c>
      <c r="ED14" s="62">
        <f>IFERROR(VLOOKUP($C14,Sales!$HC$5:$HI$300,7,0),0)</f>
        <v>76000</v>
      </c>
      <c r="EE14" s="62">
        <f>IFERROR(VLOOKUP($C14,Sales!$HC$5:$HI$300,3,0),0)</f>
        <v>4</v>
      </c>
      <c r="EF14" s="62">
        <f>IFERROR(VLOOKUP($C14,Waste!$HC$5:$HI$200,3,0),0)</f>
        <v>0</v>
      </c>
      <c r="EG14" s="63">
        <f t="shared" si="114"/>
        <v>0</v>
      </c>
      <c r="EH14" s="62">
        <f>IFERROR(VLOOKUP($C14,Sales!$HJ$5:$HP$300,7,0),0)</f>
        <v>76000</v>
      </c>
      <c r="EI14" s="62">
        <f>IFERROR(VLOOKUP($C14,Sales!$HJ$5:$HP$300,3,0),0)</f>
        <v>4</v>
      </c>
      <c r="EJ14" s="62">
        <f>IFERROR(VLOOKUP($C14,Waste!$HJ$5:$HP$200,3,0),0)</f>
        <v>0</v>
      </c>
      <c r="EK14" s="100">
        <f t="shared" si="115"/>
        <v>0</v>
      </c>
      <c r="EL14" s="115">
        <f t="shared" si="116"/>
        <v>0</v>
      </c>
      <c r="EM14" s="64">
        <f t="shared" si="117"/>
        <v>1444000</v>
      </c>
      <c r="EN14" s="64">
        <f t="shared" si="118"/>
        <v>1444000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114000</v>
      </c>
      <c r="FI14" s="64">
        <f t="shared" si="139"/>
        <v>190000</v>
      </c>
      <c r="FJ14" s="64">
        <f t="shared" si="140"/>
        <v>228000</v>
      </c>
      <c r="FK14" s="64">
        <f t="shared" si="141"/>
        <v>76000</v>
      </c>
      <c r="FL14" s="64">
        <f t="shared" si="142"/>
        <v>57000</v>
      </c>
      <c r="FM14" s="64">
        <f t="shared" si="143"/>
        <v>76000</v>
      </c>
      <c r="FN14" s="64">
        <f t="shared" si="144"/>
        <v>76000</v>
      </c>
      <c r="FO14" s="64">
        <f t="shared" si="145"/>
        <v>76000</v>
      </c>
      <c r="FP14" s="64">
        <f t="shared" si="146"/>
        <v>190000</v>
      </c>
      <c r="FQ14" s="64">
        <f t="shared" si="147"/>
        <v>209000</v>
      </c>
      <c r="FR14" s="64">
        <f t="shared" si="148"/>
        <v>76000</v>
      </c>
      <c r="FS14" s="116">
        <f t="shared" si="149"/>
        <v>76000</v>
      </c>
      <c r="FT14" s="115">
        <f t="shared" si="150"/>
        <v>0</v>
      </c>
      <c r="FU14" s="64">
        <f t="shared" si="151"/>
        <v>76</v>
      </c>
      <c r="FV14" s="64">
        <f t="shared" si="152"/>
        <v>76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0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6</v>
      </c>
      <c r="GQ14" s="64">
        <f t="shared" si="173"/>
        <v>10</v>
      </c>
      <c r="GR14" s="64">
        <f t="shared" si="174"/>
        <v>12</v>
      </c>
      <c r="GS14" s="64">
        <f t="shared" si="175"/>
        <v>4</v>
      </c>
      <c r="GT14" s="64">
        <f t="shared" si="176"/>
        <v>3</v>
      </c>
      <c r="GU14" s="64">
        <f t="shared" si="177"/>
        <v>4</v>
      </c>
      <c r="GV14" s="64">
        <f t="shared" si="178"/>
        <v>4</v>
      </c>
      <c r="GW14" s="64">
        <f t="shared" si="179"/>
        <v>4</v>
      </c>
      <c r="GX14" s="64">
        <f t="shared" si="180"/>
        <v>10</v>
      </c>
      <c r="GY14" s="64">
        <f t="shared" si="181"/>
        <v>11</v>
      </c>
      <c r="GZ14" s="64">
        <f t="shared" si="182"/>
        <v>4</v>
      </c>
      <c r="HA14" s="116">
        <f t="shared" si="183"/>
        <v>4</v>
      </c>
      <c r="HB14" s="115">
        <f t="shared" si="184"/>
        <v>0</v>
      </c>
      <c r="HC14" s="64">
        <f t="shared" si="185"/>
        <v>1</v>
      </c>
      <c r="HD14" s="64">
        <f t="shared" si="186"/>
        <v>1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1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77</v>
      </c>
      <c r="IL14" s="64">
        <f t="shared" si="220"/>
        <v>77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0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6</v>
      </c>
      <c r="JG14" s="64">
        <f t="shared" si="241"/>
        <v>10</v>
      </c>
      <c r="JH14" s="64">
        <f t="shared" si="242"/>
        <v>12</v>
      </c>
      <c r="JI14" s="64">
        <f t="shared" si="243"/>
        <v>4</v>
      </c>
      <c r="JJ14" s="64">
        <f t="shared" si="244"/>
        <v>4</v>
      </c>
      <c r="JK14" s="64">
        <f t="shared" si="245"/>
        <v>4</v>
      </c>
      <c r="JL14" s="64">
        <f t="shared" si="246"/>
        <v>4</v>
      </c>
      <c r="JM14" s="64">
        <f t="shared" si="247"/>
        <v>4</v>
      </c>
      <c r="JN14" s="64">
        <f t="shared" si="248"/>
        <v>10</v>
      </c>
      <c r="JO14" s="64">
        <f t="shared" si="249"/>
        <v>11</v>
      </c>
      <c r="JP14" s="64">
        <f t="shared" si="250"/>
        <v>4</v>
      </c>
      <c r="JQ14" s="116">
        <f t="shared" si="251"/>
        <v>4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1800000</v>
      </c>
      <c r="K16" s="62">
        <f t="shared" si="78"/>
        <v>75</v>
      </c>
      <c r="L16" s="62">
        <f t="shared" si="79"/>
        <v>3</v>
      </c>
      <c r="M16" s="57">
        <f t="shared" si="80"/>
        <v>0.04</v>
      </c>
      <c r="N16" s="115">
        <f t="shared" si="81"/>
        <v>1800000</v>
      </c>
      <c r="O16" s="64">
        <f t="shared" si="82"/>
        <v>75</v>
      </c>
      <c r="P16" s="64">
        <f t="shared" si="83"/>
        <v>3</v>
      </c>
      <c r="Q16" s="127">
        <f t="shared" si="84"/>
        <v>0.04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0</v>
      </c>
      <c r="BG16" s="62">
        <f>IFERROR(VLOOKUP($C16,Sales!$BZ$5:$CF$300,3,0),0)</f>
        <v>0</v>
      </c>
      <c r="BH16" s="62">
        <f>IFERROR(VLOOKUP($C16,Waste!$BZ$5:$CF$200,3,0),0)</f>
        <v>1</v>
      </c>
      <c r="BI16" s="63" t="e">
        <f t="shared" si="95"/>
        <v>#DIV/0!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144000</v>
      </c>
      <c r="CQ16" s="62">
        <f>IFERROR(VLOOKUP($C16,Sales!$EK$5:$EQ$300,3,0),0)</f>
        <v>6</v>
      </c>
      <c r="CR16" s="62">
        <f>IFERROR(VLOOKUP($C16,Waste!$EK$5:$EQ$200,3,0),0)</f>
        <v>0</v>
      </c>
      <c r="CS16" s="63">
        <f t="shared" si="104"/>
        <v>0</v>
      </c>
      <c r="CT16" s="62">
        <f>IFERROR(VLOOKUP($C16,Sales!$ER$5:$EX$300,7,0),0)</f>
        <v>216000</v>
      </c>
      <c r="CU16" s="62">
        <f>IFERROR(VLOOKUP($C16,Sales!$ER$5:$EX$300,3,0),0)</f>
        <v>9</v>
      </c>
      <c r="CV16" s="62">
        <f>IFERROR(VLOOKUP($C16,Waste!$ER$5:$EX$200,3,0),0)</f>
        <v>1</v>
      </c>
      <c r="CW16" s="63">
        <f t="shared" si="105"/>
        <v>0.1111111111111111</v>
      </c>
      <c r="CX16" s="62">
        <f>IFERROR(VLOOKUP($C16,Sales!$EY$5:$FE$300,7,0),0)</f>
        <v>264000</v>
      </c>
      <c r="CY16" s="62">
        <f>IFERROR(VLOOKUP($C16,Sales!$EY$5:$FE$300,3,0),0)</f>
        <v>11</v>
      </c>
      <c r="CZ16" s="62">
        <f>IFERROR(VLOOKUP($C16,Waste!$EY$5:$FE$200,3,0),0)</f>
        <v>0</v>
      </c>
      <c r="DA16" s="63">
        <f t="shared" si="106"/>
        <v>0</v>
      </c>
      <c r="DB16" s="62">
        <f>IFERROR(VLOOKUP($C16,Sales!$FF$5:$FL$300,7,0),0)</f>
        <v>96000</v>
      </c>
      <c r="DC16" s="62">
        <f>IFERROR(VLOOKUP($C16,Sales!$FF$5:$FL$300,3,0),0)</f>
        <v>4</v>
      </c>
      <c r="DD16" s="62">
        <f>IFERROR(VLOOKUP($C16,Waste!$FF$5:$FL$200,3,0),0)</f>
        <v>0</v>
      </c>
      <c r="DE16" s="63">
        <f t="shared" si="107"/>
        <v>0</v>
      </c>
      <c r="DF16" s="62">
        <f>IFERROR(VLOOKUP($C16,Sales!$FM$5:$FS$300,7,0),0)</f>
        <v>96000</v>
      </c>
      <c r="DG16" s="62">
        <f>IFERROR(VLOOKUP($C16,Sales!$FM$5:$FS$300,3,0),0)</f>
        <v>4</v>
      </c>
      <c r="DH16" s="62">
        <f>IFERROR(VLOOKUP($C16,Waste!$FM$5:$FS$200,3,0),0)</f>
        <v>0</v>
      </c>
      <c r="DI16" s="63">
        <f t="shared" si="108"/>
        <v>0</v>
      </c>
      <c r="DJ16" s="62">
        <f>IFERROR(VLOOKUP($C16,Sales!$FT$5:$FZ$300,7,0),0)</f>
        <v>96000</v>
      </c>
      <c r="DK16" s="62">
        <f>IFERROR(VLOOKUP($C16,Sales!$FT$5:$FZ$300,3,0),0)</f>
        <v>4</v>
      </c>
      <c r="DL16" s="62">
        <f>IFERROR(VLOOKUP($C16,Waste!$FT$5:$FZ$200,3,0),0)</f>
        <v>0</v>
      </c>
      <c r="DM16" s="63">
        <f t="shared" si="109"/>
        <v>0</v>
      </c>
      <c r="DN16" s="62">
        <f>IFERROR(VLOOKUP($C16,Sales!$GA$5:$GG$300,7,0),0)</f>
        <v>96000</v>
      </c>
      <c r="DO16" s="62">
        <f>IFERROR(VLOOKUP($C16,Sales!$GA$5:$GG$300,3,0),0)</f>
        <v>4</v>
      </c>
      <c r="DP16" s="62">
        <f>IFERROR(VLOOKUP($C16,Waste!$GA$5:$GG$200,3,0),0)</f>
        <v>0</v>
      </c>
      <c r="DQ16" s="63">
        <f t="shared" si="110"/>
        <v>0</v>
      </c>
      <c r="DR16" s="62">
        <f>IFERROR(VLOOKUP($C16,Sales!$GH$5:$GN$300,7,0),0)</f>
        <v>72000</v>
      </c>
      <c r="DS16" s="62">
        <f>IFERROR(VLOOKUP($C16,Sales!$GH$5:$GN$300,3,0),0)</f>
        <v>3</v>
      </c>
      <c r="DT16" s="62">
        <f>IFERROR(VLOOKUP($C16,Waste!$GH$5:$GN$200,3,0),0)</f>
        <v>1</v>
      </c>
      <c r="DU16" s="63">
        <f t="shared" si="111"/>
        <v>0.33333333333333331</v>
      </c>
      <c r="DV16" s="62">
        <f>IFERROR(VLOOKUP($C16,Sales!$GO$5:$GU$300,7,0),0)</f>
        <v>240000</v>
      </c>
      <c r="DW16" s="62">
        <f>IFERROR(VLOOKUP($C16,Sales!$GO$5:$GU$300,3,0),0)</f>
        <v>10</v>
      </c>
      <c r="DX16" s="62">
        <f>IFERROR(VLOOKUP($C16,Waste!$GO$5:$GU$200,3,0),0)</f>
        <v>0</v>
      </c>
      <c r="DY16" s="63">
        <f t="shared" si="112"/>
        <v>0</v>
      </c>
      <c r="DZ16" s="62">
        <f>IFERROR(VLOOKUP($C16,Sales!$GV$5:$HB$300,7,0),0)</f>
        <v>288000</v>
      </c>
      <c r="EA16" s="62">
        <f>IFERROR(VLOOKUP($C16,Sales!$GV$5:$HB$300,3,0),0)</f>
        <v>12</v>
      </c>
      <c r="EB16" s="62">
        <f>IFERROR(VLOOKUP($C16,Waste!$GV$5:$HB$200,3,0),0)</f>
        <v>0</v>
      </c>
      <c r="EC16" s="63">
        <f t="shared" si="113"/>
        <v>0</v>
      </c>
      <c r="ED16" s="62">
        <f>IFERROR(VLOOKUP($C16,Sales!$HC$5:$HI$300,7,0),0)</f>
        <v>96000</v>
      </c>
      <c r="EE16" s="62">
        <f>IFERROR(VLOOKUP($C16,Sales!$HC$5:$HI$300,3,0),0)</f>
        <v>4</v>
      </c>
      <c r="EF16" s="62">
        <f>IFERROR(VLOOKUP($C16,Waste!$HC$5:$HI$200,3,0),0)</f>
        <v>0</v>
      </c>
      <c r="EG16" s="63">
        <f t="shared" si="114"/>
        <v>0</v>
      </c>
      <c r="EH16" s="62">
        <f>IFERROR(VLOOKUP($C16,Sales!$HJ$5:$HP$300,7,0),0)</f>
        <v>96000</v>
      </c>
      <c r="EI16" s="62">
        <f>IFERROR(VLOOKUP($C16,Sales!$HJ$5:$HP$300,3,0),0)</f>
        <v>4</v>
      </c>
      <c r="EJ16" s="62">
        <f>IFERROR(VLOOKUP($C16,Waste!$HJ$5:$HP$200,3,0),0)</f>
        <v>0</v>
      </c>
      <c r="EK16" s="100">
        <f t="shared" si="115"/>
        <v>0</v>
      </c>
      <c r="EL16" s="115">
        <f t="shared" si="116"/>
        <v>0</v>
      </c>
      <c r="EM16" s="64">
        <f t="shared" si="117"/>
        <v>1800000</v>
      </c>
      <c r="EN16" s="64">
        <f t="shared" si="118"/>
        <v>1800000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144000</v>
      </c>
      <c r="FI16" s="64">
        <f t="shared" si="139"/>
        <v>216000</v>
      </c>
      <c r="FJ16" s="64">
        <f t="shared" si="140"/>
        <v>264000</v>
      </c>
      <c r="FK16" s="64">
        <f t="shared" si="141"/>
        <v>96000</v>
      </c>
      <c r="FL16" s="64">
        <f t="shared" si="142"/>
        <v>96000</v>
      </c>
      <c r="FM16" s="64">
        <f t="shared" si="143"/>
        <v>96000</v>
      </c>
      <c r="FN16" s="64">
        <f t="shared" si="144"/>
        <v>96000</v>
      </c>
      <c r="FO16" s="64">
        <f t="shared" si="145"/>
        <v>72000</v>
      </c>
      <c r="FP16" s="64">
        <f t="shared" si="146"/>
        <v>240000</v>
      </c>
      <c r="FQ16" s="64">
        <f t="shared" si="147"/>
        <v>288000</v>
      </c>
      <c r="FR16" s="64">
        <f t="shared" si="148"/>
        <v>96000</v>
      </c>
      <c r="FS16" s="116">
        <f t="shared" si="149"/>
        <v>96000</v>
      </c>
      <c r="FT16" s="115">
        <f t="shared" si="150"/>
        <v>0</v>
      </c>
      <c r="FU16" s="64">
        <f t="shared" si="151"/>
        <v>75</v>
      </c>
      <c r="FV16" s="64">
        <f t="shared" si="152"/>
        <v>75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0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6</v>
      </c>
      <c r="GQ16" s="64">
        <f t="shared" si="173"/>
        <v>9</v>
      </c>
      <c r="GR16" s="64">
        <f t="shared" si="174"/>
        <v>11</v>
      </c>
      <c r="GS16" s="64">
        <f t="shared" si="175"/>
        <v>4</v>
      </c>
      <c r="GT16" s="64">
        <f t="shared" si="176"/>
        <v>4</v>
      </c>
      <c r="GU16" s="64">
        <f t="shared" si="177"/>
        <v>4</v>
      </c>
      <c r="GV16" s="64">
        <f t="shared" si="178"/>
        <v>4</v>
      </c>
      <c r="GW16" s="64">
        <f t="shared" si="179"/>
        <v>3</v>
      </c>
      <c r="GX16" s="64">
        <f t="shared" si="180"/>
        <v>10</v>
      </c>
      <c r="GY16" s="64">
        <f t="shared" si="181"/>
        <v>12</v>
      </c>
      <c r="GZ16" s="64">
        <f t="shared" si="182"/>
        <v>4</v>
      </c>
      <c r="HA16" s="116">
        <f t="shared" si="183"/>
        <v>4</v>
      </c>
      <c r="HB16" s="115">
        <f t="shared" si="184"/>
        <v>0</v>
      </c>
      <c r="HC16" s="64">
        <f t="shared" si="185"/>
        <v>3</v>
      </c>
      <c r="HD16" s="64">
        <f t="shared" si="186"/>
        <v>3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1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1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1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78</v>
      </c>
      <c r="IL16" s="64">
        <f t="shared" si="220"/>
        <v>78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1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6</v>
      </c>
      <c r="JG16" s="64">
        <f t="shared" si="241"/>
        <v>10</v>
      </c>
      <c r="JH16" s="64">
        <f t="shared" si="242"/>
        <v>11</v>
      </c>
      <c r="JI16" s="64">
        <f t="shared" si="243"/>
        <v>4</v>
      </c>
      <c r="JJ16" s="64">
        <f t="shared" si="244"/>
        <v>4</v>
      </c>
      <c r="JK16" s="64">
        <f t="shared" si="245"/>
        <v>4</v>
      </c>
      <c r="JL16" s="64">
        <f t="shared" si="246"/>
        <v>4</v>
      </c>
      <c r="JM16" s="64">
        <f t="shared" si="247"/>
        <v>4</v>
      </c>
      <c r="JN16" s="64">
        <f t="shared" si="248"/>
        <v>10</v>
      </c>
      <c r="JO16" s="64">
        <f t="shared" si="249"/>
        <v>12</v>
      </c>
      <c r="JP16" s="64">
        <f t="shared" si="250"/>
        <v>4</v>
      </c>
      <c r="JQ16" s="116">
        <f t="shared" si="251"/>
        <v>4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1560000</v>
      </c>
      <c r="K17" s="62">
        <f t="shared" si="78"/>
        <v>65</v>
      </c>
      <c r="L17" s="62">
        <f t="shared" si="79"/>
        <v>10</v>
      </c>
      <c r="M17" s="57">
        <f t="shared" si="80"/>
        <v>0.15384615384615385</v>
      </c>
      <c r="N17" s="115">
        <f t="shared" si="81"/>
        <v>1560000</v>
      </c>
      <c r="O17" s="64">
        <f t="shared" si="82"/>
        <v>65</v>
      </c>
      <c r="P17" s="64">
        <f t="shared" si="83"/>
        <v>10</v>
      </c>
      <c r="Q17" s="127">
        <f t="shared" si="84"/>
        <v>0.15384615384615385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0</v>
      </c>
      <c r="BG17" s="62">
        <f>IFERROR(VLOOKUP($C17,Sales!$BZ$5:$CF$300,3,0),0)</f>
        <v>0</v>
      </c>
      <c r="BH17" s="62">
        <f>IFERROR(VLOOKUP($C17,Waste!$BZ$5:$CF$200,3,0),0)</f>
        <v>1</v>
      </c>
      <c r="BI17" s="63" t="e">
        <f t="shared" si="95"/>
        <v>#DIV/0!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144000</v>
      </c>
      <c r="CQ17" s="62">
        <f>IFERROR(VLOOKUP($C17,Sales!$EK$5:$EQ$300,3,0),0)</f>
        <v>6</v>
      </c>
      <c r="CR17" s="62">
        <f>IFERROR(VLOOKUP($C17,Waste!$EK$5:$EQ$200,3,0),0)</f>
        <v>0</v>
      </c>
      <c r="CS17" s="63">
        <f t="shared" si="104"/>
        <v>0</v>
      </c>
      <c r="CT17" s="62">
        <f>IFERROR(VLOOKUP($C17,Sales!$ER$5:$EX$300,7,0),0)</f>
        <v>240000</v>
      </c>
      <c r="CU17" s="62">
        <f>IFERROR(VLOOKUP($C17,Sales!$ER$5:$EX$300,3,0),0)</f>
        <v>10</v>
      </c>
      <c r="CV17" s="62">
        <f>IFERROR(VLOOKUP($C17,Waste!$ER$5:$EX$200,3,0),0)</f>
        <v>0</v>
      </c>
      <c r="CW17" s="63">
        <f t="shared" si="105"/>
        <v>0</v>
      </c>
      <c r="CX17" s="62">
        <f>IFERROR(VLOOKUP($C17,Sales!$EY$5:$FE$300,7,0),0)</f>
        <v>360000</v>
      </c>
      <c r="CY17" s="62">
        <f>IFERROR(VLOOKUP($C17,Sales!$EY$5:$FE$300,3,0),0)</f>
        <v>15</v>
      </c>
      <c r="CZ17" s="62">
        <f>IFERROR(VLOOKUP($C17,Waste!$EY$5:$FE$200,3,0),0)</f>
        <v>3</v>
      </c>
      <c r="DA17" s="63">
        <f t="shared" si="106"/>
        <v>0.2</v>
      </c>
      <c r="DB17" s="62">
        <f>IFERROR(VLOOKUP($C17,Sales!$FF$5:$FL$300,7,0),0)</f>
        <v>96000</v>
      </c>
      <c r="DC17" s="62">
        <f>IFERROR(VLOOKUP($C17,Sales!$FF$5:$FL$300,3,0),0)</f>
        <v>4</v>
      </c>
      <c r="DD17" s="62">
        <f>IFERROR(VLOOKUP($C17,Waste!$FF$5:$FL$200,3,0),0)</f>
        <v>0</v>
      </c>
      <c r="DE17" s="63">
        <f t="shared" si="107"/>
        <v>0</v>
      </c>
      <c r="DF17" s="62">
        <f>IFERROR(VLOOKUP($C17,Sales!$FM$5:$FS$300,7,0),0)</f>
        <v>72000</v>
      </c>
      <c r="DG17" s="62">
        <f>IFERROR(VLOOKUP($C17,Sales!$FM$5:$FS$300,3,0),0)</f>
        <v>3</v>
      </c>
      <c r="DH17" s="62">
        <f>IFERROR(VLOOKUP($C17,Waste!$FM$5:$FS$200,3,0),0)</f>
        <v>1</v>
      </c>
      <c r="DI17" s="63">
        <f t="shared" si="108"/>
        <v>0.33333333333333331</v>
      </c>
      <c r="DJ17" s="62">
        <f>IFERROR(VLOOKUP($C17,Sales!$FT$5:$FZ$300,7,0),0)</f>
        <v>48000</v>
      </c>
      <c r="DK17" s="62">
        <f>IFERROR(VLOOKUP($C17,Sales!$FT$5:$FZ$300,3,0),0)</f>
        <v>2</v>
      </c>
      <c r="DL17" s="62">
        <f>IFERROR(VLOOKUP($C17,Waste!$FT$5:$FZ$200,3,0),0)</f>
        <v>2</v>
      </c>
      <c r="DM17" s="63">
        <f t="shared" si="109"/>
        <v>1</v>
      </c>
      <c r="DN17" s="62">
        <f>IFERROR(VLOOKUP($C17,Sales!$GA$5:$GG$300,7,0),0)</f>
        <v>96000</v>
      </c>
      <c r="DO17" s="62">
        <f>IFERROR(VLOOKUP($C17,Sales!$GA$5:$GG$300,3,0),0)</f>
        <v>4</v>
      </c>
      <c r="DP17" s="62">
        <f>IFERROR(VLOOKUP($C17,Waste!$GA$5:$GG$200,3,0),0)</f>
        <v>0</v>
      </c>
      <c r="DQ17" s="63">
        <f t="shared" si="110"/>
        <v>0</v>
      </c>
      <c r="DR17" s="62">
        <f>IFERROR(VLOOKUP($C17,Sales!$GH$5:$GN$300,7,0),0)</f>
        <v>96000</v>
      </c>
      <c r="DS17" s="62">
        <f>IFERROR(VLOOKUP($C17,Sales!$GH$5:$GN$300,3,0),0)</f>
        <v>4</v>
      </c>
      <c r="DT17" s="62">
        <f>IFERROR(VLOOKUP($C17,Waste!$GH$5:$GN$200,3,0),0)</f>
        <v>0</v>
      </c>
      <c r="DU17" s="63">
        <f t="shared" si="111"/>
        <v>0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264000</v>
      </c>
      <c r="EA17" s="62">
        <f>IFERROR(VLOOKUP($C17,Sales!$GV$5:$HB$300,3,0),0)</f>
        <v>11</v>
      </c>
      <c r="EB17" s="62">
        <f>IFERROR(VLOOKUP($C17,Waste!$GV$5:$HB$200,3,0),0)</f>
        <v>1</v>
      </c>
      <c r="EC17" s="63">
        <f t="shared" si="113"/>
        <v>9.0909090909090912E-2</v>
      </c>
      <c r="ED17" s="62">
        <f>IFERROR(VLOOKUP($C17,Sales!$HC$5:$HI$300,7,0),0)</f>
        <v>72000</v>
      </c>
      <c r="EE17" s="62">
        <f>IFERROR(VLOOKUP($C17,Sales!$HC$5:$HI$300,3,0),0)</f>
        <v>3</v>
      </c>
      <c r="EF17" s="62">
        <f>IFERROR(VLOOKUP($C17,Waste!$HC$5:$HI$200,3,0),0)</f>
        <v>1</v>
      </c>
      <c r="EG17" s="63">
        <f t="shared" si="114"/>
        <v>0.33333333333333331</v>
      </c>
      <c r="EH17" s="62">
        <f>IFERROR(VLOOKUP($C17,Sales!$HJ$5:$HP$300,7,0),0)</f>
        <v>72000</v>
      </c>
      <c r="EI17" s="62">
        <f>IFERROR(VLOOKUP($C17,Sales!$HJ$5:$HP$300,3,0),0)</f>
        <v>3</v>
      </c>
      <c r="EJ17" s="62">
        <f>IFERROR(VLOOKUP($C17,Waste!$HJ$5:$HP$200,3,0),0)</f>
        <v>1</v>
      </c>
      <c r="EK17" s="100">
        <f t="shared" si="115"/>
        <v>0.33333333333333331</v>
      </c>
      <c r="EL17" s="115">
        <f t="shared" si="116"/>
        <v>0</v>
      </c>
      <c r="EM17" s="64">
        <f t="shared" si="117"/>
        <v>1560000</v>
      </c>
      <c r="EN17" s="64">
        <f t="shared" si="118"/>
        <v>1560000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144000</v>
      </c>
      <c r="FI17" s="64">
        <f t="shared" si="139"/>
        <v>240000</v>
      </c>
      <c r="FJ17" s="64">
        <f t="shared" si="140"/>
        <v>360000</v>
      </c>
      <c r="FK17" s="64">
        <f t="shared" si="141"/>
        <v>96000</v>
      </c>
      <c r="FL17" s="64">
        <f t="shared" si="142"/>
        <v>72000</v>
      </c>
      <c r="FM17" s="64">
        <f t="shared" si="143"/>
        <v>48000</v>
      </c>
      <c r="FN17" s="64">
        <f t="shared" si="144"/>
        <v>96000</v>
      </c>
      <c r="FO17" s="64">
        <f t="shared" si="145"/>
        <v>96000</v>
      </c>
      <c r="FP17" s="64">
        <f t="shared" si="146"/>
        <v>0</v>
      </c>
      <c r="FQ17" s="64">
        <f t="shared" si="147"/>
        <v>264000</v>
      </c>
      <c r="FR17" s="64">
        <f t="shared" si="148"/>
        <v>72000</v>
      </c>
      <c r="FS17" s="116">
        <f t="shared" si="149"/>
        <v>72000</v>
      </c>
      <c r="FT17" s="115">
        <f t="shared" si="150"/>
        <v>0</v>
      </c>
      <c r="FU17" s="64">
        <f t="shared" si="151"/>
        <v>65</v>
      </c>
      <c r="FV17" s="64">
        <f t="shared" si="152"/>
        <v>65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0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6</v>
      </c>
      <c r="GQ17" s="64">
        <f t="shared" si="173"/>
        <v>10</v>
      </c>
      <c r="GR17" s="64">
        <f t="shared" si="174"/>
        <v>15</v>
      </c>
      <c r="GS17" s="64">
        <f t="shared" si="175"/>
        <v>4</v>
      </c>
      <c r="GT17" s="64">
        <f t="shared" si="176"/>
        <v>3</v>
      </c>
      <c r="GU17" s="64">
        <f t="shared" si="177"/>
        <v>2</v>
      </c>
      <c r="GV17" s="64">
        <f t="shared" si="178"/>
        <v>4</v>
      </c>
      <c r="GW17" s="64">
        <f t="shared" si="179"/>
        <v>4</v>
      </c>
      <c r="GX17" s="64">
        <f t="shared" si="180"/>
        <v>0</v>
      </c>
      <c r="GY17" s="64">
        <f t="shared" si="181"/>
        <v>11</v>
      </c>
      <c r="GZ17" s="64">
        <f t="shared" si="182"/>
        <v>3</v>
      </c>
      <c r="HA17" s="116">
        <f t="shared" si="183"/>
        <v>3</v>
      </c>
      <c r="HB17" s="115">
        <f t="shared" si="184"/>
        <v>0</v>
      </c>
      <c r="HC17" s="64">
        <f t="shared" si="185"/>
        <v>10</v>
      </c>
      <c r="HD17" s="64">
        <f t="shared" si="186"/>
        <v>10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1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3</v>
      </c>
      <c r="IA17" s="64">
        <f t="shared" si="209"/>
        <v>0</v>
      </c>
      <c r="IB17" s="64">
        <f t="shared" si="210"/>
        <v>1</v>
      </c>
      <c r="IC17" s="64">
        <f t="shared" si="211"/>
        <v>2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1</v>
      </c>
      <c r="IH17" s="64">
        <f t="shared" si="216"/>
        <v>1</v>
      </c>
      <c r="II17" s="116">
        <f t="shared" si="217"/>
        <v>1</v>
      </c>
      <c r="IJ17" s="115">
        <f t="shared" si="218"/>
        <v>0</v>
      </c>
      <c r="IK17" s="64">
        <f t="shared" si="219"/>
        <v>75</v>
      </c>
      <c r="IL17" s="64">
        <f t="shared" si="220"/>
        <v>75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1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6</v>
      </c>
      <c r="JG17" s="64">
        <f t="shared" si="241"/>
        <v>10</v>
      </c>
      <c r="JH17" s="64">
        <f t="shared" si="242"/>
        <v>18</v>
      </c>
      <c r="JI17" s="64">
        <f t="shared" si="243"/>
        <v>4</v>
      </c>
      <c r="JJ17" s="64">
        <f t="shared" si="244"/>
        <v>4</v>
      </c>
      <c r="JK17" s="64">
        <f t="shared" si="245"/>
        <v>4</v>
      </c>
      <c r="JL17" s="64">
        <f t="shared" si="246"/>
        <v>4</v>
      </c>
      <c r="JM17" s="64">
        <f t="shared" si="247"/>
        <v>4</v>
      </c>
      <c r="JN17" s="64">
        <f t="shared" si="248"/>
        <v>0</v>
      </c>
      <c r="JO17" s="64">
        <f t="shared" si="249"/>
        <v>12</v>
      </c>
      <c r="JP17" s="64">
        <f t="shared" si="250"/>
        <v>4</v>
      </c>
      <c r="JQ17" s="116">
        <f t="shared" si="251"/>
        <v>4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2275000</v>
      </c>
      <c r="K19" s="62">
        <f t="shared" si="78"/>
        <v>91</v>
      </c>
      <c r="L19" s="62">
        <f t="shared" si="79"/>
        <v>8</v>
      </c>
      <c r="M19" s="57">
        <f t="shared" si="80"/>
        <v>8.7912087912087919E-2</v>
      </c>
      <c r="N19" s="115">
        <f t="shared" si="81"/>
        <v>2275000</v>
      </c>
      <c r="O19" s="64">
        <f t="shared" si="82"/>
        <v>91</v>
      </c>
      <c r="P19" s="64">
        <f t="shared" si="83"/>
        <v>8</v>
      </c>
      <c r="Q19" s="127">
        <f t="shared" si="84"/>
        <v>8.7912087912087919E-2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0</v>
      </c>
      <c r="BG19" s="62">
        <f>IFERROR(VLOOKUP($C19,Sales!$BZ$5:$CF$300,3,0),0)</f>
        <v>0</v>
      </c>
      <c r="BH19" s="62">
        <f>IFERROR(VLOOKUP($C19,Waste!$BZ$5:$CF$200,3,0),0)</f>
        <v>0</v>
      </c>
      <c r="BI19" s="63" t="e">
        <f t="shared" si="95"/>
        <v>#DIV/0!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150000</v>
      </c>
      <c r="CQ19" s="62">
        <f>IFERROR(VLOOKUP($C19,Sales!$EK$5:$EQ$300,3,0),0)</f>
        <v>6</v>
      </c>
      <c r="CR19" s="62">
        <f>IFERROR(VLOOKUP($C19,Waste!$EK$5:$EQ$200,3,0),0)</f>
        <v>0</v>
      </c>
      <c r="CS19" s="63">
        <f t="shared" si="104"/>
        <v>0</v>
      </c>
      <c r="CT19" s="62">
        <f>IFERROR(VLOOKUP($C19,Sales!$ER$5:$EX$300,7,0),0)</f>
        <v>275000</v>
      </c>
      <c r="CU19" s="62">
        <f>IFERROR(VLOOKUP($C19,Sales!$ER$5:$EX$300,3,0),0)</f>
        <v>11</v>
      </c>
      <c r="CV19" s="62">
        <f>IFERROR(VLOOKUP($C19,Waste!$ER$5:$EX$200,3,0),0)</f>
        <v>0</v>
      </c>
      <c r="CW19" s="63">
        <f t="shared" si="105"/>
        <v>0</v>
      </c>
      <c r="CX19" s="62">
        <f>IFERROR(VLOOKUP($C19,Sales!$EY$5:$FE$300,7,0),0)</f>
        <v>400000</v>
      </c>
      <c r="CY19" s="62">
        <f>IFERROR(VLOOKUP($C19,Sales!$EY$5:$FE$300,3,0),0)</f>
        <v>16</v>
      </c>
      <c r="CZ19" s="62">
        <f>IFERROR(VLOOKUP($C19,Waste!$EY$5:$FE$200,3,0),0)</f>
        <v>4</v>
      </c>
      <c r="DA19" s="63">
        <f t="shared" si="106"/>
        <v>0.25</v>
      </c>
      <c r="DB19" s="62">
        <f>IFERROR(VLOOKUP($C19,Sales!$FF$5:$FL$300,7,0),0)</f>
        <v>100000</v>
      </c>
      <c r="DC19" s="62">
        <f>IFERROR(VLOOKUP($C19,Sales!$FF$5:$FL$300,3,0),0)</f>
        <v>4</v>
      </c>
      <c r="DD19" s="62">
        <f>IFERROR(VLOOKUP($C19,Waste!$FF$5:$FL$200,3,0),0)</f>
        <v>0</v>
      </c>
      <c r="DE19" s="63">
        <f t="shared" si="107"/>
        <v>0</v>
      </c>
      <c r="DF19" s="62">
        <f>IFERROR(VLOOKUP($C19,Sales!$FM$5:$FS$300,7,0),0)</f>
        <v>100000</v>
      </c>
      <c r="DG19" s="62">
        <f>IFERROR(VLOOKUP($C19,Sales!$FM$5:$FS$300,3,0),0)</f>
        <v>4</v>
      </c>
      <c r="DH19" s="62">
        <f>IFERROR(VLOOKUP($C19,Waste!$FM$5:$FS$200,3,0),0)</f>
        <v>0</v>
      </c>
      <c r="DI19" s="63">
        <f t="shared" si="108"/>
        <v>0</v>
      </c>
      <c r="DJ19" s="62">
        <f>IFERROR(VLOOKUP($C19,Sales!$FT$5:$FZ$300,7,0),0)</f>
        <v>100000</v>
      </c>
      <c r="DK19" s="62">
        <f>IFERROR(VLOOKUP($C19,Sales!$FT$5:$FZ$300,3,0),0)</f>
        <v>4</v>
      </c>
      <c r="DL19" s="62">
        <f>IFERROR(VLOOKUP($C19,Waste!$FT$5:$FZ$200,3,0),0)</f>
        <v>0</v>
      </c>
      <c r="DM19" s="63">
        <f t="shared" si="109"/>
        <v>0</v>
      </c>
      <c r="DN19" s="62">
        <f>IFERROR(VLOOKUP($C19,Sales!$GA$5:$GG$300,7,0),0)</f>
        <v>100000</v>
      </c>
      <c r="DO19" s="62">
        <f>IFERROR(VLOOKUP($C19,Sales!$GA$5:$GG$300,3,0),0)</f>
        <v>4</v>
      </c>
      <c r="DP19" s="62">
        <f>IFERROR(VLOOKUP($C19,Waste!$GA$5:$GG$200,3,0),0)</f>
        <v>0</v>
      </c>
      <c r="DQ19" s="63">
        <f t="shared" si="110"/>
        <v>0</v>
      </c>
      <c r="DR19" s="62">
        <f>IFERROR(VLOOKUP($C19,Sales!$GH$5:$GN$300,7,0),0)</f>
        <v>75000</v>
      </c>
      <c r="DS19" s="62">
        <f>IFERROR(VLOOKUP($C19,Sales!$GH$5:$GN$300,3,0),0)</f>
        <v>3</v>
      </c>
      <c r="DT19" s="62">
        <f>IFERROR(VLOOKUP($C19,Waste!$GH$5:$GN$200,3,0),0)</f>
        <v>1</v>
      </c>
      <c r="DU19" s="63">
        <f t="shared" si="111"/>
        <v>0.33333333333333331</v>
      </c>
      <c r="DV19" s="62">
        <f>IFERROR(VLOOKUP($C19,Sales!$GO$5:$GU$300,7,0),0)</f>
        <v>350000</v>
      </c>
      <c r="DW19" s="62">
        <f>IFERROR(VLOOKUP($C19,Sales!$GO$5:$GU$300,3,0),0)</f>
        <v>14</v>
      </c>
      <c r="DX19" s="62">
        <f>IFERROR(VLOOKUP($C19,Waste!$GO$5:$GU$200,3,0),0)</f>
        <v>2</v>
      </c>
      <c r="DY19" s="63">
        <f t="shared" si="112"/>
        <v>0.14285714285714285</v>
      </c>
      <c r="DZ19" s="62">
        <f>IFERROR(VLOOKUP($C19,Sales!$GV$5:$HB$300,7,0),0)</f>
        <v>450000</v>
      </c>
      <c r="EA19" s="62">
        <f>IFERROR(VLOOKUP($C19,Sales!$GV$5:$HB$300,3,0),0)</f>
        <v>18</v>
      </c>
      <c r="EB19" s="62">
        <f>IFERROR(VLOOKUP($C19,Waste!$GV$5:$HB$200,3,0),0)</f>
        <v>0</v>
      </c>
      <c r="EC19" s="63">
        <f t="shared" si="113"/>
        <v>0</v>
      </c>
      <c r="ED19" s="62">
        <f>IFERROR(VLOOKUP($C19,Sales!$HC$5:$HI$300,7,0),0)</f>
        <v>75000</v>
      </c>
      <c r="EE19" s="62">
        <f>IFERROR(VLOOKUP($C19,Sales!$HC$5:$HI$300,3,0),0)</f>
        <v>3</v>
      </c>
      <c r="EF19" s="62">
        <f>IFERROR(VLOOKUP($C19,Waste!$HC$5:$HI$200,3,0),0)</f>
        <v>1</v>
      </c>
      <c r="EG19" s="63">
        <f t="shared" si="114"/>
        <v>0.33333333333333331</v>
      </c>
      <c r="EH19" s="62">
        <f>IFERROR(VLOOKUP($C19,Sales!$HJ$5:$HP$300,7,0),0)</f>
        <v>100000</v>
      </c>
      <c r="EI19" s="62">
        <f>IFERROR(VLOOKUP($C19,Sales!$HJ$5:$HP$300,3,0),0)</f>
        <v>4</v>
      </c>
      <c r="EJ19" s="62">
        <f>IFERROR(VLOOKUP($C19,Waste!$HJ$5:$HP$200,3,0),0)</f>
        <v>0</v>
      </c>
      <c r="EK19" s="100">
        <f t="shared" si="115"/>
        <v>0</v>
      </c>
      <c r="EL19" s="115">
        <f t="shared" si="116"/>
        <v>0</v>
      </c>
      <c r="EM19" s="64">
        <f t="shared" si="117"/>
        <v>2275000</v>
      </c>
      <c r="EN19" s="64">
        <f t="shared" si="118"/>
        <v>2275000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150000</v>
      </c>
      <c r="FI19" s="64">
        <f t="shared" si="139"/>
        <v>275000</v>
      </c>
      <c r="FJ19" s="64">
        <f t="shared" si="140"/>
        <v>400000</v>
      </c>
      <c r="FK19" s="64">
        <f t="shared" si="141"/>
        <v>100000</v>
      </c>
      <c r="FL19" s="64">
        <f t="shared" si="142"/>
        <v>100000</v>
      </c>
      <c r="FM19" s="64">
        <f t="shared" si="143"/>
        <v>100000</v>
      </c>
      <c r="FN19" s="64">
        <f t="shared" si="144"/>
        <v>100000</v>
      </c>
      <c r="FO19" s="64">
        <f t="shared" si="145"/>
        <v>75000</v>
      </c>
      <c r="FP19" s="64">
        <f t="shared" si="146"/>
        <v>350000</v>
      </c>
      <c r="FQ19" s="64">
        <f t="shared" si="147"/>
        <v>450000</v>
      </c>
      <c r="FR19" s="64">
        <f t="shared" si="148"/>
        <v>75000</v>
      </c>
      <c r="FS19" s="116">
        <f t="shared" si="149"/>
        <v>100000</v>
      </c>
      <c r="FT19" s="115">
        <f t="shared" si="150"/>
        <v>0</v>
      </c>
      <c r="FU19" s="64">
        <f t="shared" si="151"/>
        <v>91</v>
      </c>
      <c r="FV19" s="64">
        <f t="shared" si="152"/>
        <v>91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0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6</v>
      </c>
      <c r="GQ19" s="64">
        <f t="shared" si="173"/>
        <v>11</v>
      </c>
      <c r="GR19" s="64">
        <f t="shared" si="174"/>
        <v>16</v>
      </c>
      <c r="GS19" s="64">
        <f t="shared" si="175"/>
        <v>4</v>
      </c>
      <c r="GT19" s="64">
        <f t="shared" si="176"/>
        <v>4</v>
      </c>
      <c r="GU19" s="64">
        <f t="shared" si="177"/>
        <v>4</v>
      </c>
      <c r="GV19" s="64">
        <f t="shared" si="178"/>
        <v>4</v>
      </c>
      <c r="GW19" s="64">
        <f t="shared" si="179"/>
        <v>3</v>
      </c>
      <c r="GX19" s="64">
        <f t="shared" si="180"/>
        <v>14</v>
      </c>
      <c r="GY19" s="64">
        <f t="shared" si="181"/>
        <v>18</v>
      </c>
      <c r="GZ19" s="64">
        <f t="shared" si="182"/>
        <v>3</v>
      </c>
      <c r="HA19" s="116">
        <f t="shared" si="183"/>
        <v>4</v>
      </c>
      <c r="HB19" s="115">
        <f t="shared" si="184"/>
        <v>0</v>
      </c>
      <c r="HC19" s="64">
        <f t="shared" si="185"/>
        <v>8</v>
      </c>
      <c r="HD19" s="64">
        <f t="shared" si="186"/>
        <v>8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4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1</v>
      </c>
      <c r="IF19" s="64">
        <f t="shared" si="214"/>
        <v>2</v>
      </c>
      <c r="IG19" s="64">
        <f t="shared" si="215"/>
        <v>0</v>
      </c>
      <c r="IH19" s="64">
        <f t="shared" si="216"/>
        <v>1</v>
      </c>
      <c r="II19" s="116">
        <f t="shared" si="217"/>
        <v>0</v>
      </c>
      <c r="IJ19" s="115">
        <f t="shared" si="218"/>
        <v>0</v>
      </c>
      <c r="IK19" s="64">
        <f t="shared" si="219"/>
        <v>99</v>
      </c>
      <c r="IL19" s="64">
        <f t="shared" si="220"/>
        <v>99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0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6</v>
      </c>
      <c r="JG19" s="64">
        <f t="shared" si="241"/>
        <v>11</v>
      </c>
      <c r="JH19" s="64">
        <f t="shared" si="242"/>
        <v>20</v>
      </c>
      <c r="JI19" s="64">
        <f t="shared" si="243"/>
        <v>4</v>
      </c>
      <c r="JJ19" s="64">
        <f t="shared" si="244"/>
        <v>4</v>
      </c>
      <c r="JK19" s="64">
        <f t="shared" si="245"/>
        <v>4</v>
      </c>
      <c r="JL19" s="64">
        <f t="shared" si="246"/>
        <v>4</v>
      </c>
      <c r="JM19" s="64">
        <f t="shared" si="247"/>
        <v>4</v>
      </c>
      <c r="JN19" s="64">
        <f t="shared" si="248"/>
        <v>16</v>
      </c>
      <c r="JO19" s="64">
        <f t="shared" si="249"/>
        <v>18</v>
      </c>
      <c r="JP19" s="64">
        <f t="shared" si="250"/>
        <v>4</v>
      </c>
      <c r="JQ19" s="116">
        <f t="shared" si="251"/>
        <v>4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1980000</v>
      </c>
      <c r="K21" s="62">
        <f t="shared" si="78"/>
        <v>90</v>
      </c>
      <c r="L21" s="62">
        <f t="shared" si="79"/>
        <v>3</v>
      </c>
      <c r="M21" s="57">
        <f t="shared" si="80"/>
        <v>3.3333333333333333E-2</v>
      </c>
      <c r="N21" s="115">
        <f t="shared" si="81"/>
        <v>1980000</v>
      </c>
      <c r="O21" s="64">
        <f t="shared" si="82"/>
        <v>90</v>
      </c>
      <c r="P21" s="64">
        <f t="shared" si="83"/>
        <v>3</v>
      </c>
      <c r="Q21" s="127">
        <f t="shared" si="84"/>
        <v>3.3333333333333333E-2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0</v>
      </c>
      <c r="BG21" s="62">
        <f>IFERROR(VLOOKUP($C21,Sales!$BZ$5:$CF$300,3,0),0)</f>
        <v>0</v>
      </c>
      <c r="BH21" s="62">
        <f>IFERROR(VLOOKUP($C21,Waste!$BZ$5:$CF$200,3,0),0)</f>
        <v>1</v>
      </c>
      <c r="BI21" s="63" t="e">
        <f t="shared" si="95"/>
        <v>#DIV/0!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132000</v>
      </c>
      <c r="CQ21" s="62">
        <f>IFERROR(VLOOKUP($C21,Sales!$EK$5:$EQ$300,3,0),0)</f>
        <v>6</v>
      </c>
      <c r="CR21" s="62">
        <f>IFERROR(VLOOKUP($C21,Waste!$EK$5:$EQ$200,3,0),0)</f>
        <v>0</v>
      </c>
      <c r="CS21" s="63">
        <f t="shared" si="104"/>
        <v>0</v>
      </c>
      <c r="CT21" s="62">
        <f>IFERROR(VLOOKUP($C21,Sales!$ER$5:$EX$300,7,0),0)</f>
        <v>638000</v>
      </c>
      <c r="CU21" s="62">
        <f>IFERROR(VLOOKUP($C21,Sales!$ER$5:$EX$300,3,0),0)</f>
        <v>29</v>
      </c>
      <c r="CV21" s="62">
        <f>IFERROR(VLOOKUP($C21,Waste!$ER$5:$EX$200,3,0),0)</f>
        <v>0</v>
      </c>
      <c r="CW21" s="63">
        <f t="shared" si="105"/>
        <v>0</v>
      </c>
      <c r="CX21" s="62">
        <f>IFERROR(VLOOKUP($C21,Sales!$EY$5:$FE$300,7,0),0)</f>
        <v>440000</v>
      </c>
      <c r="CY21" s="62">
        <f>IFERROR(VLOOKUP($C21,Sales!$EY$5:$FE$300,3,0),0)</f>
        <v>20</v>
      </c>
      <c r="CZ21" s="62">
        <f>IFERROR(VLOOKUP($C21,Waste!$EY$5:$FE$200,3,0),0)</f>
        <v>0</v>
      </c>
      <c r="DA21" s="63">
        <f t="shared" si="106"/>
        <v>0</v>
      </c>
      <c r="DB21" s="62">
        <f>IFERROR(VLOOKUP($C21,Sales!$FF$5:$FL$300,7,0),0)</f>
        <v>88000</v>
      </c>
      <c r="DC21" s="62">
        <f>IFERROR(VLOOKUP($C21,Sales!$FF$5:$FL$300,3,0),0)</f>
        <v>4</v>
      </c>
      <c r="DD21" s="62">
        <f>IFERROR(VLOOKUP($C21,Waste!$FF$5:$FL$200,3,0),0)</f>
        <v>0</v>
      </c>
      <c r="DE21" s="63">
        <f t="shared" si="107"/>
        <v>0</v>
      </c>
      <c r="DF21" s="62">
        <f>IFERROR(VLOOKUP($C21,Sales!$FM$5:$FS$300,7,0),0)</f>
        <v>88000</v>
      </c>
      <c r="DG21" s="62">
        <f>IFERROR(VLOOKUP($C21,Sales!$FM$5:$FS$300,3,0),0)</f>
        <v>4</v>
      </c>
      <c r="DH21" s="62">
        <f>IFERROR(VLOOKUP($C21,Waste!$FM$5:$FS$200,3,0),0)</f>
        <v>0</v>
      </c>
      <c r="DI21" s="63">
        <f t="shared" si="108"/>
        <v>0</v>
      </c>
      <c r="DJ21" s="62">
        <f>IFERROR(VLOOKUP($C21,Sales!$FT$5:$FZ$300,7,0),0)</f>
        <v>88000</v>
      </c>
      <c r="DK21" s="62">
        <f>IFERROR(VLOOKUP($C21,Sales!$FT$5:$FZ$300,3,0),0)</f>
        <v>4</v>
      </c>
      <c r="DL21" s="62">
        <f>IFERROR(VLOOKUP($C21,Waste!$FT$5:$FZ$200,3,0),0)</f>
        <v>0</v>
      </c>
      <c r="DM21" s="63">
        <f t="shared" si="109"/>
        <v>0</v>
      </c>
      <c r="DN21" s="62">
        <f>IFERROR(VLOOKUP($C21,Sales!$GA$5:$GG$300,7,0),0)</f>
        <v>66000</v>
      </c>
      <c r="DO21" s="62">
        <f>IFERROR(VLOOKUP($C21,Sales!$GA$5:$GG$300,3,0),0)</f>
        <v>3</v>
      </c>
      <c r="DP21" s="62">
        <f>IFERROR(VLOOKUP($C21,Waste!$GA$5:$GG$200,3,0),0)</f>
        <v>1</v>
      </c>
      <c r="DQ21" s="63">
        <f t="shared" si="110"/>
        <v>0.33333333333333331</v>
      </c>
      <c r="DR21" s="62">
        <f>IFERROR(VLOOKUP($C21,Sales!$GH$5:$GN$300,7,0),0)</f>
        <v>66000</v>
      </c>
      <c r="DS21" s="62">
        <f>IFERROR(VLOOKUP($C21,Sales!$GH$5:$GN$300,3,0),0)</f>
        <v>3</v>
      </c>
      <c r="DT21" s="62">
        <f>IFERROR(VLOOKUP($C21,Waste!$GH$5:$GN$200,3,0),0)</f>
        <v>1</v>
      </c>
      <c r="DU21" s="63">
        <f t="shared" si="111"/>
        <v>0.33333333333333331</v>
      </c>
      <c r="DV21" s="62">
        <f>IFERROR(VLOOKUP($C21,Sales!$GO$5:$GU$300,7,0),0)</f>
        <v>220000</v>
      </c>
      <c r="DW21" s="62">
        <f>IFERROR(VLOOKUP($C21,Sales!$GO$5:$GU$300,3,0),0)</f>
        <v>10</v>
      </c>
      <c r="DX21" s="62">
        <f>IFERROR(VLOOKUP($C21,Waste!$GO$5:$GU$200,3,0),0)</f>
        <v>0</v>
      </c>
      <c r="DY21" s="63">
        <f t="shared" si="112"/>
        <v>0</v>
      </c>
      <c r="DZ21" s="62">
        <f>IFERROR(VLOOKUP($C21,Sales!$GV$5:$HB$300,7,0),0)</f>
        <v>154000</v>
      </c>
      <c r="EA21" s="62">
        <f>IFERROR(VLOOKUP($C21,Sales!$GV$5:$HB$300,3,0),0)</f>
        <v>7</v>
      </c>
      <c r="EB21" s="62">
        <f>IFERROR(VLOOKUP($C21,Waste!$GV$5:$HB$200,3,0),0)</f>
        <v>0</v>
      </c>
      <c r="EC21" s="63">
        <f t="shared" si="113"/>
        <v>0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1980000</v>
      </c>
      <c r="EN21" s="64">
        <f t="shared" si="118"/>
        <v>1980000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132000</v>
      </c>
      <c r="FI21" s="64">
        <f t="shared" si="139"/>
        <v>638000</v>
      </c>
      <c r="FJ21" s="64">
        <f t="shared" si="140"/>
        <v>440000</v>
      </c>
      <c r="FK21" s="64">
        <f t="shared" si="141"/>
        <v>88000</v>
      </c>
      <c r="FL21" s="64">
        <f t="shared" si="142"/>
        <v>88000</v>
      </c>
      <c r="FM21" s="64">
        <f t="shared" si="143"/>
        <v>88000</v>
      </c>
      <c r="FN21" s="64">
        <f t="shared" si="144"/>
        <v>66000</v>
      </c>
      <c r="FO21" s="64">
        <f t="shared" si="145"/>
        <v>66000</v>
      </c>
      <c r="FP21" s="64">
        <f t="shared" si="146"/>
        <v>220000</v>
      </c>
      <c r="FQ21" s="64">
        <f t="shared" si="147"/>
        <v>154000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90</v>
      </c>
      <c r="FV21" s="64">
        <f t="shared" si="152"/>
        <v>90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0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6</v>
      </c>
      <c r="GQ21" s="64">
        <f t="shared" si="173"/>
        <v>29</v>
      </c>
      <c r="GR21" s="64">
        <f t="shared" si="174"/>
        <v>20</v>
      </c>
      <c r="GS21" s="64">
        <f t="shared" si="175"/>
        <v>4</v>
      </c>
      <c r="GT21" s="64">
        <f t="shared" si="176"/>
        <v>4</v>
      </c>
      <c r="GU21" s="64">
        <f t="shared" si="177"/>
        <v>4</v>
      </c>
      <c r="GV21" s="64">
        <f t="shared" si="178"/>
        <v>3</v>
      </c>
      <c r="GW21" s="64">
        <f t="shared" si="179"/>
        <v>3</v>
      </c>
      <c r="GX21" s="64">
        <f t="shared" si="180"/>
        <v>10</v>
      </c>
      <c r="GY21" s="64">
        <f t="shared" si="181"/>
        <v>7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3</v>
      </c>
      <c r="HD21" s="64">
        <f t="shared" si="186"/>
        <v>3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1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1</v>
      </c>
      <c r="IE21" s="64">
        <f t="shared" si="213"/>
        <v>1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93</v>
      </c>
      <c r="IL21" s="64">
        <f t="shared" si="220"/>
        <v>93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1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6</v>
      </c>
      <c r="JG21" s="64">
        <f t="shared" si="241"/>
        <v>29</v>
      </c>
      <c r="JH21" s="64">
        <f t="shared" si="242"/>
        <v>20</v>
      </c>
      <c r="JI21" s="64">
        <f t="shared" si="243"/>
        <v>4</v>
      </c>
      <c r="JJ21" s="64">
        <f t="shared" si="244"/>
        <v>4</v>
      </c>
      <c r="JK21" s="64">
        <f t="shared" si="245"/>
        <v>4</v>
      </c>
      <c r="JL21" s="64">
        <f t="shared" si="246"/>
        <v>4</v>
      </c>
      <c r="JM21" s="64">
        <f t="shared" si="247"/>
        <v>4</v>
      </c>
      <c r="JN21" s="64">
        <f t="shared" si="248"/>
        <v>10</v>
      </c>
      <c r="JO21" s="64">
        <f t="shared" si="249"/>
        <v>7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441000</v>
      </c>
      <c r="K25" s="62">
        <f t="shared" si="78"/>
        <v>21</v>
      </c>
      <c r="L25" s="62">
        <f t="shared" si="79"/>
        <v>0</v>
      </c>
      <c r="M25" s="57">
        <f t="shared" si="80"/>
        <v>0</v>
      </c>
      <c r="N25" s="115">
        <f t="shared" si="81"/>
        <v>441000</v>
      </c>
      <c r="O25" s="64">
        <f t="shared" si="82"/>
        <v>21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21000</v>
      </c>
      <c r="CQ25" s="62">
        <f>IFERROR(VLOOKUP($C25,Sales!$EK$5:$EQ$300,3,0),0)</f>
        <v>1</v>
      </c>
      <c r="CR25" s="62">
        <f>IFERROR(VLOOKUP($C25,Waste!$EK$5:$EQ$200,3,0),0)</f>
        <v>0</v>
      </c>
      <c r="CS25" s="63">
        <f t="shared" si="104"/>
        <v>0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189000</v>
      </c>
      <c r="DS25" s="62">
        <f>IFERROR(VLOOKUP($C25,Sales!$GH$5:$GN$300,3,0),0)</f>
        <v>9</v>
      </c>
      <c r="DT25" s="62">
        <f>IFERROR(VLOOKUP($C25,Waste!$GH$5:$GN$200,3,0),0)</f>
        <v>0</v>
      </c>
      <c r="DU25" s="63">
        <f t="shared" si="111"/>
        <v>0</v>
      </c>
      <c r="DV25" s="62">
        <f>IFERROR(VLOOKUP($C25,Sales!$GO$5:$GU$300,7,0),0)</f>
        <v>63000</v>
      </c>
      <c r="DW25" s="62">
        <f>IFERROR(VLOOKUP($C25,Sales!$GO$5:$GU$300,3,0),0)</f>
        <v>3</v>
      </c>
      <c r="DX25" s="62">
        <f>IFERROR(VLOOKUP($C25,Waste!$GO$5:$GU$200,3,0),0)</f>
        <v>0</v>
      </c>
      <c r="DY25" s="63">
        <f t="shared" si="112"/>
        <v>0</v>
      </c>
      <c r="DZ25" s="62">
        <f>IFERROR(VLOOKUP($C25,Sales!$GV$5:$HB$300,7,0),0)</f>
        <v>105000</v>
      </c>
      <c r="EA25" s="62">
        <f>IFERROR(VLOOKUP($C25,Sales!$GV$5:$HB$300,3,0),0)</f>
        <v>5</v>
      </c>
      <c r="EB25" s="62">
        <f>IFERROR(VLOOKUP($C25,Waste!$GV$5:$HB$200,3,0),0)</f>
        <v>0</v>
      </c>
      <c r="EC25" s="63">
        <f t="shared" si="113"/>
        <v>0</v>
      </c>
      <c r="ED25" s="62">
        <f>IFERROR(VLOOKUP($C25,Sales!$HC$5:$HI$300,7,0),0)</f>
        <v>42000</v>
      </c>
      <c r="EE25" s="62">
        <f>IFERROR(VLOOKUP($C25,Sales!$HC$5:$HI$300,3,0),0)</f>
        <v>2</v>
      </c>
      <c r="EF25" s="62">
        <f>IFERROR(VLOOKUP($C25,Waste!$HC$5:$HI$200,3,0),0)</f>
        <v>0</v>
      </c>
      <c r="EG25" s="63">
        <f t="shared" si="114"/>
        <v>0</v>
      </c>
      <c r="EH25" s="62">
        <f>IFERROR(VLOOKUP($C25,Sales!$HJ$5:$HP$300,7,0),0)</f>
        <v>21000</v>
      </c>
      <c r="EI25" s="62">
        <f>IFERROR(VLOOKUP($C25,Sales!$HJ$5:$HP$300,3,0),0)</f>
        <v>1</v>
      </c>
      <c r="EJ25" s="62">
        <f>IFERROR(VLOOKUP($C25,Waste!$HJ$5:$HP$200,3,0),0)</f>
        <v>0</v>
      </c>
      <c r="EK25" s="100">
        <f t="shared" si="115"/>
        <v>0</v>
      </c>
      <c r="EL25" s="115">
        <f t="shared" si="116"/>
        <v>0</v>
      </c>
      <c r="EM25" s="64">
        <f t="shared" si="117"/>
        <v>441000</v>
      </c>
      <c r="EN25" s="64">
        <f t="shared" si="118"/>
        <v>441000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21000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189000</v>
      </c>
      <c r="FP25" s="64">
        <f t="shared" si="146"/>
        <v>63000</v>
      </c>
      <c r="FQ25" s="64">
        <f t="shared" si="147"/>
        <v>105000</v>
      </c>
      <c r="FR25" s="64">
        <f t="shared" si="148"/>
        <v>42000</v>
      </c>
      <c r="FS25" s="116">
        <f t="shared" si="149"/>
        <v>21000</v>
      </c>
      <c r="FT25" s="115">
        <f t="shared" si="150"/>
        <v>0</v>
      </c>
      <c r="FU25" s="64">
        <f t="shared" si="151"/>
        <v>21</v>
      </c>
      <c r="FV25" s="64">
        <f t="shared" si="152"/>
        <v>21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1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9</v>
      </c>
      <c r="GX25" s="64">
        <f t="shared" si="180"/>
        <v>3</v>
      </c>
      <c r="GY25" s="64">
        <f t="shared" si="181"/>
        <v>5</v>
      </c>
      <c r="GZ25" s="64">
        <f t="shared" si="182"/>
        <v>2</v>
      </c>
      <c r="HA25" s="116">
        <f t="shared" si="183"/>
        <v>1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21</v>
      </c>
      <c r="IL25" s="64">
        <f t="shared" si="220"/>
        <v>21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1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9</v>
      </c>
      <c r="JN25" s="64">
        <f t="shared" si="248"/>
        <v>3</v>
      </c>
      <c r="JO25" s="64">
        <f t="shared" si="249"/>
        <v>5</v>
      </c>
      <c r="JP25" s="64">
        <f t="shared" si="250"/>
        <v>2</v>
      </c>
      <c r="JQ25" s="116">
        <f t="shared" si="251"/>
        <v>1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1296000</v>
      </c>
      <c r="K27" s="62">
        <f t="shared" si="78"/>
        <v>72</v>
      </c>
      <c r="L27" s="62">
        <f t="shared" si="79"/>
        <v>6</v>
      </c>
      <c r="M27" s="57">
        <f t="shared" si="80"/>
        <v>8.3333333333333329E-2</v>
      </c>
      <c r="N27" s="115">
        <f t="shared" si="81"/>
        <v>1296000</v>
      </c>
      <c r="O27" s="64">
        <f t="shared" si="82"/>
        <v>72</v>
      </c>
      <c r="P27" s="64">
        <f t="shared" si="83"/>
        <v>6</v>
      </c>
      <c r="Q27" s="127">
        <f t="shared" si="84"/>
        <v>8.3333333333333329E-2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0</v>
      </c>
      <c r="BG27" s="62">
        <f>IFERROR(VLOOKUP($C27,Sales!$BZ$5:$CF$300,3,0),0)</f>
        <v>0</v>
      </c>
      <c r="BH27" s="62">
        <f>IFERROR(VLOOKUP($C27,Waste!$BZ$5:$CF$200,3,0),0)</f>
        <v>0</v>
      </c>
      <c r="BI27" s="63" t="e">
        <f t="shared" si="95"/>
        <v>#DIV/0!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108000</v>
      </c>
      <c r="CQ27" s="62">
        <f>IFERROR(VLOOKUP($C27,Sales!$EK$5:$EQ$300,3,0),0)</f>
        <v>6</v>
      </c>
      <c r="CR27" s="62">
        <f>IFERROR(VLOOKUP($C27,Waste!$EK$5:$EQ$200,3,0),0)</f>
        <v>0</v>
      </c>
      <c r="CS27" s="63">
        <f t="shared" si="104"/>
        <v>0</v>
      </c>
      <c r="CT27" s="62">
        <f>IFERROR(VLOOKUP($C27,Sales!$ER$5:$EX$300,7,0),0)</f>
        <v>162000</v>
      </c>
      <c r="CU27" s="62">
        <f>IFERROR(VLOOKUP($C27,Sales!$ER$5:$EX$300,3,0),0)</f>
        <v>9</v>
      </c>
      <c r="CV27" s="62">
        <f>IFERROR(VLOOKUP($C27,Waste!$ER$5:$EX$200,3,0),0)</f>
        <v>1</v>
      </c>
      <c r="CW27" s="63">
        <f t="shared" si="105"/>
        <v>0.1111111111111111</v>
      </c>
      <c r="CX27" s="62">
        <f>IFERROR(VLOOKUP($C27,Sales!$EY$5:$FE$300,7,0),0)</f>
        <v>216000</v>
      </c>
      <c r="CY27" s="62">
        <f>IFERROR(VLOOKUP($C27,Sales!$EY$5:$FE$300,3,0),0)</f>
        <v>12</v>
      </c>
      <c r="CZ27" s="62">
        <f>IFERROR(VLOOKUP($C27,Waste!$EY$5:$FE$200,3,0),0)</f>
        <v>0</v>
      </c>
      <c r="DA27" s="63">
        <f t="shared" si="106"/>
        <v>0</v>
      </c>
      <c r="DB27" s="62">
        <f>IFERROR(VLOOKUP($C27,Sales!$FF$5:$FL$300,7,0),0)</f>
        <v>36000</v>
      </c>
      <c r="DC27" s="62">
        <f>IFERROR(VLOOKUP($C27,Sales!$FF$5:$FL$300,3,0),0)</f>
        <v>2</v>
      </c>
      <c r="DD27" s="62">
        <f>IFERROR(VLOOKUP($C27,Waste!$FF$5:$FL$200,3,0),0)</f>
        <v>2</v>
      </c>
      <c r="DE27" s="63">
        <f t="shared" si="107"/>
        <v>1</v>
      </c>
      <c r="DF27" s="62">
        <f>IFERROR(VLOOKUP($C27,Sales!$FM$5:$FS$300,7,0),0)</f>
        <v>54000</v>
      </c>
      <c r="DG27" s="62">
        <f>IFERROR(VLOOKUP($C27,Sales!$FM$5:$FS$300,3,0),0)</f>
        <v>3</v>
      </c>
      <c r="DH27" s="62">
        <f>IFERROR(VLOOKUP($C27,Waste!$FM$5:$FS$200,3,0),0)</f>
        <v>1</v>
      </c>
      <c r="DI27" s="63">
        <f t="shared" si="108"/>
        <v>0.33333333333333331</v>
      </c>
      <c r="DJ27" s="62">
        <f>IFERROR(VLOOKUP($C27,Sales!$FT$5:$FZ$300,7,0),0)</f>
        <v>72000</v>
      </c>
      <c r="DK27" s="62">
        <f>IFERROR(VLOOKUP($C27,Sales!$FT$5:$FZ$300,3,0),0)</f>
        <v>4</v>
      </c>
      <c r="DL27" s="62">
        <f>IFERROR(VLOOKUP($C27,Waste!$FT$5:$FZ$200,3,0),0)</f>
        <v>0</v>
      </c>
      <c r="DM27" s="63">
        <f t="shared" si="109"/>
        <v>0</v>
      </c>
      <c r="DN27" s="62">
        <f>IFERROR(VLOOKUP($C27,Sales!$GA$5:$GG$300,7,0),0)</f>
        <v>72000</v>
      </c>
      <c r="DO27" s="62">
        <f>IFERROR(VLOOKUP($C27,Sales!$GA$5:$GG$300,3,0),0)</f>
        <v>4</v>
      </c>
      <c r="DP27" s="62">
        <f>IFERROR(VLOOKUP($C27,Waste!$GA$5:$GG$200,3,0),0)</f>
        <v>0</v>
      </c>
      <c r="DQ27" s="63">
        <f t="shared" si="110"/>
        <v>0</v>
      </c>
      <c r="DR27" s="62">
        <f>IFERROR(VLOOKUP($C27,Sales!$GH$5:$GN$300,7,0),0)</f>
        <v>72000</v>
      </c>
      <c r="DS27" s="62">
        <f>IFERROR(VLOOKUP($C27,Sales!$GH$5:$GN$300,3,0),0)</f>
        <v>4</v>
      </c>
      <c r="DT27" s="62">
        <f>IFERROR(VLOOKUP($C27,Waste!$GH$5:$GN$200,3,0),0)</f>
        <v>0</v>
      </c>
      <c r="DU27" s="63">
        <f t="shared" si="111"/>
        <v>0</v>
      </c>
      <c r="DV27" s="62">
        <f>IFERROR(VLOOKUP($C27,Sales!$GO$5:$GU$300,7,0),0)</f>
        <v>180000</v>
      </c>
      <c r="DW27" s="62">
        <f>IFERROR(VLOOKUP($C27,Sales!$GO$5:$GU$300,3,0),0)</f>
        <v>10</v>
      </c>
      <c r="DX27" s="62">
        <f>IFERROR(VLOOKUP($C27,Waste!$GO$5:$GU$200,3,0),0)</f>
        <v>0</v>
      </c>
      <c r="DY27" s="63">
        <f t="shared" si="112"/>
        <v>0</v>
      </c>
      <c r="DZ27" s="62">
        <f>IFERROR(VLOOKUP($C27,Sales!$GV$5:$HB$300,7,0),0)</f>
        <v>216000</v>
      </c>
      <c r="EA27" s="62">
        <f>IFERROR(VLOOKUP($C27,Sales!$GV$5:$HB$300,3,0),0)</f>
        <v>12</v>
      </c>
      <c r="EB27" s="62">
        <f>IFERROR(VLOOKUP($C27,Waste!$GV$5:$HB$200,3,0),0)</f>
        <v>0</v>
      </c>
      <c r="EC27" s="63">
        <f t="shared" si="113"/>
        <v>0</v>
      </c>
      <c r="ED27" s="62">
        <f>IFERROR(VLOOKUP($C27,Sales!$HC$5:$HI$300,7,0),0)</f>
        <v>36000</v>
      </c>
      <c r="EE27" s="62">
        <f>IFERROR(VLOOKUP($C27,Sales!$HC$5:$HI$300,3,0),0)</f>
        <v>2</v>
      </c>
      <c r="EF27" s="62">
        <f>IFERROR(VLOOKUP($C27,Waste!$HC$5:$HI$200,3,0),0)</f>
        <v>2</v>
      </c>
      <c r="EG27" s="63">
        <f t="shared" si="114"/>
        <v>1</v>
      </c>
      <c r="EH27" s="62">
        <f>IFERROR(VLOOKUP($C27,Sales!$HJ$5:$HP$300,7,0),0)</f>
        <v>72000</v>
      </c>
      <c r="EI27" s="62">
        <f>IFERROR(VLOOKUP($C27,Sales!$HJ$5:$HP$300,3,0),0)</f>
        <v>4</v>
      </c>
      <c r="EJ27" s="62">
        <f>IFERROR(VLOOKUP($C27,Waste!$HJ$5:$HP$200,3,0),0)</f>
        <v>0</v>
      </c>
      <c r="EK27" s="100">
        <f t="shared" si="115"/>
        <v>0</v>
      </c>
      <c r="EL27" s="115">
        <f t="shared" si="116"/>
        <v>0</v>
      </c>
      <c r="EM27" s="64">
        <f t="shared" si="117"/>
        <v>1296000</v>
      </c>
      <c r="EN27" s="64">
        <f t="shared" si="118"/>
        <v>1296000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108000</v>
      </c>
      <c r="FI27" s="64">
        <f t="shared" si="139"/>
        <v>162000</v>
      </c>
      <c r="FJ27" s="64">
        <f t="shared" si="140"/>
        <v>216000</v>
      </c>
      <c r="FK27" s="64">
        <f t="shared" si="141"/>
        <v>36000</v>
      </c>
      <c r="FL27" s="64">
        <f t="shared" si="142"/>
        <v>54000</v>
      </c>
      <c r="FM27" s="64">
        <f t="shared" si="143"/>
        <v>72000</v>
      </c>
      <c r="FN27" s="64">
        <f t="shared" si="144"/>
        <v>72000</v>
      </c>
      <c r="FO27" s="64">
        <f t="shared" si="145"/>
        <v>72000</v>
      </c>
      <c r="FP27" s="64">
        <f t="shared" si="146"/>
        <v>180000</v>
      </c>
      <c r="FQ27" s="64">
        <f t="shared" si="147"/>
        <v>216000</v>
      </c>
      <c r="FR27" s="64">
        <f t="shared" si="148"/>
        <v>36000</v>
      </c>
      <c r="FS27" s="116">
        <f t="shared" si="149"/>
        <v>72000</v>
      </c>
      <c r="FT27" s="115">
        <f t="shared" si="150"/>
        <v>0</v>
      </c>
      <c r="FU27" s="64">
        <f t="shared" si="151"/>
        <v>72</v>
      </c>
      <c r="FV27" s="64">
        <f t="shared" si="152"/>
        <v>72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0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6</v>
      </c>
      <c r="GQ27" s="64">
        <f t="shared" si="173"/>
        <v>9</v>
      </c>
      <c r="GR27" s="64">
        <f t="shared" si="174"/>
        <v>12</v>
      </c>
      <c r="GS27" s="64">
        <f t="shared" si="175"/>
        <v>2</v>
      </c>
      <c r="GT27" s="64">
        <f t="shared" si="176"/>
        <v>3</v>
      </c>
      <c r="GU27" s="64">
        <f t="shared" si="177"/>
        <v>4</v>
      </c>
      <c r="GV27" s="64">
        <f t="shared" si="178"/>
        <v>4</v>
      </c>
      <c r="GW27" s="64">
        <f t="shared" si="179"/>
        <v>4</v>
      </c>
      <c r="GX27" s="64">
        <f t="shared" si="180"/>
        <v>10</v>
      </c>
      <c r="GY27" s="64">
        <f t="shared" si="181"/>
        <v>12</v>
      </c>
      <c r="GZ27" s="64">
        <f t="shared" si="182"/>
        <v>2</v>
      </c>
      <c r="HA27" s="116">
        <f t="shared" si="183"/>
        <v>4</v>
      </c>
      <c r="HB27" s="115">
        <f t="shared" si="184"/>
        <v>0</v>
      </c>
      <c r="HC27" s="64">
        <f t="shared" si="185"/>
        <v>6</v>
      </c>
      <c r="HD27" s="64">
        <f t="shared" si="186"/>
        <v>6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1</v>
      </c>
      <c r="HZ27" s="64">
        <f t="shared" si="208"/>
        <v>0</v>
      </c>
      <c r="IA27" s="64">
        <f t="shared" si="209"/>
        <v>2</v>
      </c>
      <c r="IB27" s="64">
        <f t="shared" si="210"/>
        <v>1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2</v>
      </c>
      <c r="II27" s="116">
        <f t="shared" si="217"/>
        <v>0</v>
      </c>
      <c r="IJ27" s="115">
        <f t="shared" si="218"/>
        <v>0</v>
      </c>
      <c r="IK27" s="64">
        <f t="shared" si="219"/>
        <v>78</v>
      </c>
      <c r="IL27" s="64">
        <f t="shared" si="220"/>
        <v>78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0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6</v>
      </c>
      <c r="JG27" s="64">
        <f t="shared" si="241"/>
        <v>10</v>
      </c>
      <c r="JH27" s="64">
        <f t="shared" si="242"/>
        <v>12</v>
      </c>
      <c r="JI27" s="64">
        <f t="shared" si="243"/>
        <v>4</v>
      </c>
      <c r="JJ27" s="64">
        <f t="shared" si="244"/>
        <v>4</v>
      </c>
      <c r="JK27" s="64">
        <f t="shared" si="245"/>
        <v>4</v>
      </c>
      <c r="JL27" s="64">
        <f t="shared" si="246"/>
        <v>4</v>
      </c>
      <c r="JM27" s="64">
        <f t="shared" si="247"/>
        <v>4</v>
      </c>
      <c r="JN27" s="64">
        <f t="shared" si="248"/>
        <v>10</v>
      </c>
      <c r="JO27" s="64">
        <f t="shared" si="249"/>
        <v>12</v>
      </c>
      <c r="JP27" s="64">
        <f t="shared" si="250"/>
        <v>4</v>
      </c>
      <c r="JQ27" s="116">
        <f t="shared" si="251"/>
        <v>4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1960000</v>
      </c>
      <c r="K30" s="62">
        <f t="shared" si="78"/>
        <v>98</v>
      </c>
      <c r="L30" s="62">
        <f t="shared" si="79"/>
        <v>4</v>
      </c>
      <c r="M30" s="57">
        <f t="shared" si="80"/>
        <v>4.0816326530612242E-2</v>
      </c>
      <c r="N30" s="115">
        <f t="shared" si="81"/>
        <v>1960000</v>
      </c>
      <c r="O30" s="64">
        <f t="shared" si="82"/>
        <v>98</v>
      </c>
      <c r="P30" s="64">
        <f t="shared" si="83"/>
        <v>4</v>
      </c>
      <c r="Q30" s="127">
        <f t="shared" si="84"/>
        <v>4.0816326530612242E-2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0</v>
      </c>
      <c r="BG30" s="62">
        <f>IFERROR(VLOOKUP($C30,Sales!$BZ$5:$CF$300,3,0),0)</f>
        <v>0</v>
      </c>
      <c r="BH30" s="62">
        <f>IFERROR(VLOOKUP($C30,Waste!$BZ$5:$CF$200,3,0),0)</f>
        <v>0</v>
      </c>
      <c r="BI30" s="63" t="e">
        <f t="shared" si="95"/>
        <v>#DIV/0!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120000</v>
      </c>
      <c r="CQ30" s="62">
        <f>IFERROR(VLOOKUP($C30,Sales!$EK$5:$EQ$300,3,0),0)</f>
        <v>6</v>
      </c>
      <c r="CR30" s="62">
        <f>IFERROR(VLOOKUP($C30,Waste!$EK$5:$EQ$200,3,0),0)</f>
        <v>0</v>
      </c>
      <c r="CS30" s="63">
        <f t="shared" si="104"/>
        <v>0</v>
      </c>
      <c r="CT30" s="62">
        <f>IFERROR(VLOOKUP($C30,Sales!$ER$5:$EX$300,7,0),0)</f>
        <v>200000</v>
      </c>
      <c r="CU30" s="62">
        <f>IFERROR(VLOOKUP($C30,Sales!$ER$5:$EX$300,3,0),0)</f>
        <v>10</v>
      </c>
      <c r="CV30" s="62">
        <f>IFERROR(VLOOKUP($C30,Waste!$ER$5:$EX$200,3,0),0)</f>
        <v>0</v>
      </c>
      <c r="CW30" s="63">
        <f t="shared" si="105"/>
        <v>0</v>
      </c>
      <c r="CX30" s="62">
        <f>IFERROR(VLOOKUP($C30,Sales!$EY$5:$FE$300,7,0),0)</f>
        <v>360000</v>
      </c>
      <c r="CY30" s="62">
        <f>IFERROR(VLOOKUP($C30,Sales!$EY$5:$FE$300,3,0),0)</f>
        <v>18</v>
      </c>
      <c r="CZ30" s="62">
        <f>IFERROR(VLOOKUP($C30,Waste!$EY$5:$FE$200,3,0),0)</f>
        <v>2</v>
      </c>
      <c r="DA30" s="63">
        <f t="shared" si="106"/>
        <v>0.1111111111111111</v>
      </c>
      <c r="DB30" s="62">
        <f>IFERROR(VLOOKUP($C30,Sales!$FF$5:$FL$300,7,0),0)</f>
        <v>80000</v>
      </c>
      <c r="DC30" s="62">
        <f>IFERROR(VLOOKUP($C30,Sales!$FF$5:$FL$300,3,0),0)</f>
        <v>4</v>
      </c>
      <c r="DD30" s="62">
        <f>IFERROR(VLOOKUP($C30,Waste!$FF$5:$FL$200,3,0),0)</f>
        <v>0</v>
      </c>
      <c r="DE30" s="63">
        <f t="shared" si="107"/>
        <v>0</v>
      </c>
      <c r="DF30" s="62">
        <f>IFERROR(VLOOKUP($C30,Sales!$FM$5:$FS$300,7,0),0)</f>
        <v>80000</v>
      </c>
      <c r="DG30" s="62">
        <f>IFERROR(VLOOKUP($C30,Sales!$FM$5:$FS$300,3,0),0)</f>
        <v>4</v>
      </c>
      <c r="DH30" s="62">
        <f>IFERROR(VLOOKUP($C30,Waste!$FM$5:$FS$200,3,0),0)</f>
        <v>0</v>
      </c>
      <c r="DI30" s="63">
        <f t="shared" si="108"/>
        <v>0</v>
      </c>
      <c r="DJ30" s="62">
        <f>IFERROR(VLOOKUP($C30,Sales!$FT$5:$FZ$300,7,0),0)</f>
        <v>160000</v>
      </c>
      <c r="DK30" s="62">
        <f>IFERROR(VLOOKUP($C30,Sales!$FT$5:$FZ$300,3,0),0)</f>
        <v>8</v>
      </c>
      <c r="DL30" s="62">
        <f>IFERROR(VLOOKUP($C30,Waste!$FT$5:$FZ$200,3,0),0)</f>
        <v>0</v>
      </c>
      <c r="DM30" s="63">
        <f t="shared" si="109"/>
        <v>0</v>
      </c>
      <c r="DN30" s="62">
        <f>IFERROR(VLOOKUP($C30,Sales!$GA$5:$GG$300,7,0),0)</f>
        <v>40000</v>
      </c>
      <c r="DO30" s="62">
        <f>IFERROR(VLOOKUP($C30,Sales!$GA$5:$GG$300,3,0),0)</f>
        <v>2</v>
      </c>
      <c r="DP30" s="62">
        <f>IFERROR(VLOOKUP($C30,Waste!$GA$5:$GG$200,3,0),0)</f>
        <v>1</v>
      </c>
      <c r="DQ30" s="63">
        <f t="shared" si="110"/>
        <v>0.5</v>
      </c>
      <c r="DR30" s="62">
        <f>IFERROR(VLOOKUP($C30,Sales!$GH$5:$GN$300,7,0),0)</f>
        <v>80000</v>
      </c>
      <c r="DS30" s="62">
        <f>IFERROR(VLOOKUP($C30,Sales!$GH$5:$GN$300,3,0),0)</f>
        <v>4</v>
      </c>
      <c r="DT30" s="62">
        <f>IFERROR(VLOOKUP($C30,Waste!$GH$5:$GN$200,3,0),0)</f>
        <v>0</v>
      </c>
      <c r="DU30" s="63">
        <f t="shared" si="111"/>
        <v>0</v>
      </c>
      <c r="DV30" s="62">
        <f>IFERROR(VLOOKUP($C30,Sales!$GO$5:$GU$300,7,0),0)</f>
        <v>320000</v>
      </c>
      <c r="DW30" s="62">
        <f>IFERROR(VLOOKUP($C30,Sales!$GO$5:$GU$300,3,0),0)</f>
        <v>16</v>
      </c>
      <c r="DX30" s="62">
        <f>IFERROR(VLOOKUP($C30,Waste!$GO$5:$GU$200,3,0),0)</f>
        <v>1</v>
      </c>
      <c r="DY30" s="63">
        <f t="shared" si="112"/>
        <v>6.25E-2</v>
      </c>
      <c r="DZ30" s="62">
        <f>IFERROR(VLOOKUP($C30,Sales!$GV$5:$HB$300,7,0),0)</f>
        <v>360000</v>
      </c>
      <c r="EA30" s="62">
        <f>IFERROR(VLOOKUP($C30,Sales!$GV$5:$HB$300,3,0),0)</f>
        <v>18</v>
      </c>
      <c r="EB30" s="62">
        <f>IFERROR(VLOOKUP($C30,Waste!$GV$5:$HB$200,3,0),0)</f>
        <v>0</v>
      </c>
      <c r="EC30" s="63">
        <f t="shared" si="113"/>
        <v>0</v>
      </c>
      <c r="ED30" s="62">
        <f>IFERROR(VLOOKUP($C30,Sales!$HC$5:$HI$300,7,0),0)</f>
        <v>80000</v>
      </c>
      <c r="EE30" s="62">
        <f>IFERROR(VLOOKUP($C30,Sales!$HC$5:$HI$300,3,0),0)</f>
        <v>4</v>
      </c>
      <c r="EF30" s="62">
        <f>IFERROR(VLOOKUP($C30,Waste!$HC$5:$HI$200,3,0),0)</f>
        <v>0</v>
      </c>
      <c r="EG30" s="63">
        <f t="shared" si="114"/>
        <v>0</v>
      </c>
      <c r="EH30" s="62">
        <f>IFERROR(VLOOKUP($C30,Sales!$HJ$5:$HP$300,7,0),0)</f>
        <v>80000</v>
      </c>
      <c r="EI30" s="62">
        <f>IFERROR(VLOOKUP($C30,Sales!$HJ$5:$HP$300,3,0),0)</f>
        <v>4</v>
      </c>
      <c r="EJ30" s="62">
        <f>IFERROR(VLOOKUP($C30,Waste!$HJ$5:$HP$200,3,0),0)</f>
        <v>0</v>
      </c>
      <c r="EK30" s="100">
        <f t="shared" si="115"/>
        <v>0</v>
      </c>
      <c r="EL30" s="115">
        <f t="shared" si="116"/>
        <v>0</v>
      </c>
      <c r="EM30" s="64">
        <f t="shared" si="117"/>
        <v>1960000</v>
      </c>
      <c r="EN30" s="64">
        <f t="shared" si="118"/>
        <v>1960000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120000</v>
      </c>
      <c r="FI30" s="64">
        <f t="shared" si="139"/>
        <v>200000</v>
      </c>
      <c r="FJ30" s="64">
        <f t="shared" si="140"/>
        <v>360000</v>
      </c>
      <c r="FK30" s="64">
        <f t="shared" si="141"/>
        <v>80000</v>
      </c>
      <c r="FL30" s="64">
        <f t="shared" si="142"/>
        <v>80000</v>
      </c>
      <c r="FM30" s="64">
        <f t="shared" si="143"/>
        <v>160000</v>
      </c>
      <c r="FN30" s="64">
        <f t="shared" si="144"/>
        <v>40000</v>
      </c>
      <c r="FO30" s="64">
        <f t="shared" si="145"/>
        <v>80000</v>
      </c>
      <c r="FP30" s="64">
        <f t="shared" si="146"/>
        <v>320000</v>
      </c>
      <c r="FQ30" s="64">
        <f t="shared" si="147"/>
        <v>360000</v>
      </c>
      <c r="FR30" s="64">
        <f t="shared" si="148"/>
        <v>80000</v>
      </c>
      <c r="FS30" s="116">
        <f t="shared" si="149"/>
        <v>80000</v>
      </c>
      <c r="FT30" s="115">
        <f t="shared" si="150"/>
        <v>0</v>
      </c>
      <c r="FU30" s="64">
        <f t="shared" si="151"/>
        <v>98</v>
      </c>
      <c r="FV30" s="64">
        <f t="shared" si="152"/>
        <v>98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0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6</v>
      </c>
      <c r="GQ30" s="64">
        <f t="shared" si="173"/>
        <v>10</v>
      </c>
      <c r="GR30" s="64">
        <f t="shared" si="174"/>
        <v>18</v>
      </c>
      <c r="GS30" s="64">
        <f t="shared" si="175"/>
        <v>4</v>
      </c>
      <c r="GT30" s="64">
        <f t="shared" si="176"/>
        <v>4</v>
      </c>
      <c r="GU30" s="64">
        <f t="shared" si="177"/>
        <v>8</v>
      </c>
      <c r="GV30" s="64">
        <f t="shared" si="178"/>
        <v>2</v>
      </c>
      <c r="GW30" s="64">
        <f t="shared" si="179"/>
        <v>4</v>
      </c>
      <c r="GX30" s="64">
        <f t="shared" si="180"/>
        <v>16</v>
      </c>
      <c r="GY30" s="64">
        <f t="shared" si="181"/>
        <v>18</v>
      </c>
      <c r="GZ30" s="64">
        <f t="shared" si="182"/>
        <v>4</v>
      </c>
      <c r="HA30" s="116">
        <f t="shared" si="183"/>
        <v>4</v>
      </c>
      <c r="HB30" s="115">
        <f t="shared" si="184"/>
        <v>0</v>
      </c>
      <c r="HC30" s="64">
        <f t="shared" si="185"/>
        <v>4</v>
      </c>
      <c r="HD30" s="64">
        <f t="shared" si="186"/>
        <v>4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2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1</v>
      </c>
      <c r="IE30" s="64">
        <f t="shared" si="213"/>
        <v>0</v>
      </c>
      <c r="IF30" s="64">
        <f t="shared" si="214"/>
        <v>1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102</v>
      </c>
      <c r="IL30" s="64">
        <f t="shared" si="220"/>
        <v>102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0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6</v>
      </c>
      <c r="JG30" s="64">
        <f t="shared" si="241"/>
        <v>10</v>
      </c>
      <c r="JH30" s="64">
        <f t="shared" si="242"/>
        <v>20</v>
      </c>
      <c r="JI30" s="64">
        <f t="shared" si="243"/>
        <v>4</v>
      </c>
      <c r="JJ30" s="64">
        <f t="shared" si="244"/>
        <v>4</v>
      </c>
      <c r="JK30" s="64">
        <f t="shared" si="245"/>
        <v>8</v>
      </c>
      <c r="JL30" s="64">
        <f t="shared" si="246"/>
        <v>3</v>
      </c>
      <c r="JM30" s="64">
        <f t="shared" si="247"/>
        <v>4</v>
      </c>
      <c r="JN30" s="64">
        <f t="shared" si="248"/>
        <v>17</v>
      </c>
      <c r="JO30" s="64">
        <f t="shared" si="249"/>
        <v>18</v>
      </c>
      <c r="JP30" s="64">
        <f t="shared" si="250"/>
        <v>4</v>
      </c>
      <c r="JQ30" s="116">
        <f t="shared" si="251"/>
        <v>4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2754000</v>
      </c>
      <c r="K31" s="62">
        <f t="shared" si="78"/>
        <v>81</v>
      </c>
      <c r="L31" s="62">
        <f t="shared" si="79"/>
        <v>0</v>
      </c>
      <c r="M31" s="57">
        <f t="shared" si="80"/>
        <v>0</v>
      </c>
      <c r="N31" s="115">
        <f t="shared" si="81"/>
        <v>2754000</v>
      </c>
      <c r="O31" s="64">
        <f t="shared" si="82"/>
        <v>81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0</v>
      </c>
      <c r="BG31" s="62">
        <f>IFERROR(VLOOKUP($C31,Sales!$BZ$5:$CF$300,3,0),0)</f>
        <v>0</v>
      </c>
      <c r="BH31" s="62">
        <f>IFERROR(VLOOKUP($C31,Waste!$BZ$5:$CF$200,3,0),0)</f>
        <v>0</v>
      </c>
      <c r="BI31" s="63" t="e">
        <f t="shared" si="95"/>
        <v>#DIV/0!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306000</v>
      </c>
      <c r="CU31" s="62">
        <f>IFERROR(VLOOKUP($C31,Sales!$ER$5:$EX$300,3,0),0)</f>
        <v>9</v>
      </c>
      <c r="CV31" s="62">
        <f>IFERROR(VLOOKUP($C31,Waste!$ER$5:$EX$200,3,0),0)</f>
        <v>0</v>
      </c>
      <c r="CW31" s="63">
        <f t="shared" si="105"/>
        <v>0</v>
      </c>
      <c r="CX31" s="62">
        <f>IFERROR(VLOOKUP($C31,Sales!$EY$5:$FE$300,7,0),0)</f>
        <v>374000</v>
      </c>
      <c r="CY31" s="62">
        <f>IFERROR(VLOOKUP($C31,Sales!$EY$5:$FE$300,3,0),0)</f>
        <v>11</v>
      </c>
      <c r="CZ31" s="62">
        <f>IFERROR(VLOOKUP($C31,Waste!$EY$5:$FE$200,3,0),0)</f>
        <v>0</v>
      </c>
      <c r="DA31" s="63">
        <f t="shared" si="106"/>
        <v>0</v>
      </c>
      <c r="DB31" s="62">
        <f>IFERROR(VLOOKUP($C31,Sales!$FF$5:$FL$300,7,0),0)</f>
        <v>238000</v>
      </c>
      <c r="DC31" s="62">
        <f>IFERROR(VLOOKUP($C31,Sales!$FF$5:$FL$300,3,0),0)</f>
        <v>7</v>
      </c>
      <c r="DD31" s="62">
        <f>IFERROR(VLOOKUP($C31,Waste!$FF$5:$FL$200,3,0),0)</f>
        <v>0</v>
      </c>
      <c r="DE31" s="63">
        <f t="shared" si="107"/>
        <v>0</v>
      </c>
      <c r="DF31" s="62">
        <f>IFERROR(VLOOKUP($C31,Sales!$FM$5:$FS$300,7,0),0)</f>
        <v>476000</v>
      </c>
      <c r="DG31" s="62">
        <f>IFERROR(VLOOKUP($C31,Sales!$FM$5:$FS$300,3,0),0)</f>
        <v>14</v>
      </c>
      <c r="DH31" s="62">
        <f>IFERROR(VLOOKUP($C31,Waste!$FM$5:$FS$200,3,0),0)</f>
        <v>0</v>
      </c>
      <c r="DI31" s="63">
        <f t="shared" si="108"/>
        <v>0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34000</v>
      </c>
      <c r="DO31" s="62">
        <f>IFERROR(VLOOKUP($C31,Sales!$GA$5:$GG$300,3,0),0)</f>
        <v>1</v>
      </c>
      <c r="DP31" s="62">
        <f>IFERROR(VLOOKUP($C31,Waste!$GA$5:$GG$200,3,0),0)</f>
        <v>0</v>
      </c>
      <c r="DQ31" s="63">
        <f t="shared" si="110"/>
        <v>0</v>
      </c>
      <c r="DR31" s="62">
        <f>IFERROR(VLOOKUP($C31,Sales!$GH$5:$GN$300,7,0),0)</f>
        <v>306000</v>
      </c>
      <c r="DS31" s="62">
        <f>IFERROR(VLOOKUP($C31,Sales!$GH$5:$GN$300,3,0),0)</f>
        <v>9</v>
      </c>
      <c r="DT31" s="62">
        <f>IFERROR(VLOOKUP($C31,Waste!$GH$5:$GN$200,3,0),0)</f>
        <v>0</v>
      </c>
      <c r="DU31" s="63">
        <f t="shared" si="111"/>
        <v>0</v>
      </c>
      <c r="DV31" s="62">
        <f>IFERROR(VLOOKUP($C31,Sales!$GO$5:$GU$300,7,0),0)</f>
        <v>340000</v>
      </c>
      <c r="DW31" s="62">
        <f>IFERROR(VLOOKUP($C31,Sales!$GO$5:$GU$300,3,0),0)</f>
        <v>10</v>
      </c>
      <c r="DX31" s="62">
        <f>IFERROR(VLOOKUP($C31,Waste!$GO$5:$GU$200,3,0),0)</f>
        <v>0</v>
      </c>
      <c r="DY31" s="63">
        <f t="shared" si="112"/>
        <v>0</v>
      </c>
      <c r="DZ31" s="62">
        <f>IFERROR(VLOOKUP($C31,Sales!$GV$5:$HB$300,7,0),0)</f>
        <v>612000</v>
      </c>
      <c r="EA31" s="62">
        <f>IFERROR(VLOOKUP($C31,Sales!$GV$5:$HB$300,3,0),0)</f>
        <v>18</v>
      </c>
      <c r="EB31" s="62">
        <f>IFERROR(VLOOKUP($C31,Waste!$GV$5:$HB$200,3,0),0)</f>
        <v>0</v>
      </c>
      <c r="EC31" s="63">
        <f t="shared" si="113"/>
        <v>0</v>
      </c>
      <c r="ED31" s="62">
        <f>IFERROR(VLOOKUP($C31,Sales!$HC$5:$HI$300,7,0),0)</f>
        <v>68000</v>
      </c>
      <c r="EE31" s="62">
        <f>IFERROR(VLOOKUP($C31,Sales!$HC$5:$HI$300,3,0),0)</f>
        <v>2</v>
      </c>
      <c r="EF31" s="62">
        <f>IFERROR(VLOOKUP($C31,Waste!$HC$5:$HI$200,3,0),0)</f>
        <v>0</v>
      </c>
      <c r="EG31" s="63">
        <f t="shared" si="114"/>
        <v>0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2754000</v>
      </c>
      <c r="EN31" s="64">
        <f t="shared" si="118"/>
        <v>2754000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306000</v>
      </c>
      <c r="FJ31" s="64">
        <f t="shared" si="140"/>
        <v>374000</v>
      </c>
      <c r="FK31" s="64">
        <f t="shared" si="141"/>
        <v>238000</v>
      </c>
      <c r="FL31" s="64">
        <f t="shared" si="142"/>
        <v>476000</v>
      </c>
      <c r="FM31" s="64">
        <f t="shared" si="143"/>
        <v>0</v>
      </c>
      <c r="FN31" s="64">
        <f t="shared" si="144"/>
        <v>34000</v>
      </c>
      <c r="FO31" s="64">
        <f t="shared" si="145"/>
        <v>306000</v>
      </c>
      <c r="FP31" s="64">
        <f t="shared" si="146"/>
        <v>340000</v>
      </c>
      <c r="FQ31" s="64">
        <f t="shared" si="147"/>
        <v>612000</v>
      </c>
      <c r="FR31" s="64">
        <f t="shared" si="148"/>
        <v>68000</v>
      </c>
      <c r="FS31" s="116">
        <f t="shared" si="149"/>
        <v>0</v>
      </c>
      <c r="FT31" s="115">
        <f t="shared" si="150"/>
        <v>0</v>
      </c>
      <c r="FU31" s="64">
        <f t="shared" si="151"/>
        <v>81</v>
      </c>
      <c r="FV31" s="64">
        <f t="shared" si="152"/>
        <v>81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0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9</v>
      </c>
      <c r="GR31" s="64">
        <f t="shared" si="174"/>
        <v>11</v>
      </c>
      <c r="GS31" s="64">
        <f t="shared" si="175"/>
        <v>7</v>
      </c>
      <c r="GT31" s="64">
        <f t="shared" si="176"/>
        <v>14</v>
      </c>
      <c r="GU31" s="64">
        <f t="shared" si="177"/>
        <v>0</v>
      </c>
      <c r="GV31" s="64">
        <f t="shared" si="178"/>
        <v>1</v>
      </c>
      <c r="GW31" s="64">
        <f t="shared" si="179"/>
        <v>9</v>
      </c>
      <c r="GX31" s="64">
        <f t="shared" si="180"/>
        <v>10</v>
      </c>
      <c r="GY31" s="64">
        <f t="shared" si="181"/>
        <v>18</v>
      </c>
      <c r="GZ31" s="64">
        <f t="shared" si="182"/>
        <v>2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81</v>
      </c>
      <c r="IL31" s="64">
        <f t="shared" si="220"/>
        <v>81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0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9</v>
      </c>
      <c r="JH31" s="64">
        <f t="shared" si="242"/>
        <v>11</v>
      </c>
      <c r="JI31" s="64">
        <f t="shared" si="243"/>
        <v>7</v>
      </c>
      <c r="JJ31" s="64">
        <f t="shared" si="244"/>
        <v>14</v>
      </c>
      <c r="JK31" s="64">
        <f t="shared" si="245"/>
        <v>0</v>
      </c>
      <c r="JL31" s="64">
        <f t="shared" si="246"/>
        <v>1</v>
      </c>
      <c r="JM31" s="64">
        <f t="shared" si="247"/>
        <v>9</v>
      </c>
      <c r="JN31" s="64">
        <f t="shared" si="248"/>
        <v>10</v>
      </c>
      <c r="JO31" s="64">
        <f t="shared" si="249"/>
        <v>18</v>
      </c>
      <c r="JP31" s="64">
        <f t="shared" si="250"/>
        <v>2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19000</v>
      </c>
      <c r="K32" s="62">
        <f t="shared" si="78"/>
        <v>1</v>
      </c>
      <c r="L32" s="62">
        <f t="shared" si="79"/>
        <v>0</v>
      </c>
      <c r="M32" s="57">
        <f t="shared" si="80"/>
        <v>0</v>
      </c>
      <c r="N32" s="115">
        <f t="shared" si="81"/>
        <v>19000</v>
      </c>
      <c r="O32" s="64">
        <f t="shared" si="82"/>
        <v>1</v>
      </c>
      <c r="P32" s="64">
        <f t="shared" si="83"/>
        <v>0</v>
      </c>
      <c r="Q32" s="127">
        <f t="shared" si="84"/>
        <v>0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19000</v>
      </c>
      <c r="CU32" s="62">
        <f>IFERROR(VLOOKUP($C32,Sales!$ER$5:$EX$300,3,0),0)</f>
        <v>1</v>
      </c>
      <c r="CV32" s="62">
        <f>IFERROR(VLOOKUP($C32,Waste!$ER$5:$EX$200,3,0),0)</f>
        <v>0</v>
      </c>
      <c r="CW32" s="63">
        <f t="shared" si="105"/>
        <v>0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19000</v>
      </c>
      <c r="EN32" s="64">
        <f t="shared" si="118"/>
        <v>19000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19000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1</v>
      </c>
      <c r="FV32" s="64">
        <f t="shared" si="152"/>
        <v>1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1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1</v>
      </c>
      <c r="IL32" s="64">
        <f t="shared" si="220"/>
        <v>1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1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950000</v>
      </c>
      <c r="K34" s="62">
        <f t="shared" si="78"/>
        <v>50</v>
      </c>
      <c r="L34" s="62">
        <f t="shared" si="79"/>
        <v>3</v>
      </c>
      <c r="M34" s="57">
        <f t="shared" si="80"/>
        <v>0.06</v>
      </c>
      <c r="N34" s="115">
        <f t="shared" si="81"/>
        <v>950000</v>
      </c>
      <c r="O34" s="64">
        <f t="shared" si="82"/>
        <v>50</v>
      </c>
      <c r="P34" s="64">
        <f t="shared" si="83"/>
        <v>3</v>
      </c>
      <c r="Q34" s="127">
        <f t="shared" si="84"/>
        <v>0.06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0</v>
      </c>
      <c r="BG34" s="62">
        <f>IFERROR(VLOOKUP($C34,Sales!$BZ$5:$CF$300,3,0),0)</f>
        <v>0</v>
      </c>
      <c r="BH34" s="62">
        <f>IFERROR(VLOOKUP($C34,Waste!$BZ$5:$CF$200,3,0),0)</f>
        <v>0</v>
      </c>
      <c r="BI34" s="63" t="e">
        <f t="shared" si="95"/>
        <v>#DIV/0!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76000</v>
      </c>
      <c r="CQ34" s="62">
        <f>IFERROR(VLOOKUP($C34,Sales!$EK$5:$EQ$300,3,0),0)</f>
        <v>4</v>
      </c>
      <c r="CR34" s="62">
        <f>IFERROR(VLOOKUP($C34,Waste!$EK$5:$EQ$200,3,0),0)</f>
        <v>0</v>
      </c>
      <c r="CS34" s="63">
        <f t="shared" si="104"/>
        <v>0</v>
      </c>
      <c r="CT34" s="62">
        <f>IFERROR(VLOOKUP($C34,Sales!$ER$5:$EX$300,7,0),0)</f>
        <v>133000</v>
      </c>
      <c r="CU34" s="62">
        <f>IFERROR(VLOOKUP($C34,Sales!$ER$5:$EX$300,3,0),0)</f>
        <v>7</v>
      </c>
      <c r="CV34" s="62">
        <f>IFERROR(VLOOKUP($C34,Waste!$ER$5:$EX$200,3,0),0)</f>
        <v>1</v>
      </c>
      <c r="CW34" s="63">
        <f t="shared" si="105"/>
        <v>0.14285714285714285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76000</v>
      </c>
      <c r="DG34" s="62">
        <f>IFERROR(VLOOKUP($C34,Sales!$FM$5:$FS$300,3,0),0)</f>
        <v>4</v>
      </c>
      <c r="DH34" s="62">
        <f>IFERROR(VLOOKUP($C34,Waste!$FM$5:$FS$200,3,0),0)</f>
        <v>0</v>
      </c>
      <c r="DI34" s="63">
        <f t="shared" si="108"/>
        <v>0</v>
      </c>
      <c r="DJ34" s="62">
        <f>IFERROR(VLOOKUP($C34,Sales!$FT$5:$FZ$300,7,0),0)</f>
        <v>95000</v>
      </c>
      <c r="DK34" s="62">
        <f>IFERROR(VLOOKUP($C34,Sales!$FT$5:$FZ$300,3,0),0)</f>
        <v>5</v>
      </c>
      <c r="DL34" s="62">
        <f>IFERROR(VLOOKUP($C34,Waste!$FT$5:$FZ$200,3,0),0)</f>
        <v>0</v>
      </c>
      <c r="DM34" s="63">
        <f t="shared" si="109"/>
        <v>0</v>
      </c>
      <c r="DN34" s="62">
        <f>IFERROR(VLOOKUP($C34,Sales!$GA$5:$GG$300,7,0),0)</f>
        <v>57000</v>
      </c>
      <c r="DO34" s="62">
        <f>IFERROR(VLOOKUP($C34,Sales!$GA$5:$GG$300,3,0),0)</f>
        <v>3</v>
      </c>
      <c r="DP34" s="62">
        <f>IFERROR(VLOOKUP($C34,Waste!$GA$5:$GG$200,3,0),0)</f>
        <v>1</v>
      </c>
      <c r="DQ34" s="63">
        <f t="shared" si="110"/>
        <v>0.33333333333333331</v>
      </c>
      <c r="DR34" s="62">
        <f>IFERROR(VLOOKUP($C34,Sales!$GH$5:$GN$300,7,0),0)</f>
        <v>76000</v>
      </c>
      <c r="DS34" s="62">
        <f>IFERROR(VLOOKUP($C34,Sales!$GH$5:$GN$300,3,0),0)</f>
        <v>4</v>
      </c>
      <c r="DT34" s="62">
        <f>IFERROR(VLOOKUP($C34,Waste!$GH$5:$GN$200,3,0),0)</f>
        <v>0</v>
      </c>
      <c r="DU34" s="63">
        <f t="shared" si="111"/>
        <v>0</v>
      </c>
      <c r="DV34" s="62">
        <f>IFERROR(VLOOKUP($C34,Sales!$GO$5:$GU$300,7,0),0)</f>
        <v>152000</v>
      </c>
      <c r="DW34" s="62">
        <f>IFERROR(VLOOKUP($C34,Sales!$GO$5:$GU$300,3,0),0)</f>
        <v>8</v>
      </c>
      <c r="DX34" s="62">
        <f>IFERROR(VLOOKUP($C34,Waste!$GO$5:$GU$200,3,0),0)</f>
        <v>0</v>
      </c>
      <c r="DY34" s="63">
        <f t="shared" si="112"/>
        <v>0</v>
      </c>
      <c r="DZ34" s="62">
        <f>IFERROR(VLOOKUP($C34,Sales!$GV$5:$HB$300,7,0),0)</f>
        <v>152000</v>
      </c>
      <c r="EA34" s="62">
        <f>IFERROR(VLOOKUP($C34,Sales!$GV$5:$HB$300,3,0),0)</f>
        <v>8</v>
      </c>
      <c r="EB34" s="62">
        <f>IFERROR(VLOOKUP($C34,Waste!$GV$5:$HB$200,3,0),0)</f>
        <v>0</v>
      </c>
      <c r="EC34" s="63">
        <f t="shared" si="113"/>
        <v>0</v>
      </c>
      <c r="ED34" s="62">
        <f>IFERROR(VLOOKUP($C34,Sales!$HC$5:$HI$300,7,0),0)</f>
        <v>57000</v>
      </c>
      <c r="EE34" s="62">
        <f>IFERROR(VLOOKUP($C34,Sales!$HC$5:$HI$300,3,0),0)</f>
        <v>3</v>
      </c>
      <c r="EF34" s="62">
        <f>IFERROR(VLOOKUP($C34,Waste!$HC$5:$HI$200,3,0),0)</f>
        <v>1</v>
      </c>
      <c r="EG34" s="63">
        <f t="shared" si="114"/>
        <v>0.33333333333333331</v>
      </c>
      <c r="EH34" s="62">
        <f>IFERROR(VLOOKUP($C34,Sales!$HJ$5:$HP$300,7,0),0)</f>
        <v>76000</v>
      </c>
      <c r="EI34" s="62">
        <f>IFERROR(VLOOKUP($C34,Sales!$HJ$5:$HP$300,3,0),0)</f>
        <v>4</v>
      </c>
      <c r="EJ34" s="62">
        <f>IFERROR(VLOOKUP($C34,Waste!$HJ$5:$HP$200,3,0),0)</f>
        <v>0</v>
      </c>
      <c r="EK34" s="100">
        <f t="shared" si="115"/>
        <v>0</v>
      </c>
      <c r="EL34" s="115">
        <f t="shared" si="116"/>
        <v>0</v>
      </c>
      <c r="EM34" s="64">
        <f t="shared" si="117"/>
        <v>950000</v>
      </c>
      <c r="EN34" s="64">
        <f t="shared" si="118"/>
        <v>950000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76000</v>
      </c>
      <c r="FI34" s="64">
        <f t="shared" si="139"/>
        <v>133000</v>
      </c>
      <c r="FJ34" s="64">
        <f t="shared" si="140"/>
        <v>0</v>
      </c>
      <c r="FK34" s="64">
        <f t="shared" si="141"/>
        <v>0</v>
      </c>
      <c r="FL34" s="64">
        <f t="shared" si="142"/>
        <v>76000</v>
      </c>
      <c r="FM34" s="64">
        <f t="shared" si="143"/>
        <v>95000</v>
      </c>
      <c r="FN34" s="64">
        <f t="shared" si="144"/>
        <v>57000</v>
      </c>
      <c r="FO34" s="64">
        <f t="shared" si="145"/>
        <v>76000</v>
      </c>
      <c r="FP34" s="64">
        <f t="shared" si="146"/>
        <v>152000</v>
      </c>
      <c r="FQ34" s="64">
        <f t="shared" si="147"/>
        <v>152000</v>
      </c>
      <c r="FR34" s="64">
        <f t="shared" si="148"/>
        <v>57000</v>
      </c>
      <c r="FS34" s="116">
        <f t="shared" si="149"/>
        <v>76000</v>
      </c>
      <c r="FT34" s="115">
        <f t="shared" si="150"/>
        <v>0</v>
      </c>
      <c r="FU34" s="64">
        <f t="shared" si="151"/>
        <v>50</v>
      </c>
      <c r="FV34" s="64">
        <f t="shared" si="152"/>
        <v>50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0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4</v>
      </c>
      <c r="GQ34" s="64">
        <f t="shared" si="173"/>
        <v>7</v>
      </c>
      <c r="GR34" s="64">
        <f t="shared" si="174"/>
        <v>0</v>
      </c>
      <c r="GS34" s="64">
        <f t="shared" si="175"/>
        <v>0</v>
      </c>
      <c r="GT34" s="64">
        <f t="shared" si="176"/>
        <v>4</v>
      </c>
      <c r="GU34" s="64">
        <f t="shared" si="177"/>
        <v>5</v>
      </c>
      <c r="GV34" s="64">
        <f t="shared" si="178"/>
        <v>3</v>
      </c>
      <c r="GW34" s="64">
        <f t="shared" si="179"/>
        <v>4</v>
      </c>
      <c r="GX34" s="64">
        <f t="shared" si="180"/>
        <v>8</v>
      </c>
      <c r="GY34" s="64">
        <f t="shared" si="181"/>
        <v>8</v>
      </c>
      <c r="GZ34" s="64">
        <f t="shared" si="182"/>
        <v>3</v>
      </c>
      <c r="HA34" s="116">
        <f t="shared" si="183"/>
        <v>4</v>
      </c>
      <c r="HB34" s="115">
        <f t="shared" si="184"/>
        <v>0</v>
      </c>
      <c r="HC34" s="64">
        <f t="shared" si="185"/>
        <v>3</v>
      </c>
      <c r="HD34" s="64">
        <f t="shared" si="186"/>
        <v>3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1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1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1</v>
      </c>
      <c r="II34" s="116">
        <f t="shared" si="217"/>
        <v>0</v>
      </c>
      <c r="IJ34" s="115">
        <f t="shared" si="218"/>
        <v>0</v>
      </c>
      <c r="IK34" s="64">
        <f t="shared" si="219"/>
        <v>53</v>
      </c>
      <c r="IL34" s="64">
        <f t="shared" si="220"/>
        <v>53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0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4</v>
      </c>
      <c r="JG34" s="64">
        <f t="shared" si="241"/>
        <v>8</v>
      </c>
      <c r="JH34" s="64">
        <f t="shared" si="242"/>
        <v>0</v>
      </c>
      <c r="JI34" s="64">
        <f t="shared" si="243"/>
        <v>0</v>
      </c>
      <c r="JJ34" s="64">
        <f t="shared" si="244"/>
        <v>4</v>
      </c>
      <c r="JK34" s="64">
        <f t="shared" si="245"/>
        <v>5</v>
      </c>
      <c r="JL34" s="64">
        <f t="shared" si="246"/>
        <v>4</v>
      </c>
      <c r="JM34" s="64">
        <f t="shared" si="247"/>
        <v>4</v>
      </c>
      <c r="JN34" s="64">
        <f t="shared" si="248"/>
        <v>8</v>
      </c>
      <c r="JO34" s="64">
        <f t="shared" si="249"/>
        <v>8</v>
      </c>
      <c r="JP34" s="64">
        <f t="shared" si="250"/>
        <v>4</v>
      </c>
      <c r="JQ34" s="116">
        <f t="shared" si="251"/>
        <v>4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793000</v>
      </c>
      <c r="K35" s="62">
        <f t="shared" ref="K35:K41" si="606">+S35+W35+AA35+AE35+AI35+AM35+AQ35+AU35+AY35+BC35+BG35+BK35+BO35+BS35+BW35+CA35+CE35+CI35+CM35+CQ35+CU35+CY35+DC35+DG35+DK35+DO35+DS35+DW35+EA35+EE35+EI35</f>
        <v>65</v>
      </c>
      <c r="L35" s="62">
        <f t="shared" ref="L35:L41" si="607">+T35+X35+AB35+AF35+AJ35+AN35+AR35+AV35+AZ35+BD35+BH35+BL35+BP35+BT35+BX35+CB35+CF35+CJ35+CN35+CR35+CV35+CZ35+DD35+DH35+DL35+DP35+DT35+DX35+EB35+EF35+EJ35</f>
        <v>5</v>
      </c>
      <c r="M35" s="57">
        <f t="shared" ref="M35:M41" si="608">L35/K35</f>
        <v>7.6923076923076927E-2</v>
      </c>
      <c r="N35" s="115">
        <f t="shared" ref="N35:N41" si="609">J35/$N$4</f>
        <v>793000</v>
      </c>
      <c r="O35" s="64">
        <f t="shared" ref="O35:O41" si="610">K35/$N$4</f>
        <v>65</v>
      </c>
      <c r="P35" s="64">
        <f t="shared" ref="P35:P41" si="611">L35/$N$4</f>
        <v>5</v>
      </c>
      <c r="Q35" s="127">
        <f t="shared" ref="Q35:Q41" si="612">M35</f>
        <v>7.6923076923076927E-2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0</v>
      </c>
      <c r="BG35" s="62">
        <f>IFERROR(VLOOKUP($C35,Sales!$BZ$5:$CF$300,3,0),0)</f>
        <v>0</v>
      </c>
      <c r="BH35" s="62">
        <f>IFERROR(VLOOKUP($C35,Waste!$BZ$5:$CF$200,3,0),0)</f>
        <v>0</v>
      </c>
      <c r="BI35" s="63" t="e">
        <f t="shared" ref="BI35:BI41" si="623">BH35/BG35</f>
        <v>#DIV/0!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52000</v>
      </c>
      <c r="CQ35" s="62">
        <f>IFERROR(VLOOKUP($C35,Sales!$EK$5:$EQ$300,3,0),0)</f>
        <v>4</v>
      </c>
      <c r="CR35" s="62">
        <f>IFERROR(VLOOKUP($C35,Waste!$EK$5:$EQ$200,3,0),0)</f>
        <v>0</v>
      </c>
      <c r="CS35" s="63">
        <f t="shared" ref="CS35:CS41" si="632">CR35/CQ35</f>
        <v>0</v>
      </c>
      <c r="CT35" s="62">
        <f>IFERROR(VLOOKUP($C35,Sales!$ER$5:$EX$300,7,0),0)</f>
        <v>78000</v>
      </c>
      <c r="CU35" s="62">
        <f>IFERROR(VLOOKUP($C35,Sales!$ER$5:$EX$300,3,0),0)</f>
        <v>7</v>
      </c>
      <c r="CV35" s="62">
        <f>IFERROR(VLOOKUP($C35,Waste!$ER$5:$EX$200,3,0),0)</f>
        <v>0</v>
      </c>
      <c r="CW35" s="63">
        <f t="shared" ref="CW35:CW41" si="633">CV35/CU35</f>
        <v>0</v>
      </c>
      <c r="CX35" s="62">
        <f>IFERROR(VLOOKUP($C35,Sales!$EY$5:$FE$300,7,0),0)</f>
        <v>130000</v>
      </c>
      <c r="CY35" s="62">
        <f>IFERROR(VLOOKUP($C35,Sales!$EY$5:$FE$300,3,0),0)</f>
        <v>10</v>
      </c>
      <c r="CZ35" s="62">
        <f>IFERROR(VLOOKUP($C35,Waste!$EY$5:$FE$200,3,0),0)</f>
        <v>0</v>
      </c>
      <c r="DA35" s="63">
        <f t="shared" ref="DA35:DA41" si="634">CZ35/CY35</f>
        <v>0</v>
      </c>
      <c r="DB35" s="62">
        <f>IFERROR(VLOOKUP($C35,Sales!$FF$5:$FL$300,7,0),0)</f>
        <v>39000</v>
      </c>
      <c r="DC35" s="62">
        <f>IFERROR(VLOOKUP($C35,Sales!$FF$5:$FL$300,3,0),0)</f>
        <v>3</v>
      </c>
      <c r="DD35" s="62">
        <f>IFERROR(VLOOKUP($C35,Waste!$FF$5:$FL$200,3,0),0)</f>
        <v>5</v>
      </c>
      <c r="DE35" s="63">
        <f t="shared" ref="DE35:DE41" si="635">DD35/DC35</f>
        <v>1.6666666666666667</v>
      </c>
      <c r="DF35" s="62">
        <f>IFERROR(VLOOKUP($C35,Sales!$FM$5:$FS$300,7,0),0)</f>
        <v>52000</v>
      </c>
      <c r="DG35" s="62">
        <f>IFERROR(VLOOKUP($C35,Sales!$FM$5:$FS$300,3,0),0)</f>
        <v>4</v>
      </c>
      <c r="DH35" s="62">
        <f>IFERROR(VLOOKUP($C35,Waste!$FM$5:$FS$200,3,0),0)</f>
        <v>0</v>
      </c>
      <c r="DI35" s="63">
        <f t="shared" ref="DI35:DI41" si="636">DH35/DG35</f>
        <v>0</v>
      </c>
      <c r="DJ35" s="62">
        <f>IFERROR(VLOOKUP($C35,Sales!$FT$5:$FZ$300,7,0),0)</f>
        <v>39000</v>
      </c>
      <c r="DK35" s="62">
        <f>IFERROR(VLOOKUP($C35,Sales!$FT$5:$FZ$300,3,0),0)</f>
        <v>4</v>
      </c>
      <c r="DL35" s="62">
        <f>IFERROR(VLOOKUP($C35,Waste!$FT$5:$FZ$200,3,0),0)</f>
        <v>0</v>
      </c>
      <c r="DM35" s="63">
        <f t="shared" ref="DM35:DM41" si="637">DL35/DK35</f>
        <v>0</v>
      </c>
      <c r="DN35" s="62">
        <f>IFERROR(VLOOKUP($C35,Sales!$GA$5:$GG$300,7,0),0)</f>
        <v>26000</v>
      </c>
      <c r="DO35" s="62">
        <f>IFERROR(VLOOKUP($C35,Sales!$GA$5:$GG$300,3,0),0)</f>
        <v>4</v>
      </c>
      <c r="DP35" s="62">
        <f>IFERROR(VLOOKUP($C35,Waste!$GA$5:$GG$200,3,0),0)</f>
        <v>0</v>
      </c>
      <c r="DQ35" s="63">
        <f t="shared" ref="DQ35:DQ41" si="638">DP35/DO35</f>
        <v>0</v>
      </c>
      <c r="DR35" s="62">
        <f>IFERROR(VLOOKUP($C35,Sales!$GH$5:$GN$300,7,0),0)</f>
        <v>52000</v>
      </c>
      <c r="DS35" s="62">
        <f>IFERROR(VLOOKUP($C35,Sales!$GH$5:$GN$300,3,0),0)</f>
        <v>4</v>
      </c>
      <c r="DT35" s="62">
        <f>IFERROR(VLOOKUP($C35,Waste!$GH$5:$GN$200,3,0),0)</f>
        <v>0</v>
      </c>
      <c r="DU35" s="63">
        <f t="shared" ref="DU35:DU41" si="639">DT35/DS35</f>
        <v>0</v>
      </c>
      <c r="DV35" s="62">
        <f>IFERROR(VLOOKUP($C35,Sales!$GO$5:$GU$300,7,0),0)</f>
        <v>104000</v>
      </c>
      <c r="DW35" s="62">
        <f>IFERROR(VLOOKUP($C35,Sales!$GO$5:$GU$300,3,0),0)</f>
        <v>8</v>
      </c>
      <c r="DX35" s="62">
        <f>IFERROR(VLOOKUP($C35,Waste!$GO$5:$GU$200,3,0),0)</f>
        <v>0</v>
      </c>
      <c r="DY35" s="63">
        <f t="shared" ref="DY35:DY41" si="640">DX35/DW35</f>
        <v>0</v>
      </c>
      <c r="DZ35" s="62">
        <f>IFERROR(VLOOKUP($C35,Sales!$GV$5:$HB$300,7,0),0)</f>
        <v>143000</v>
      </c>
      <c r="EA35" s="62">
        <f>IFERROR(VLOOKUP($C35,Sales!$GV$5:$HB$300,3,0),0)</f>
        <v>11</v>
      </c>
      <c r="EB35" s="62">
        <f>IFERROR(VLOOKUP($C35,Waste!$GV$5:$HB$200,3,0),0)</f>
        <v>0</v>
      </c>
      <c r="EC35" s="63">
        <f t="shared" ref="EC35:EC41" si="641">EB35/EA35</f>
        <v>0</v>
      </c>
      <c r="ED35" s="62">
        <f>IFERROR(VLOOKUP($C35,Sales!$HC$5:$HI$300,7,0),0)</f>
        <v>26000</v>
      </c>
      <c r="EE35" s="62">
        <f>IFERROR(VLOOKUP($C35,Sales!$HC$5:$HI$300,3,0),0)</f>
        <v>2</v>
      </c>
      <c r="EF35" s="62">
        <f>IFERROR(VLOOKUP($C35,Waste!$HC$5:$HI$200,3,0),0)</f>
        <v>0</v>
      </c>
      <c r="EG35" s="63">
        <f t="shared" ref="EG35:EG41" si="642">EF35/EE35</f>
        <v>0</v>
      </c>
      <c r="EH35" s="62">
        <f>IFERROR(VLOOKUP($C35,Sales!$HJ$5:$HP$300,7,0),0)</f>
        <v>52000</v>
      </c>
      <c r="EI35" s="62">
        <f>IFERROR(VLOOKUP($C35,Sales!$HJ$5:$HP$300,3,0),0)</f>
        <v>4</v>
      </c>
      <c r="EJ35" s="62">
        <f>IFERROR(VLOOKUP($C35,Waste!$HJ$5:$HP$200,3,0),0)</f>
        <v>0</v>
      </c>
      <c r="EK35" s="100">
        <f t="shared" ref="EK35:EK41" si="643">EJ35/EI35</f>
        <v>0</v>
      </c>
      <c r="EL35" s="115">
        <f t="shared" ref="EL35:EL41" si="644">F35</f>
        <v>0</v>
      </c>
      <c r="EM35" s="64">
        <f t="shared" ref="EM35:EM41" si="645">J35</f>
        <v>793000</v>
      </c>
      <c r="EN35" s="64">
        <f t="shared" ref="EN35:EN41" si="646">N35</f>
        <v>793000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52000</v>
      </c>
      <c r="FI35" s="64">
        <f t="shared" ref="FI35:FI41" si="667">CT35</f>
        <v>78000</v>
      </c>
      <c r="FJ35" s="64">
        <f t="shared" ref="FJ35:FJ41" si="668">CX35</f>
        <v>130000</v>
      </c>
      <c r="FK35" s="64">
        <f t="shared" ref="FK35:FK41" si="669">DB35</f>
        <v>39000</v>
      </c>
      <c r="FL35" s="64">
        <f t="shared" ref="FL35:FL41" si="670">DF35</f>
        <v>52000</v>
      </c>
      <c r="FM35" s="64">
        <f t="shared" ref="FM35:FM41" si="671">DJ35</f>
        <v>39000</v>
      </c>
      <c r="FN35" s="64">
        <f t="shared" ref="FN35:FN41" si="672">DN35</f>
        <v>26000</v>
      </c>
      <c r="FO35" s="64">
        <f t="shared" ref="FO35:FO41" si="673">DR35</f>
        <v>52000</v>
      </c>
      <c r="FP35" s="64">
        <f t="shared" ref="FP35:FP41" si="674">DV35</f>
        <v>104000</v>
      </c>
      <c r="FQ35" s="64">
        <f t="shared" ref="FQ35:FQ41" si="675">DZ35</f>
        <v>143000</v>
      </c>
      <c r="FR35" s="64">
        <f t="shared" ref="FR35:FR41" si="676">ED35</f>
        <v>26000</v>
      </c>
      <c r="FS35" s="116">
        <f t="shared" ref="FS35:FS41" si="677">EH35</f>
        <v>52000</v>
      </c>
      <c r="FT35" s="115">
        <f t="shared" ref="FT35:FT41" si="678">G35</f>
        <v>0</v>
      </c>
      <c r="FU35" s="64">
        <f t="shared" ref="FU35:FU41" si="679">K35</f>
        <v>65</v>
      </c>
      <c r="FV35" s="64">
        <f t="shared" ref="FV35:FV41" si="680">O35</f>
        <v>65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0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4</v>
      </c>
      <c r="GQ35" s="64">
        <f t="shared" ref="GQ35:GQ41" si="701">CU35</f>
        <v>7</v>
      </c>
      <c r="GR35" s="64">
        <f t="shared" ref="GR35:GR41" si="702">CY35</f>
        <v>10</v>
      </c>
      <c r="GS35" s="64">
        <f t="shared" ref="GS35:GS41" si="703">DC35</f>
        <v>3</v>
      </c>
      <c r="GT35" s="64">
        <f t="shared" ref="GT35:GT41" si="704">DG35</f>
        <v>4</v>
      </c>
      <c r="GU35" s="64">
        <f t="shared" ref="GU35:GU41" si="705">DK35</f>
        <v>4</v>
      </c>
      <c r="GV35" s="64">
        <f t="shared" ref="GV35:GV41" si="706">DO35</f>
        <v>4</v>
      </c>
      <c r="GW35" s="64">
        <f t="shared" ref="GW35:GW41" si="707">DS35</f>
        <v>4</v>
      </c>
      <c r="GX35" s="64">
        <f t="shared" ref="GX35:GX41" si="708">DW35</f>
        <v>8</v>
      </c>
      <c r="GY35" s="64">
        <f t="shared" ref="GY35:GY41" si="709">EA35</f>
        <v>11</v>
      </c>
      <c r="GZ35" s="64">
        <f t="shared" ref="GZ35:GZ41" si="710">EE35</f>
        <v>2</v>
      </c>
      <c r="HA35" s="116">
        <f t="shared" ref="HA35:HA41" si="711">EI35</f>
        <v>4</v>
      </c>
      <c r="HB35" s="115">
        <f t="shared" ref="HB35:HB41" si="712">H35</f>
        <v>0</v>
      </c>
      <c r="HC35" s="64">
        <f t="shared" ref="HC35:HC41" si="713">L35</f>
        <v>5</v>
      </c>
      <c r="HD35" s="64">
        <f t="shared" ref="HD35:HD41" si="714">P35</f>
        <v>5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5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70</v>
      </c>
      <c r="IL35" s="64">
        <f t="shared" ref="IL35:IL41" si="748">+FV35+HD35</f>
        <v>70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0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4</v>
      </c>
      <c r="JG35" s="64">
        <f t="shared" ref="JG35:JG41" si="769">+GQ35+HY35</f>
        <v>7</v>
      </c>
      <c r="JH35" s="64">
        <f t="shared" ref="JH35:JH41" si="770">+GR35+HZ35</f>
        <v>10</v>
      </c>
      <c r="JI35" s="64">
        <f t="shared" ref="JI35:JI41" si="771">+GS35+IA35</f>
        <v>8</v>
      </c>
      <c r="JJ35" s="64">
        <f t="shared" ref="JJ35:JJ41" si="772">+GT35+IB35</f>
        <v>4</v>
      </c>
      <c r="JK35" s="64">
        <f t="shared" ref="JK35:JK41" si="773">+GU35+IC35</f>
        <v>4</v>
      </c>
      <c r="JL35" s="64">
        <f t="shared" ref="JL35:JL41" si="774">+GV35+ID35</f>
        <v>4</v>
      </c>
      <c r="JM35" s="64">
        <f t="shared" ref="JM35:JM41" si="775">+GW35+IE35</f>
        <v>4</v>
      </c>
      <c r="JN35" s="64">
        <f t="shared" ref="JN35:JN41" si="776">+GX35+IF35</f>
        <v>8</v>
      </c>
      <c r="JO35" s="64">
        <f t="shared" ref="JO35:JO41" si="777">+GY35+IG35</f>
        <v>11</v>
      </c>
      <c r="JP35" s="64">
        <f t="shared" ref="JP35:JP41" si="778">+GZ35+IH35</f>
        <v>2</v>
      </c>
      <c r="JQ35" s="116">
        <f t="shared" ref="JQ35:JQ41" si="779">+HA35+II35</f>
        <v>4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533000</v>
      </c>
      <c r="K36" s="62">
        <f t="shared" si="606"/>
        <v>47</v>
      </c>
      <c r="L36" s="62">
        <f t="shared" si="607"/>
        <v>16</v>
      </c>
      <c r="M36" s="57">
        <f t="shared" si="608"/>
        <v>0.34042553191489361</v>
      </c>
      <c r="N36" s="115">
        <f t="shared" si="609"/>
        <v>533000</v>
      </c>
      <c r="O36" s="64">
        <f t="shared" si="610"/>
        <v>47</v>
      </c>
      <c r="P36" s="64">
        <f t="shared" si="611"/>
        <v>16</v>
      </c>
      <c r="Q36" s="127">
        <f t="shared" si="612"/>
        <v>0.34042553191489361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0</v>
      </c>
      <c r="BG36" s="62">
        <f>IFERROR(VLOOKUP($C36,Sales!$BZ$5:$CF$300,3,0),0)</f>
        <v>0</v>
      </c>
      <c r="BH36" s="62">
        <f>IFERROR(VLOOKUP($C36,Waste!$BZ$5:$CF$200,3,0),0)</f>
        <v>0</v>
      </c>
      <c r="BI36" s="63" t="e">
        <f t="shared" si="623"/>
        <v>#DIV/0!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65000</v>
      </c>
      <c r="CQ36" s="62">
        <f>IFERROR(VLOOKUP($C36,Sales!$EK$5:$EQ$300,3,0),0)</f>
        <v>5</v>
      </c>
      <c r="CR36" s="62">
        <f>IFERROR(VLOOKUP($C36,Waste!$EK$5:$EQ$200,3,0),0)</f>
        <v>0</v>
      </c>
      <c r="CS36" s="63">
        <f t="shared" si="632"/>
        <v>0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65000</v>
      </c>
      <c r="CY36" s="62">
        <f>IFERROR(VLOOKUP($C36,Sales!$EY$5:$FE$300,3,0),0)</f>
        <v>7</v>
      </c>
      <c r="CZ36" s="62">
        <f>IFERROR(VLOOKUP($C36,Waste!$EY$5:$FE$200,3,0),0)</f>
        <v>0</v>
      </c>
      <c r="DA36" s="63">
        <f t="shared" si="634"/>
        <v>0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5</v>
      </c>
      <c r="DE36" s="63" t="e">
        <f t="shared" si="635"/>
        <v>#DIV/0!</v>
      </c>
      <c r="DF36" s="62">
        <f>IFERROR(VLOOKUP($C36,Sales!$FM$5:$FS$300,7,0),0)</f>
        <v>26000</v>
      </c>
      <c r="DG36" s="62">
        <f>IFERROR(VLOOKUP($C36,Sales!$FM$5:$FS$300,3,0),0)</f>
        <v>3</v>
      </c>
      <c r="DH36" s="62">
        <f>IFERROR(VLOOKUP($C36,Waste!$FM$5:$FS$200,3,0),0)</f>
        <v>4</v>
      </c>
      <c r="DI36" s="63">
        <f t="shared" si="636"/>
        <v>1.3333333333333333</v>
      </c>
      <c r="DJ36" s="62">
        <f>IFERROR(VLOOKUP($C36,Sales!$FT$5:$FZ$300,7,0),0)</f>
        <v>78000</v>
      </c>
      <c r="DK36" s="62">
        <f>IFERROR(VLOOKUP($C36,Sales!$FT$5:$FZ$300,3,0),0)</f>
        <v>6</v>
      </c>
      <c r="DL36" s="62">
        <f>IFERROR(VLOOKUP($C36,Waste!$FT$5:$FZ$200,3,0),0)</f>
        <v>0</v>
      </c>
      <c r="DM36" s="63">
        <f t="shared" si="637"/>
        <v>0</v>
      </c>
      <c r="DN36" s="62">
        <f>IFERROR(VLOOKUP($C36,Sales!$GA$5:$GG$300,7,0),0)</f>
        <v>52000</v>
      </c>
      <c r="DO36" s="62">
        <f>IFERROR(VLOOKUP($C36,Sales!$GA$5:$GG$300,3,0),0)</f>
        <v>4</v>
      </c>
      <c r="DP36" s="62">
        <f>IFERROR(VLOOKUP($C36,Waste!$GA$5:$GG$200,3,0),0)</f>
        <v>0</v>
      </c>
      <c r="DQ36" s="63">
        <f t="shared" si="638"/>
        <v>0</v>
      </c>
      <c r="DR36" s="62">
        <f>IFERROR(VLOOKUP($C36,Sales!$GH$5:$GN$300,7,0),0)</f>
        <v>26000</v>
      </c>
      <c r="DS36" s="62">
        <f>IFERROR(VLOOKUP($C36,Sales!$GH$5:$GN$300,3,0),0)</f>
        <v>2</v>
      </c>
      <c r="DT36" s="62">
        <f>IFERROR(VLOOKUP($C36,Waste!$GH$5:$GN$200,3,0),0)</f>
        <v>0</v>
      </c>
      <c r="DU36" s="63">
        <f t="shared" si="639"/>
        <v>0</v>
      </c>
      <c r="DV36" s="62">
        <f>IFERROR(VLOOKUP($C36,Sales!$GO$5:$GU$300,7,0),0)</f>
        <v>91000</v>
      </c>
      <c r="DW36" s="62">
        <f>IFERROR(VLOOKUP($C36,Sales!$GO$5:$GU$300,3,0),0)</f>
        <v>8</v>
      </c>
      <c r="DX36" s="62">
        <f>IFERROR(VLOOKUP($C36,Waste!$GO$5:$GU$200,3,0),0)</f>
        <v>0</v>
      </c>
      <c r="DY36" s="63">
        <f t="shared" si="640"/>
        <v>0</v>
      </c>
      <c r="DZ36" s="62">
        <f>IFERROR(VLOOKUP($C36,Sales!$GV$5:$HB$300,7,0),0)</f>
        <v>39000</v>
      </c>
      <c r="EA36" s="62">
        <f>IFERROR(VLOOKUP($C36,Sales!$GV$5:$HB$300,3,0),0)</f>
        <v>5</v>
      </c>
      <c r="EB36" s="62">
        <f>IFERROR(VLOOKUP($C36,Waste!$GV$5:$HB$200,3,0),0)</f>
        <v>4</v>
      </c>
      <c r="EC36" s="63">
        <f t="shared" si="641"/>
        <v>0.8</v>
      </c>
      <c r="ED36" s="62">
        <f>IFERROR(VLOOKUP($C36,Sales!$HC$5:$HI$300,7,0),0)</f>
        <v>65000</v>
      </c>
      <c r="EE36" s="62">
        <f>IFERROR(VLOOKUP($C36,Sales!$HC$5:$HI$300,3,0),0)</f>
        <v>5</v>
      </c>
      <c r="EF36" s="62">
        <f>IFERROR(VLOOKUP($C36,Waste!$HC$5:$HI$200,3,0),0)</f>
        <v>0</v>
      </c>
      <c r="EG36" s="63">
        <f t="shared" si="642"/>
        <v>0</v>
      </c>
      <c r="EH36" s="62">
        <f>IFERROR(VLOOKUP($C36,Sales!$HJ$5:$HP$300,7,0),0)</f>
        <v>26000</v>
      </c>
      <c r="EI36" s="62">
        <f>IFERROR(VLOOKUP($C36,Sales!$HJ$5:$HP$300,3,0),0)</f>
        <v>2</v>
      </c>
      <c r="EJ36" s="62">
        <f>IFERROR(VLOOKUP($C36,Waste!$HJ$5:$HP$200,3,0),0)</f>
        <v>3</v>
      </c>
      <c r="EK36" s="100">
        <f t="shared" si="643"/>
        <v>1.5</v>
      </c>
      <c r="EL36" s="115">
        <f t="shared" si="644"/>
        <v>0</v>
      </c>
      <c r="EM36" s="64">
        <f t="shared" si="645"/>
        <v>533000</v>
      </c>
      <c r="EN36" s="64">
        <f t="shared" si="646"/>
        <v>533000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65000</v>
      </c>
      <c r="FI36" s="64">
        <f t="shared" si="667"/>
        <v>0</v>
      </c>
      <c r="FJ36" s="64">
        <f t="shared" si="668"/>
        <v>65000</v>
      </c>
      <c r="FK36" s="64">
        <f t="shared" si="669"/>
        <v>0</v>
      </c>
      <c r="FL36" s="64">
        <f t="shared" si="670"/>
        <v>26000</v>
      </c>
      <c r="FM36" s="64">
        <f t="shared" si="671"/>
        <v>78000</v>
      </c>
      <c r="FN36" s="64">
        <f t="shared" si="672"/>
        <v>52000</v>
      </c>
      <c r="FO36" s="64">
        <f t="shared" si="673"/>
        <v>26000</v>
      </c>
      <c r="FP36" s="64">
        <f t="shared" si="674"/>
        <v>91000</v>
      </c>
      <c r="FQ36" s="64">
        <f t="shared" si="675"/>
        <v>39000</v>
      </c>
      <c r="FR36" s="64">
        <f t="shared" si="676"/>
        <v>65000</v>
      </c>
      <c r="FS36" s="116">
        <f t="shared" si="677"/>
        <v>26000</v>
      </c>
      <c r="FT36" s="115">
        <f t="shared" si="678"/>
        <v>0</v>
      </c>
      <c r="FU36" s="64">
        <f t="shared" si="679"/>
        <v>47</v>
      </c>
      <c r="FV36" s="64">
        <f t="shared" si="680"/>
        <v>47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0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5</v>
      </c>
      <c r="GQ36" s="64">
        <f t="shared" si="701"/>
        <v>0</v>
      </c>
      <c r="GR36" s="64">
        <f t="shared" si="702"/>
        <v>7</v>
      </c>
      <c r="GS36" s="64">
        <f t="shared" si="703"/>
        <v>0</v>
      </c>
      <c r="GT36" s="64">
        <f t="shared" si="704"/>
        <v>3</v>
      </c>
      <c r="GU36" s="64">
        <f t="shared" si="705"/>
        <v>6</v>
      </c>
      <c r="GV36" s="64">
        <f t="shared" si="706"/>
        <v>4</v>
      </c>
      <c r="GW36" s="64">
        <f t="shared" si="707"/>
        <v>2</v>
      </c>
      <c r="GX36" s="64">
        <f t="shared" si="708"/>
        <v>8</v>
      </c>
      <c r="GY36" s="64">
        <f t="shared" si="709"/>
        <v>5</v>
      </c>
      <c r="GZ36" s="64">
        <f t="shared" si="710"/>
        <v>5</v>
      </c>
      <c r="HA36" s="116">
        <f t="shared" si="711"/>
        <v>2</v>
      </c>
      <c r="HB36" s="115">
        <f t="shared" si="712"/>
        <v>0</v>
      </c>
      <c r="HC36" s="64">
        <f t="shared" si="713"/>
        <v>16</v>
      </c>
      <c r="HD36" s="64">
        <f t="shared" si="714"/>
        <v>16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5</v>
      </c>
      <c r="IB36" s="64">
        <f t="shared" si="738"/>
        <v>4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4</v>
      </c>
      <c r="IH36" s="64">
        <f t="shared" si="744"/>
        <v>0</v>
      </c>
      <c r="II36" s="116">
        <f t="shared" si="745"/>
        <v>3</v>
      </c>
      <c r="IJ36" s="115">
        <f t="shared" si="746"/>
        <v>0</v>
      </c>
      <c r="IK36" s="64">
        <f t="shared" si="747"/>
        <v>63</v>
      </c>
      <c r="IL36" s="64">
        <f t="shared" si="748"/>
        <v>63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0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5</v>
      </c>
      <c r="JG36" s="64">
        <f t="shared" si="769"/>
        <v>0</v>
      </c>
      <c r="JH36" s="64">
        <f t="shared" si="770"/>
        <v>7</v>
      </c>
      <c r="JI36" s="64">
        <f t="shared" si="771"/>
        <v>5</v>
      </c>
      <c r="JJ36" s="64">
        <f t="shared" si="772"/>
        <v>7</v>
      </c>
      <c r="JK36" s="64">
        <f t="shared" si="773"/>
        <v>6</v>
      </c>
      <c r="JL36" s="64">
        <f t="shared" si="774"/>
        <v>4</v>
      </c>
      <c r="JM36" s="64">
        <f t="shared" si="775"/>
        <v>2</v>
      </c>
      <c r="JN36" s="64">
        <f t="shared" si="776"/>
        <v>8</v>
      </c>
      <c r="JO36" s="64">
        <f t="shared" si="777"/>
        <v>9</v>
      </c>
      <c r="JP36" s="64">
        <f t="shared" si="778"/>
        <v>5</v>
      </c>
      <c r="JQ36" s="116">
        <f t="shared" si="779"/>
        <v>5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728000</v>
      </c>
      <c r="K37" s="62">
        <f t="shared" si="606"/>
        <v>59</v>
      </c>
      <c r="L37" s="62">
        <f t="shared" si="607"/>
        <v>6</v>
      </c>
      <c r="M37" s="57">
        <f t="shared" si="608"/>
        <v>0.10169491525423729</v>
      </c>
      <c r="N37" s="115">
        <f t="shared" si="609"/>
        <v>728000</v>
      </c>
      <c r="O37" s="64">
        <f t="shared" si="610"/>
        <v>59</v>
      </c>
      <c r="P37" s="64">
        <f t="shared" si="611"/>
        <v>6</v>
      </c>
      <c r="Q37" s="127">
        <f t="shared" si="612"/>
        <v>0.10169491525423729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0</v>
      </c>
      <c r="BG37" s="62">
        <f>IFERROR(VLOOKUP($C37,Sales!$BZ$5:$CF$300,3,0),0)</f>
        <v>0</v>
      </c>
      <c r="BH37" s="62">
        <f>IFERROR(VLOOKUP($C37,Waste!$BZ$5:$CF$200,3,0),0)</f>
        <v>0</v>
      </c>
      <c r="BI37" s="63" t="e">
        <f t="shared" si="623"/>
        <v>#DIV/0!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52000</v>
      </c>
      <c r="CQ37" s="62">
        <f>IFERROR(VLOOKUP($C37,Sales!$EK$5:$EQ$300,3,0),0)</f>
        <v>4</v>
      </c>
      <c r="CR37" s="62">
        <f>IFERROR(VLOOKUP($C37,Waste!$EK$5:$EQ$200,3,0),0)</f>
        <v>0</v>
      </c>
      <c r="CS37" s="63">
        <f t="shared" si="632"/>
        <v>0</v>
      </c>
      <c r="CT37" s="62">
        <f>IFERROR(VLOOKUP($C37,Sales!$ER$5:$EX$300,7,0),0)</f>
        <v>65000</v>
      </c>
      <c r="CU37" s="62">
        <f>IFERROR(VLOOKUP($C37,Sales!$ER$5:$EX$300,3,0),0)</f>
        <v>7</v>
      </c>
      <c r="CV37" s="62">
        <f>IFERROR(VLOOKUP($C37,Waste!$ER$5:$EX$200,3,0),0)</f>
        <v>0</v>
      </c>
      <c r="CW37" s="63">
        <f t="shared" si="633"/>
        <v>0</v>
      </c>
      <c r="CX37" s="62">
        <f>IFERROR(VLOOKUP($C37,Sales!$EY$5:$FE$300,7,0),0)</f>
        <v>130000</v>
      </c>
      <c r="CY37" s="62">
        <f>IFERROR(VLOOKUP($C37,Sales!$EY$5:$FE$300,3,0),0)</f>
        <v>10</v>
      </c>
      <c r="CZ37" s="62">
        <f>IFERROR(VLOOKUP($C37,Waste!$EY$5:$FE$200,3,0),0)</f>
        <v>0</v>
      </c>
      <c r="DA37" s="63">
        <f t="shared" si="634"/>
        <v>0</v>
      </c>
      <c r="DB37" s="62">
        <f>IFERROR(VLOOKUP($C37,Sales!$FF$5:$FL$300,7,0),0)</f>
        <v>26000</v>
      </c>
      <c r="DC37" s="62">
        <f>IFERROR(VLOOKUP($C37,Sales!$FF$5:$FL$300,3,0),0)</f>
        <v>2</v>
      </c>
      <c r="DD37" s="62">
        <f>IFERROR(VLOOKUP($C37,Waste!$FF$5:$FL$200,3,0),0)</f>
        <v>3</v>
      </c>
      <c r="DE37" s="63">
        <f t="shared" si="635"/>
        <v>1.5</v>
      </c>
      <c r="DF37" s="62">
        <f>IFERROR(VLOOKUP($C37,Sales!$FM$5:$FS$300,7,0),0)</f>
        <v>39000</v>
      </c>
      <c r="DG37" s="62">
        <f>IFERROR(VLOOKUP($C37,Sales!$FM$5:$FS$300,3,0),0)</f>
        <v>3</v>
      </c>
      <c r="DH37" s="62">
        <f>IFERROR(VLOOKUP($C37,Waste!$FM$5:$FS$200,3,0),0)</f>
        <v>0</v>
      </c>
      <c r="DI37" s="63">
        <f t="shared" si="636"/>
        <v>0</v>
      </c>
      <c r="DJ37" s="62">
        <f>IFERROR(VLOOKUP($C37,Sales!$FT$5:$FZ$300,7,0),0)</f>
        <v>65000</v>
      </c>
      <c r="DK37" s="62">
        <f>IFERROR(VLOOKUP($C37,Sales!$FT$5:$FZ$300,3,0),0)</f>
        <v>5</v>
      </c>
      <c r="DL37" s="62">
        <f>IFERROR(VLOOKUP($C37,Waste!$FT$5:$FZ$200,3,0),0)</f>
        <v>0</v>
      </c>
      <c r="DM37" s="63">
        <f t="shared" si="637"/>
        <v>0</v>
      </c>
      <c r="DN37" s="62">
        <f>IFERROR(VLOOKUP($C37,Sales!$GA$5:$GG$300,7,0),0)</f>
        <v>39000</v>
      </c>
      <c r="DO37" s="62">
        <f>IFERROR(VLOOKUP($C37,Sales!$GA$5:$GG$300,3,0),0)</f>
        <v>3</v>
      </c>
      <c r="DP37" s="62">
        <f>IFERROR(VLOOKUP($C37,Waste!$GA$5:$GG$200,3,0),0)</f>
        <v>0</v>
      </c>
      <c r="DQ37" s="63">
        <f t="shared" si="638"/>
        <v>0</v>
      </c>
      <c r="DR37" s="62">
        <f>IFERROR(VLOOKUP($C37,Sales!$GH$5:$GN$300,7,0),0)</f>
        <v>52000</v>
      </c>
      <c r="DS37" s="62">
        <f>IFERROR(VLOOKUP($C37,Sales!$GH$5:$GN$300,3,0),0)</f>
        <v>4</v>
      </c>
      <c r="DT37" s="62">
        <f>IFERROR(VLOOKUP($C37,Waste!$GH$5:$GN$200,3,0),0)</f>
        <v>0</v>
      </c>
      <c r="DU37" s="63">
        <f t="shared" si="639"/>
        <v>0</v>
      </c>
      <c r="DV37" s="62">
        <f>IFERROR(VLOOKUP($C37,Sales!$GO$5:$GU$300,7,0),0)</f>
        <v>91000</v>
      </c>
      <c r="DW37" s="62">
        <f>IFERROR(VLOOKUP($C37,Sales!$GO$5:$GU$300,3,0),0)</f>
        <v>8</v>
      </c>
      <c r="DX37" s="62">
        <f>IFERROR(VLOOKUP($C37,Waste!$GO$5:$GU$200,3,0),0)</f>
        <v>0</v>
      </c>
      <c r="DY37" s="63">
        <f t="shared" si="640"/>
        <v>0</v>
      </c>
      <c r="DZ37" s="62">
        <f>IFERROR(VLOOKUP($C37,Sales!$GV$5:$HB$300,7,0),0)</f>
        <v>104000</v>
      </c>
      <c r="EA37" s="62">
        <f>IFERROR(VLOOKUP($C37,Sales!$GV$5:$HB$300,3,0),0)</f>
        <v>8</v>
      </c>
      <c r="EB37" s="62">
        <f>IFERROR(VLOOKUP($C37,Waste!$GV$5:$HB$200,3,0),0)</f>
        <v>2</v>
      </c>
      <c r="EC37" s="63">
        <f t="shared" si="641"/>
        <v>0.25</v>
      </c>
      <c r="ED37" s="62">
        <f>IFERROR(VLOOKUP($C37,Sales!$HC$5:$HI$300,7,0),0)</f>
        <v>13000</v>
      </c>
      <c r="EE37" s="62">
        <f>IFERROR(VLOOKUP($C37,Sales!$HC$5:$HI$300,3,0),0)</f>
        <v>1</v>
      </c>
      <c r="EF37" s="62">
        <f>IFERROR(VLOOKUP($C37,Waste!$HC$5:$HI$200,3,0),0)</f>
        <v>1</v>
      </c>
      <c r="EG37" s="63">
        <f t="shared" si="642"/>
        <v>1</v>
      </c>
      <c r="EH37" s="62">
        <f>IFERROR(VLOOKUP($C37,Sales!$HJ$5:$HP$300,7,0),0)</f>
        <v>52000</v>
      </c>
      <c r="EI37" s="62">
        <f>IFERROR(VLOOKUP($C37,Sales!$HJ$5:$HP$300,3,0),0)</f>
        <v>4</v>
      </c>
      <c r="EJ37" s="62">
        <f>IFERROR(VLOOKUP($C37,Waste!$HJ$5:$HP$200,3,0),0)</f>
        <v>0</v>
      </c>
      <c r="EK37" s="100">
        <f t="shared" si="643"/>
        <v>0</v>
      </c>
      <c r="EL37" s="115">
        <f t="shared" si="644"/>
        <v>0</v>
      </c>
      <c r="EM37" s="64">
        <f t="shared" si="645"/>
        <v>728000</v>
      </c>
      <c r="EN37" s="64">
        <f t="shared" si="646"/>
        <v>728000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52000</v>
      </c>
      <c r="FI37" s="64">
        <f t="shared" si="667"/>
        <v>65000</v>
      </c>
      <c r="FJ37" s="64">
        <f t="shared" si="668"/>
        <v>130000</v>
      </c>
      <c r="FK37" s="64">
        <f t="shared" si="669"/>
        <v>26000</v>
      </c>
      <c r="FL37" s="64">
        <f t="shared" si="670"/>
        <v>39000</v>
      </c>
      <c r="FM37" s="64">
        <f t="shared" si="671"/>
        <v>65000</v>
      </c>
      <c r="FN37" s="64">
        <f t="shared" si="672"/>
        <v>39000</v>
      </c>
      <c r="FO37" s="64">
        <f t="shared" si="673"/>
        <v>52000</v>
      </c>
      <c r="FP37" s="64">
        <f t="shared" si="674"/>
        <v>91000</v>
      </c>
      <c r="FQ37" s="64">
        <f t="shared" si="675"/>
        <v>104000</v>
      </c>
      <c r="FR37" s="64">
        <f t="shared" si="676"/>
        <v>13000</v>
      </c>
      <c r="FS37" s="116">
        <f t="shared" si="677"/>
        <v>52000</v>
      </c>
      <c r="FT37" s="115">
        <f t="shared" si="678"/>
        <v>0</v>
      </c>
      <c r="FU37" s="64">
        <f t="shared" si="679"/>
        <v>59</v>
      </c>
      <c r="FV37" s="64">
        <f t="shared" si="680"/>
        <v>59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0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4</v>
      </c>
      <c r="GQ37" s="64">
        <f t="shared" si="701"/>
        <v>7</v>
      </c>
      <c r="GR37" s="64">
        <f t="shared" si="702"/>
        <v>10</v>
      </c>
      <c r="GS37" s="64">
        <f t="shared" si="703"/>
        <v>2</v>
      </c>
      <c r="GT37" s="64">
        <f t="shared" si="704"/>
        <v>3</v>
      </c>
      <c r="GU37" s="64">
        <f t="shared" si="705"/>
        <v>5</v>
      </c>
      <c r="GV37" s="64">
        <f t="shared" si="706"/>
        <v>3</v>
      </c>
      <c r="GW37" s="64">
        <f t="shared" si="707"/>
        <v>4</v>
      </c>
      <c r="GX37" s="64">
        <f t="shared" si="708"/>
        <v>8</v>
      </c>
      <c r="GY37" s="64">
        <f t="shared" si="709"/>
        <v>8</v>
      </c>
      <c r="GZ37" s="64">
        <f t="shared" si="710"/>
        <v>1</v>
      </c>
      <c r="HA37" s="116">
        <f t="shared" si="711"/>
        <v>4</v>
      </c>
      <c r="HB37" s="115">
        <f t="shared" si="712"/>
        <v>0</v>
      </c>
      <c r="HC37" s="64">
        <f t="shared" si="713"/>
        <v>6</v>
      </c>
      <c r="HD37" s="64">
        <f t="shared" si="714"/>
        <v>6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3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2</v>
      </c>
      <c r="IH37" s="64">
        <f t="shared" si="744"/>
        <v>1</v>
      </c>
      <c r="II37" s="116">
        <f t="shared" si="745"/>
        <v>0</v>
      </c>
      <c r="IJ37" s="115">
        <f t="shared" si="746"/>
        <v>0</v>
      </c>
      <c r="IK37" s="64">
        <f t="shared" si="747"/>
        <v>65</v>
      </c>
      <c r="IL37" s="64">
        <f t="shared" si="748"/>
        <v>65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0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4</v>
      </c>
      <c r="JG37" s="64">
        <f t="shared" si="769"/>
        <v>7</v>
      </c>
      <c r="JH37" s="64">
        <f t="shared" si="770"/>
        <v>10</v>
      </c>
      <c r="JI37" s="64">
        <f t="shared" si="771"/>
        <v>5</v>
      </c>
      <c r="JJ37" s="64">
        <f t="shared" si="772"/>
        <v>3</v>
      </c>
      <c r="JK37" s="64">
        <f t="shared" si="773"/>
        <v>5</v>
      </c>
      <c r="JL37" s="64">
        <f t="shared" si="774"/>
        <v>3</v>
      </c>
      <c r="JM37" s="64">
        <f t="shared" si="775"/>
        <v>4</v>
      </c>
      <c r="JN37" s="64">
        <f t="shared" si="776"/>
        <v>8</v>
      </c>
      <c r="JO37" s="64">
        <f t="shared" si="777"/>
        <v>10</v>
      </c>
      <c r="JP37" s="64">
        <f t="shared" si="778"/>
        <v>2</v>
      </c>
      <c r="JQ37" s="116">
        <f t="shared" si="779"/>
        <v>4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988000</v>
      </c>
      <c r="K38" s="62">
        <f t="shared" si="606"/>
        <v>81</v>
      </c>
      <c r="L38" s="62">
        <f t="shared" si="607"/>
        <v>0</v>
      </c>
      <c r="M38" s="57">
        <f t="shared" si="608"/>
        <v>0</v>
      </c>
      <c r="N38" s="115">
        <f t="shared" si="609"/>
        <v>988000</v>
      </c>
      <c r="O38" s="64">
        <f t="shared" si="610"/>
        <v>81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0</v>
      </c>
      <c r="BG38" s="62">
        <f>IFERROR(VLOOKUP($C38,Sales!$BZ$5:$CF$300,3,0),0)</f>
        <v>0</v>
      </c>
      <c r="BH38" s="62">
        <f>IFERROR(VLOOKUP($C38,Waste!$BZ$5:$CF$200,3,0),0)</f>
        <v>0</v>
      </c>
      <c r="BI38" s="63" t="e">
        <f t="shared" si="623"/>
        <v>#DIV/0!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52000</v>
      </c>
      <c r="CQ38" s="62">
        <f>IFERROR(VLOOKUP($C38,Sales!$EK$5:$EQ$300,3,0),0)</f>
        <v>4</v>
      </c>
      <c r="CR38" s="62">
        <f>IFERROR(VLOOKUP($C38,Waste!$EK$5:$EQ$200,3,0),0)</f>
        <v>0</v>
      </c>
      <c r="CS38" s="63">
        <f t="shared" si="632"/>
        <v>0</v>
      </c>
      <c r="CT38" s="62">
        <f>IFERROR(VLOOKUP($C38,Sales!$ER$5:$EX$300,7,0),0)</f>
        <v>143000</v>
      </c>
      <c r="CU38" s="62">
        <f>IFERROR(VLOOKUP($C38,Sales!$ER$5:$EX$300,3,0),0)</f>
        <v>11</v>
      </c>
      <c r="CV38" s="62">
        <f>IFERROR(VLOOKUP($C38,Waste!$ER$5:$EX$200,3,0),0)</f>
        <v>0</v>
      </c>
      <c r="CW38" s="63">
        <f t="shared" si="633"/>
        <v>0</v>
      </c>
      <c r="CX38" s="62">
        <f>IFERROR(VLOOKUP($C38,Sales!$EY$5:$FE$300,7,0),0)</f>
        <v>91000</v>
      </c>
      <c r="CY38" s="62">
        <f>IFERROR(VLOOKUP($C38,Sales!$EY$5:$FE$300,3,0),0)</f>
        <v>8</v>
      </c>
      <c r="CZ38" s="62">
        <f>IFERROR(VLOOKUP($C38,Waste!$EY$5:$FE$200,3,0),0)</f>
        <v>0</v>
      </c>
      <c r="DA38" s="63">
        <f t="shared" si="634"/>
        <v>0</v>
      </c>
      <c r="DB38" s="62">
        <f>IFERROR(VLOOKUP($C38,Sales!$FF$5:$FL$300,7,0),0)</f>
        <v>52000</v>
      </c>
      <c r="DC38" s="62">
        <f>IFERROR(VLOOKUP($C38,Sales!$FF$5:$FL$300,3,0),0)</f>
        <v>4</v>
      </c>
      <c r="DD38" s="62">
        <f>IFERROR(VLOOKUP($C38,Waste!$FF$5:$FL$200,3,0),0)</f>
        <v>0</v>
      </c>
      <c r="DE38" s="63">
        <f t="shared" si="635"/>
        <v>0</v>
      </c>
      <c r="DF38" s="62">
        <f>IFERROR(VLOOKUP($C38,Sales!$FM$5:$FS$300,7,0),0)</f>
        <v>52000</v>
      </c>
      <c r="DG38" s="62">
        <f>IFERROR(VLOOKUP($C38,Sales!$FM$5:$FS$300,3,0),0)</f>
        <v>4</v>
      </c>
      <c r="DH38" s="62">
        <f>IFERROR(VLOOKUP($C38,Waste!$FM$5:$FS$200,3,0),0)</f>
        <v>0</v>
      </c>
      <c r="DI38" s="63">
        <f t="shared" si="636"/>
        <v>0</v>
      </c>
      <c r="DJ38" s="62">
        <f>IFERROR(VLOOKUP($C38,Sales!$FT$5:$FZ$300,7,0),0)</f>
        <v>52000</v>
      </c>
      <c r="DK38" s="62">
        <f>IFERROR(VLOOKUP($C38,Sales!$FT$5:$FZ$300,3,0),0)</f>
        <v>5</v>
      </c>
      <c r="DL38" s="62">
        <f>IFERROR(VLOOKUP($C38,Waste!$FT$5:$FZ$200,3,0),0)</f>
        <v>0</v>
      </c>
      <c r="DM38" s="63">
        <f t="shared" si="637"/>
        <v>0</v>
      </c>
      <c r="DN38" s="62">
        <f>IFERROR(VLOOKUP($C38,Sales!$GA$5:$GG$300,7,0),0)</f>
        <v>130000</v>
      </c>
      <c r="DO38" s="62">
        <f>IFERROR(VLOOKUP($C38,Sales!$GA$5:$GG$300,3,0),0)</f>
        <v>11</v>
      </c>
      <c r="DP38" s="62">
        <f>IFERROR(VLOOKUP($C38,Waste!$GA$5:$GG$200,3,0),0)</f>
        <v>0</v>
      </c>
      <c r="DQ38" s="63">
        <f t="shared" si="638"/>
        <v>0</v>
      </c>
      <c r="DR38" s="62">
        <f>IFERROR(VLOOKUP($C38,Sales!$GH$5:$GN$300,7,0),0)</f>
        <v>65000</v>
      </c>
      <c r="DS38" s="62">
        <f>IFERROR(VLOOKUP($C38,Sales!$GH$5:$GN$300,3,0),0)</f>
        <v>5</v>
      </c>
      <c r="DT38" s="62">
        <f>IFERROR(VLOOKUP($C38,Waste!$GH$5:$GN$200,3,0),0)</f>
        <v>0</v>
      </c>
      <c r="DU38" s="63">
        <f t="shared" si="639"/>
        <v>0</v>
      </c>
      <c r="DV38" s="62">
        <f>IFERROR(VLOOKUP($C38,Sales!$GO$5:$GU$300,7,0),0)</f>
        <v>91000</v>
      </c>
      <c r="DW38" s="62">
        <f>IFERROR(VLOOKUP($C38,Sales!$GO$5:$GU$300,3,0),0)</f>
        <v>8</v>
      </c>
      <c r="DX38" s="62">
        <f>IFERROR(VLOOKUP($C38,Waste!$GO$5:$GU$200,3,0),0)</f>
        <v>0</v>
      </c>
      <c r="DY38" s="63">
        <f t="shared" si="640"/>
        <v>0</v>
      </c>
      <c r="DZ38" s="62">
        <f>IFERROR(VLOOKUP($C38,Sales!$GV$5:$HB$300,7,0),0)</f>
        <v>130000</v>
      </c>
      <c r="EA38" s="62">
        <f>IFERROR(VLOOKUP($C38,Sales!$GV$5:$HB$300,3,0),0)</f>
        <v>10</v>
      </c>
      <c r="EB38" s="62">
        <f>IFERROR(VLOOKUP($C38,Waste!$GV$5:$HB$200,3,0),0)</f>
        <v>0</v>
      </c>
      <c r="EC38" s="63">
        <f t="shared" si="641"/>
        <v>0</v>
      </c>
      <c r="ED38" s="62">
        <f>IFERROR(VLOOKUP($C38,Sales!$HC$5:$HI$300,7,0),0)</f>
        <v>65000</v>
      </c>
      <c r="EE38" s="62">
        <f>IFERROR(VLOOKUP($C38,Sales!$HC$5:$HI$300,3,0),0)</f>
        <v>6</v>
      </c>
      <c r="EF38" s="62">
        <f>IFERROR(VLOOKUP($C38,Waste!$HC$5:$HI$200,3,0),0)</f>
        <v>0</v>
      </c>
      <c r="EG38" s="63">
        <f t="shared" si="642"/>
        <v>0</v>
      </c>
      <c r="EH38" s="62">
        <f>IFERROR(VLOOKUP($C38,Sales!$HJ$5:$HP$300,7,0),0)</f>
        <v>65000</v>
      </c>
      <c r="EI38" s="62">
        <f>IFERROR(VLOOKUP($C38,Sales!$HJ$5:$HP$300,3,0),0)</f>
        <v>5</v>
      </c>
      <c r="EJ38" s="62">
        <f>IFERROR(VLOOKUP($C38,Waste!$HJ$5:$HP$200,3,0),0)</f>
        <v>0</v>
      </c>
      <c r="EK38" s="100">
        <f t="shared" si="643"/>
        <v>0</v>
      </c>
      <c r="EL38" s="115">
        <f t="shared" si="644"/>
        <v>0</v>
      </c>
      <c r="EM38" s="64">
        <f t="shared" si="645"/>
        <v>988000</v>
      </c>
      <c r="EN38" s="64">
        <f t="shared" si="646"/>
        <v>988000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52000</v>
      </c>
      <c r="FI38" s="64">
        <f t="shared" si="667"/>
        <v>143000</v>
      </c>
      <c r="FJ38" s="64">
        <f t="shared" si="668"/>
        <v>91000</v>
      </c>
      <c r="FK38" s="64">
        <f t="shared" si="669"/>
        <v>52000</v>
      </c>
      <c r="FL38" s="64">
        <f t="shared" si="670"/>
        <v>52000</v>
      </c>
      <c r="FM38" s="64">
        <f t="shared" si="671"/>
        <v>52000</v>
      </c>
      <c r="FN38" s="64">
        <f t="shared" si="672"/>
        <v>130000</v>
      </c>
      <c r="FO38" s="64">
        <f t="shared" si="673"/>
        <v>65000</v>
      </c>
      <c r="FP38" s="64">
        <f t="shared" si="674"/>
        <v>91000</v>
      </c>
      <c r="FQ38" s="64">
        <f t="shared" si="675"/>
        <v>130000</v>
      </c>
      <c r="FR38" s="64">
        <f t="shared" si="676"/>
        <v>65000</v>
      </c>
      <c r="FS38" s="116">
        <f t="shared" si="677"/>
        <v>65000</v>
      </c>
      <c r="FT38" s="115">
        <f t="shared" si="678"/>
        <v>0</v>
      </c>
      <c r="FU38" s="64">
        <f t="shared" si="679"/>
        <v>81</v>
      </c>
      <c r="FV38" s="64">
        <f t="shared" si="680"/>
        <v>81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0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4</v>
      </c>
      <c r="GQ38" s="64">
        <f t="shared" si="701"/>
        <v>11</v>
      </c>
      <c r="GR38" s="64">
        <f t="shared" si="702"/>
        <v>8</v>
      </c>
      <c r="GS38" s="64">
        <f t="shared" si="703"/>
        <v>4</v>
      </c>
      <c r="GT38" s="64">
        <f t="shared" si="704"/>
        <v>4</v>
      </c>
      <c r="GU38" s="64">
        <f t="shared" si="705"/>
        <v>5</v>
      </c>
      <c r="GV38" s="64">
        <f t="shared" si="706"/>
        <v>11</v>
      </c>
      <c r="GW38" s="64">
        <f t="shared" si="707"/>
        <v>5</v>
      </c>
      <c r="GX38" s="64">
        <f t="shared" si="708"/>
        <v>8</v>
      </c>
      <c r="GY38" s="64">
        <f t="shared" si="709"/>
        <v>10</v>
      </c>
      <c r="GZ38" s="64">
        <f t="shared" si="710"/>
        <v>6</v>
      </c>
      <c r="HA38" s="116">
        <f t="shared" si="711"/>
        <v>5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81</v>
      </c>
      <c r="IL38" s="64">
        <f t="shared" si="748"/>
        <v>81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0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4</v>
      </c>
      <c r="JG38" s="64">
        <f t="shared" si="769"/>
        <v>11</v>
      </c>
      <c r="JH38" s="64">
        <f t="shared" si="770"/>
        <v>8</v>
      </c>
      <c r="JI38" s="64">
        <f t="shared" si="771"/>
        <v>4</v>
      </c>
      <c r="JJ38" s="64">
        <f t="shared" si="772"/>
        <v>4</v>
      </c>
      <c r="JK38" s="64">
        <f t="shared" si="773"/>
        <v>5</v>
      </c>
      <c r="JL38" s="64">
        <f t="shared" si="774"/>
        <v>11</v>
      </c>
      <c r="JM38" s="64">
        <f t="shared" si="775"/>
        <v>5</v>
      </c>
      <c r="JN38" s="64">
        <f t="shared" si="776"/>
        <v>8</v>
      </c>
      <c r="JO38" s="64">
        <f t="shared" si="777"/>
        <v>10</v>
      </c>
      <c r="JP38" s="64">
        <f t="shared" si="778"/>
        <v>6</v>
      </c>
      <c r="JQ38" s="116">
        <f t="shared" si="779"/>
        <v>5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650000</v>
      </c>
      <c r="K39" s="62">
        <f t="shared" si="606"/>
        <v>55</v>
      </c>
      <c r="L39" s="62">
        <f t="shared" si="607"/>
        <v>0</v>
      </c>
      <c r="M39" s="57">
        <f t="shared" si="608"/>
        <v>0</v>
      </c>
      <c r="N39" s="115">
        <f t="shared" si="609"/>
        <v>650000</v>
      </c>
      <c r="O39" s="64">
        <f t="shared" si="610"/>
        <v>55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0</v>
      </c>
      <c r="BG39" s="62">
        <f>IFERROR(VLOOKUP($C39,Sales!$BZ$5:$CF$300,3,0),0)</f>
        <v>0</v>
      </c>
      <c r="BH39" s="62">
        <f>IFERROR(VLOOKUP($C39,Waste!$BZ$5:$CF$200,3,0),0)</f>
        <v>0</v>
      </c>
      <c r="BI39" s="63" t="e">
        <f t="shared" si="623"/>
        <v>#DIV/0!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52000</v>
      </c>
      <c r="CQ39" s="62">
        <f>IFERROR(VLOOKUP($C39,Sales!$EK$5:$EQ$300,3,0),0)</f>
        <v>4</v>
      </c>
      <c r="CR39" s="62">
        <f>IFERROR(VLOOKUP($C39,Waste!$EK$5:$EQ$200,3,0),0)</f>
        <v>0</v>
      </c>
      <c r="CS39" s="63">
        <f t="shared" si="632"/>
        <v>0</v>
      </c>
      <c r="CT39" s="62">
        <f>IFERROR(VLOOKUP($C39,Sales!$ER$5:$EX$300,7,0),0)</f>
        <v>91000</v>
      </c>
      <c r="CU39" s="62">
        <f>IFERROR(VLOOKUP($C39,Sales!$ER$5:$EX$300,3,0),0)</f>
        <v>8</v>
      </c>
      <c r="CV39" s="62">
        <f>IFERROR(VLOOKUP($C39,Waste!$ER$5:$EX$200,3,0),0)</f>
        <v>0</v>
      </c>
      <c r="CW39" s="63">
        <f t="shared" si="633"/>
        <v>0</v>
      </c>
      <c r="CX39" s="62">
        <f>IFERROR(VLOOKUP($C39,Sales!$EY$5:$FE$300,7,0),0)</f>
        <v>130000</v>
      </c>
      <c r="CY39" s="62">
        <f>IFERROR(VLOOKUP($C39,Sales!$EY$5:$FE$300,3,0),0)</f>
        <v>10</v>
      </c>
      <c r="CZ39" s="62">
        <f>IFERROR(VLOOKUP($C39,Waste!$EY$5:$FE$200,3,0),0)</f>
        <v>0</v>
      </c>
      <c r="DA39" s="63">
        <f t="shared" si="634"/>
        <v>0</v>
      </c>
      <c r="DB39" s="62">
        <f>IFERROR(VLOOKUP($C39,Sales!$FF$5:$FL$300,7,0),0)</f>
        <v>13000</v>
      </c>
      <c r="DC39" s="62">
        <f>IFERROR(VLOOKUP($C39,Sales!$FF$5:$FL$300,3,0),0)</f>
        <v>1</v>
      </c>
      <c r="DD39" s="62">
        <f>IFERROR(VLOOKUP($C39,Waste!$FF$5:$FL$200,3,0),0)</f>
        <v>0</v>
      </c>
      <c r="DE39" s="63">
        <f t="shared" si="635"/>
        <v>0</v>
      </c>
      <c r="DF39" s="62">
        <f>IFERROR(VLOOKUP($C39,Sales!$FM$5:$FS$300,7,0),0)</f>
        <v>52000</v>
      </c>
      <c r="DG39" s="62">
        <f>IFERROR(VLOOKUP($C39,Sales!$FM$5:$FS$300,3,0),0)</f>
        <v>4</v>
      </c>
      <c r="DH39" s="62">
        <f>IFERROR(VLOOKUP($C39,Waste!$FM$5:$FS$200,3,0),0)</f>
        <v>0</v>
      </c>
      <c r="DI39" s="63">
        <f t="shared" si="636"/>
        <v>0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39000</v>
      </c>
      <c r="DS39" s="62">
        <f>IFERROR(VLOOKUP($C39,Sales!$GH$5:$GN$300,3,0),0)</f>
        <v>4</v>
      </c>
      <c r="DT39" s="62">
        <f>IFERROR(VLOOKUP($C39,Waste!$GH$5:$GN$200,3,0),0)</f>
        <v>0</v>
      </c>
      <c r="DU39" s="63">
        <f t="shared" si="639"/>
        <v>0</v>
      </c>
      <c r="DV39" s="62">
        <f>IFERROR(VLOOKUP($C39,Sales!$GO$5:$GU$300,7,0),0)</f>
        <v>78000</v>
      </c>
      <c r="DW39" s="62">
        <f>IFERROR(VLOOKUP($C39,Sales!$GO$5:$GU$300,3,0),0)</f>
        <v>7</v>
      </c>
      <c r="DX39" s="62">
        <f>IFERROR(VLOOKUP($C39,Waste!$GO$5:$GU$200,3,0),0)</f>
        <v>0</v>
      </c>
      <c r="DY39" s="63">
        <f t="shared" si="640"/>
        <v>0</v>
      </c>
      <c r="DZ39" s="62">
        <f>IFERROR(VLOOKUP($C39,Sales!$GV$5:$HB$300,7,0),0)</f>
        <v>117000</v>
      </c>
      <c r="EA39" s="62">
        <f>IFERROR(VLOOKUP($C39,Sales!$GV$5:$HB$300,3,0),0)</f>
        <v>10</v>
      </c>
      <c r="EB39" s="62">
        <f>IFERROR(VLOOKUP($C39,Waste!$GV$5:$HB$200,3,0),0)</f>
        <v>0</v>
      </c>
      <c r="EC39" s="63">
        <f t="shared" si="641"/>
        <v>0</v>
      </c>
      <c r="ED39" s="62">
        <f>IFERROR(VLOOKUP($C39,Sales!$HC$5:$HI$300,7,0),0)</f>
        <v>39000</v>
      </c>
      <c r="EE39" s="62">
        <f>IFERROR(VLOOKUP($C39,Sales!$HC$5:$HI$300,3,0),0)</f>
        <v>3</v>
      </c>
      <c r="EF39" s="62">
        <f>IFERROR(VLOOKUP($C39,Waste!$HC$5:$HI$200,3,0),0)</f>
        <v>0</v>
      </c>
      <c r="EG39" s="63">
        <f t="shared" si="642"/>
        <v>0</v>
      </c>
      <c r="EH39" s="62">
        <f>IFERROR(VLOOKUP($C39,Sales!$HJ$5:$HP$300,7,0),0)</f>
        <v>39000</v>
      </c>
      <c r="EI39" s="62">
        <f>IFERROR(VLOOKUP($C39,Sales!$HJ$5:$HP$300,3,0),0)</f>
        <v>4</v>
      </c>
      <c r="EJ39" s="62">
        <f>IFERROR(VLOOKUP($C39,Waste!$HJ$5:$HP$200,3,0),0)</f>
        <v>0</v>
      </c>
      <c r="EK39" s="100">
        <f t="shared" si="643"/>
        <v>0</v>
      </c>
      <c r="EL39" s="115">
        <f t="shared" si="644"/>
        <v>0</v>
      </c>
      <c r="EM39" s="64">
        <f t="shared" si="645"/>
        <v>650000</v>
      </c>
      <c r="EN39" s="64">
        <f t="shared" si="646"/>
        <v>650000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52000</v>
      </c>
      <c r="FI39" s="64">
        <f t="shared" si="667"/>
        <v>91000</v>
      </c>
      <c r="FJ39" s="64">
        <f t="shared" si="668"/>
        <v>130000</v>
      </c>
      <c r="FK39" s="64">
        <f t="shared" si="669"/>
        <v>13000</v>
      </c>
      <c r="FL39" s="64">
        <f t="shared" si="670"/>
        <v>52000</v>
      </c>
      <c r="FM39" s="64">
        <f t="shared" si="671"/>
        <v>0</v>
      </c>
      <c r="FN39" s="64">
        <f t="shared" si="672"/>
        <v>0</v>
      </c>
      <c r="FO39" s="64">
        <f t="shared" si="673"/>
        <v>39000</v>
      </c>
      <c r="FP39" s="64">
        <f t="shared" si="674"/>
        <v>78000</v>
      </c>
      <c r="FQ39" s="64">
        <f t="shared" si="675"/>
        <v>117000</v>
      </c>
      <c r="FR39" s="64">
        <f t="shared" si="676"/>
        <v>39000</v>
      </c>
      <c r="FS39" s="116">
        <f t="shared" si="677"/>
        <v>39000</v>
      </c>
      <c r="FT39" s="115">
        <f t="shared" si="678"/>
        <v>0</v>
      </c>
      <c r="FU39" s="64">
        <f t="shared" si="679"/>
        <v>55</v>
      </c>
      <c r="FV39" s="64">
        <f t="shared" si="680"/>
        <v>55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0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4</v>
      </c>
      <c r="GQ39" s="64">
        <f t="shared" si="701"/>
        <v>8</v>
      </c>
      <c r="GR39" s="64">
        <f t="shared" si="702"/>
        <v>10</v>
      </c>
      <c r="GS39" s="64">
        <f t="shared" si="703"/>
        <v>1</v>
      </c>
      <c r="GT39" s="64">
        <f t="shared" si="704"/>
        <v>4</v>
      </c>
      <c r="GU39" s="64">
        <f t="shared" si="705"/>
        <v>0</v>
      </c>
      <c r="GV39" s="64">
        <f t="shared" si="706"/>
        <v>0</v>
      </c>
      <c r="GW39" s="64">
        <f t="shared" si="707"/>
        <v>4</v>
      </c>
      <c r="GX39" s="64">
        <f t="shared" si="708"/>
        <v>7</v>
      </c>
      <c r="GY39" s="64">
        <f t="shared" si="709"/>
        <v>10</v>
      </c>
      <c r="GZ39" s="64">
        <f t="shared" si="710"/>
        <v>3</v>
      </c>
      <c r="HA39" s="116">
        <f t="shared" si="711"/>
        <v>4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55</v>
      </c>
      <c r="IL39" s="64">
        <f t="shared" si="748"/>
        <v>55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0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4</v>
      </c>
      <c r="JG39" s="64">
        <f t="shared" si="769"/>
        <v>8</v>
      </c>
      <c r="JH39" s="64">
        <f t="shared" si="770"/>
        <v>10</v>
      </c>
      <c r="JI39" s="64">
        <f t="shared" si="771"/>
        <v>1</v>
      </c>
      <c r="JJ39" s="64">
        <f t="shared" si="772"/>
        <v>4</v>
      </c>
      <c r="JK39" s="64">
        <f t="shared" si="773"/>
        <v>0</v>
      </c>
      <c r="JL39" s="64">
        <f t="shared" si="774"/>
        <v>0</v>
      </c>
      <c r="JM39" s="64">
        <f t="shared" si="775"/>
        <v>4</v>
      </c>
      <c r="JN39" s="64">
        <f t="shared" si="776"/>
        <v>7</v>
      </c>
      <c r="JO39" s="64">
        <f t="shared" si="777"/>
        <v>10</v>
      </c>
      <c r="JP39" s="64">
        <f t="shared" si="778"/>
        <v>3</v>
      </c>
      <c r="JQ39" s="116">
        <f t="shared" si="779"/>
        <v>4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949000</v>
      </c>
      <c r="K40" s="62">
        <f t="shared" si="606"/>
        <v>78</v>
      </c>
      <c r="L40" s="62">
        <f t="shared" si="607"/>
        <v>0</v>
      </c>
      <c r="M40" s="57">
        <f t="shared" si="608"/>
        <v>0</v>
      </c>
      <c r="N40" s="115">
        <f t="shared" si="609"/>
        <v>949000</v>
      </c>
      <c r="O40" s="64">
        <f t="shared" si="610"/>
        <v>78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0</v>
      </c>
      <c r="BG40" s="62">
        <f>IFERROR(VLOOKUP($C40,Sales!$BZ$5:$CF$300,3,0),0)</f>
        <v>0</v>
      </c>
      <c r="BH40" s="62">
        <f>IFERROR(VLOOKUP($C40,Waste!$BZ$5:$CF$200,3,0),0)</f>
        <v>0</v>
      </c>
      <c r="BI40" s="63" t="e">
        <f t="shared" si="623"/>
        <v>#DIV/0!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39000</v>
      </c>
      <c r="CQ40" s="62">
        <f>IFERROR(VLOOKUP($C40,Sales!$EK$5:$EQ$300,3,0),0)</f>
        <v>3</v>
      </c>
      <c r="CR40" s="62">
        <f>IFERROR(VLOOKUP($C40,Waste!$EK$5:$EQ$200,3,0),0)</f>
        <v>0</v>
      </c>
      <c r="CS40" s="63">
        <f t="shared" si="632"/>
        <v>0</v>
      </c>
      <c r="CT40" s="62">
        <f>IFERROR(VLOOKUP($C40,Sales!$ER$5:$EX$300,7,0),0)</f>
        <v>156000</v>
      </c>
      <c r="CU40" s="62">
        <f>IFERROR(VLOOKUP($C40,Sales!$ER$5:$EX$300,3,0),0)</f>
        <v>13</v>
      </c>
      <c r="CV40" s="62">
        <f>IFERROR(VLOOKUP($C40,Waste!$ER$5:$EX$200,3,0),0)</f>
        <v>0</v>
      </c>
      <c r="CW40" s="63">
        <f t="shared" si="633"/>
        <v>0</v>
      </c>
      <c r="CX40" s="62">
        <f>IFERROR(VLOOKUP($C40,Sales!$EY$5:$FE$300,7,0),0)</f>
        <v>143000</v>
      </c>
      <c r="CY40" s="62">
        <f>IFERROR(VLOOKUP($C40,Sales!$EY$5:$FE$300,3,0),0)</f>
        <v>11</v>
      </c>
      <c r="CZ40" s="62">
        <f>IFERROR(VLOOKUP($C40,Waste!$EY$5:$FE$200,3,0),0)</f>
        <v>0</v>
      </c>
      <c r="DA40" s="63">
        <f t="shared" si="634"/>
        <v>0</v>
      </c>
      <c r="DB40" s="62">
        <f>IFERROR(VLOOKUP($C40,Sales!$FF$5:$FL$300,7,0),0)</f>
        <v>39000</v>
      </c>
      <c r="DC40" s="62">
        <f>IFERROR(VLOOKUP($C40,Sales!$FF$5:$FL$300,3,0),0)</f>
        <v>4</v>
      </c>
      <c r="DD40" s="62">
        <f>IFERROR(VLOOKUP($C40,Waste!$FF$5:$FL$200,3,0),0)</f>
        <v>0</v>
      </c>
      <c r="DE40" s="63">
        <f t="shared" si="635"/>
        <v>0</v>
      </c>
      <c r="DF40" s="62">
        <f>IFERROR(VLOOKUP($C40,Sales!$FM$5:$FS$300,7,0),0)</f>
        <v>39000</v>
      </c>
      <c r="DG40" s="62">
        <f>IFERROR(VLOOKUP($C40,Sales!$FM$5:$FS$300,3,0),0)</f>
        <v>3</v>
      </c>
      <c r="DH40" s="62">
        <f>IFERROR(VLOOKUP($C40,Waste!$FM$5:$FS$200,3,0),0)</f>
        <v>0</v>
      </c>
      <c r="DI40" s="63">
        <f t="shared" si="636"/>
        <v>0</v>
      </c>
      <c r="DJ40" s="62">
        <f>IFERROR(VLOOKUP($C40,Sales!$FT$5:$FZ$300,7,0),0)</f>
        <v>91000</v>
      </c>
      <c r="DK40" s="62">
        <f>IFERROR(VLOOKUP($C40,Sales!$FT$5:$FZ$300,3,0),0)</f>
        <v>7</v>
      </c>
      <c r="DL40" s="62">
        <f>IFERROR(VLOOKUP($C40,Waste!$FT$5:$FZ$200,3,0),0)</f>
        <v>0</v>
      </c>
      <c r="DM40" s="63">
        <f t="shared" si="637"/>
        <v>0</v>
      </c>
      <c r="DN40" s="62">
        <f>IFERROR(VLOOKUP($C40,Sales!$GA$5:$GG$300,7,0),0)</f>
        <v>65000</v>
      </c>
      <c r="DO40" s="62">
        <f>IFERROR(VLOOKUP($C40,Sales!$GA$5:$GG$300,3,0),0)</f>
        <v>5</v>
      </c>
      <c r="DP40" s="62">
        <f>IFERROR(VLOOKUP($C40,Waste!$GA$5:$GG$200,3,0),0)</f>
        <v>0</v>
      </c>
      <c r="DQ40" s="63">
        <f t="shared" si="638"/>
        <v>0</v>
      </c>
      <c r="DR40" s="62">
        <f>IFERROR(VLOOKUP($C40,Sales!$GH$5:$GN$300,7,0),0)</f>
        <v>39000</v>
      </c>
      <c r="DS40" s="62">
        <f>IFERROR(VLOOKUP($C40,Sales!$GH$5:$GN$300,3,0),0)</f>
        <v>4</v>
      </c>
      <c r="DT40" s="62">
        <f>IFERROR(VLOOKUP($C40,Waste!$GH$5:$GN$200,3,0),0)</f>
        <v>0</v>
      </c>
      <c r="DU40" s="63">
        <f t="shared" si="639"/>
        <v>0</v>
      </c>
      <c r="DV40" s="62">
        <f>IFERROR(VLOOKUP($C40,Sales!$GO$5:$GU$300,7,0),0)</f>
        <v>104000</v>
      </c>
      <c r="DW40" s="62">
        <f>IFERROR(VLOOKUP($C40,Sales!$GO$5:$GU$300,3,0),0)</f>
        <v>8</v>
      </c>
      <c r="DX40" s="62">
        <f>IFERROR(VLOOKUP($C40,Waste!$GO$5:$GU$200,3,0),0)</f>
        <v>0</v>
      </c>
      <c r="DY40" s="63">
        <f t="shared" si="640"/>
        <v>0</v>
      </c>
      <c r="DZ40" s="62">
        <f>IFERROR(VLOOKUP($C40,Sales!$GV$5:$HB$300,7,0),0)</f>
        <v>117000</v>
      </c>
      <c r="EA40" s="62">
        <f>IFERROR(VLOOKUP($C40,Sales!$GV$5:$HB$300,3,0),0)</f>
        <v>10</v>
      </c>
      <c r="EB40" s="62">
        <f>IFERROR(VLOOKUP($C40,Waste!$GV$5:$HB$200,3,0),0)</f>
        <v>0</v>
      </c>
      <c r="EC40" s="63">
        <f t="shared" si="641"/>
        <v>0</v>
      </c>
      <c r="ED40" s="62">
        <f>IFERROR(VLOOKUP($C40,Sales!$HC$5:$HI$300,7,0),0)</f>
        <v>65000</v>
      </c>
      <c r="EE40" s="62">
        <f>IFERROR(VLOOKUP($C40,Sales!$HC$5:$HI$300,3,0),0)</f>
        <v>6</v>
      </c>
      <c r="EF40" s="62">
        <f>IFERROR(VLOOKUP($C40,Waste!$HC$5:$HI$200,3,0),0)</f>
        <v>0</v>
      </c>
      <c r="EG40" s="63">
        <f t="shared" si="642"/>
        <v>0</v>
      </c>
      <c r="EH40" s="62">
        <f>IFERROR(VLOOKUP($C40,Sales!$HJ$5:$HP$300,7,0),0)</f>
        <v>52000</v>
      </c>
      <c r="EI40" s="62">
        <f>IFERROR(VLOOKUP($C40,Sales!$HJ$5:$HP$300,3,0),0)</f>
        <v>4</v>
      </c>
      <c r="EJ40" s="62">
        <f>IFERROR(VLOOKUP($C40,Waste!$HJ$5:$HP$200,3,0),0)</f>
        <v>0</v>
      </c>
      <c r="EK40" s="100">
        <f t="shared" si="643"/>
        <v>0</v>
      </c>
      <c r="EL40" s="115">
        <f t="shared" si="644"/>
        <v>0</v>
      </c>
      <c r="EM40" s="64">
        <f t="shared" si="645"/>
        <v>949000</v>
      </c>
      <c r="EN40" s="64">
        <f t="shared" si="646"/>
        <v>949000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39000</v>
      </c>
      <c r="FI40" s="64">
        <f t="shared" si="667"/>
        <v>156000</v>
      </c>
      <c r="FJ40" s="64">
        <f t="shared" si="668"/>
        <v>143000</v>
      </c>
      <c r="FK40" s="64">
        <f t="shared" si="669"/>
        <v>39000</v>
      </c>
      <c r="FL40" s="64">
        <f t="shared" si="670"/>
        <v>39000</v>
      </c>
      <c r="FM40" s="64">
        <f t="shared" si="671"/>
        <v>91000</v>
      </c>
      <c r="FN40" s="64">
        <f t="shared" si="672"/>
        <v>65000</v>
      </c>
      <c r="FO40" s="64">
        <f t="shared" si="673"/>
        <v>39000</v>
      </c>
      <c r="FP40" s="64">
        <f t="shared" si="674"/>
        <v>104000</v>
      </c>
      <c r="FQ40" s="64">
        <f t="shared" si="675"/>
        <v>117000</v>
      </c>
      <c r="FR40" s="64">
        <f t="shared" si="676"/>
        <v>65000</v>
      </c>
      <c r="FS40" s="116">
        <f t="shared" si="677"/>
        <v>52000</v>
      </c>
      <c r="FT40" s="115">
        <f t="shared" si="678"/>
        <v>0</v>
      </c>
      <c r="FU40" s="64">
        <f t="shared" si="679"/>
        <v>78</v>
      </c>
      <c r="FV40" s="64">
        <f t="shared" si="680"/>
        <v>78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0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3</v>
      </c>
      <c r="GQ40" s="64">
        <f t="shared" si="701"/>
        <v>13</v>
      </c>
      <c r="GR40" s="64">
        <f t="shared" si="702"/>
        <v>11</v>
      </c>
      <c r="GS40" s="64">
        <f t="shared" si="703"/>
        <v>4</v>
      </c>
      <c r="GT40" s="64">
        <f t="shared" si="704"/>
        <v>3</v>
      </c>
      <c r="GU40" s="64">
        <f t="shared" si="705"/>
        <v>7</v>
      </c>
      <c r="GV40" s="64">
        <f t="shared" si="706"/>
        <v>5</v>
      </c>
      <c r="GW40" s="64">
        <f t="shared" si="707"/>
        <v>4</v>
      </c>
      <c r="GX40" s="64">
        <f t="shared" si="708"/>
        <v>8</v>
      </c>
      <c r="GY40" s="64">
        <f t="shared" si="709"/>
        <v>10</v>
      </c>
      <c r="GZ40" s="64">
        <f t="shared" si="710"/>
        <v>6</v>
      </c>
      <c r="HA40" s="116">
        <f t="shared" si="711"/>
        <v>4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78</v>
      </c>
      <c r="IL40" s="64">
        <f t="shared" si="748"/>
        <v>78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0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3</v>
      </c>
      <c r="JG40" s="64">
        <f t="shared" si="769"/>
        <v>13</v>
      </c>
      <c r="JH40" s="64">
        <f t="shared" si="770"/>
        <v>11</v>
      </c>
      <c r="JI40" s="64">
        <f t="shared" si="771"/>
        <v>4</v>
      </c>
      <c r="JJ40" s="64">
        <f t="shared" si="772"/>
        <v>3</v>
      </c>
      <c r="JK40" s="64">
        <f t="shared" si="773"/>
        <v>7</v>
      </c>
      <c r="JL40" s="64">
        <f t="shared" si="774"/>
        <v>5</v>
      </c>
      <c r="JM40" s="64">
        <f t="shared" si="775"/>
        <v>4</v>
      </c>
      <c r="JN40" s="64">
        <f t="shared" si="776"/>
        <v>8</v>
      </c>
      <c r="JO40" s="64">
        <f t="shared" si="777"/>
        <v>10</v>
      </c>
      <c r="JP40" s="64">
        <f t="shared" si="778"/>
        <v>6</v>
      </c>
      <c r="JQ40" s="116">
        <f t="shared" si="779"/>
        <v>4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494000</v>
      </c>
      <c r="K41" s="62">
        <f t="shared" si="606"/>
        <v>50</v>
      </c>
      <c r="L41" s="62">
        <f t="shared" si="607"/>
        <v>2</v>
      </c>
      <c r="M41" s="57">
        <f t="shared" si="608"/>
        <v>0.04</v>
      </c>
      <c r="N41" s="115">
        <f t="shared" si="609"/>
        <v>494000</v>
      </c>
      <c r="O41" s="64">
        <f t="shared" si="610"/>
        <v>50</v>
      </c>
      <c r="P41" s="64">
        <f t="shared" si="611"/>
        <v>2</v>
      </c>
      <c r="Q41" s="127">
        <f t="shared" si="612"/>
        <v>0.04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0</v>
      </c>
      <c r="BG41" s="62">
        <f>IFERROR(VLOOKUP($C41,Sales!$BZ$5:$CF$300,3,0),0)</f>
        <v>0</v>
      </c>
      <c r="BH41" s="62">
        <f>IFERROR(VLOOKUP($C41,Waste!$BZ$5:$CF$200,3,0),0)</f>
        <v>0</v>
      </c>
      <c r="BI41" s="63" t="e">
        <f t="shared" si="623"/>
        <v>#DIV/0!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39000</v>
      </c>
      <c r="CQ41" s="62">
        <f>IFERROR(VLOOKUP($C41,Sales!$EK$5:$EQ$300,3,0),0)</f>
        <v>4</v>
      </c>
      <c r="CR41" s="62">
        <f>IFERROR(VLOOKUP($C41,Waste!$EK$5:$EQ$200,3,0),0)</f>
        <v>0</v>
      </c>
      <c r="CS41" s="63">
        <f t="shared" si="632"/>
        <v>0</v>
      </c>
      <c r="CT41" s="62">
        <f>IFERROR(VLOOKUP($C41,Sales!$ER$5:$EX$300,7,0),0)</f>
        <v>39000</v>
      </c>
      <c r="CU41" s="62">
        <f>IFERROR(VLOOKUP($C41,Sales!$ER$5:$EX$300,3,0),0)</f>
        <v>4</v>
      </c>
      <c r="CV41" s="62">
        <f>IFERROR(VLOOKUP($C41,Waste!$ER$5:$EX$200,3,0),0)</f>
        <v>0</v>
      </c>
      <c r="CW41" s="63">
        <f t="shared" si="633"/>
        <v>0</v>
      </c>
      <c r="CX41" s="62">
        <f>IFERROR(VLOOKUP($C41,Sales!$EY$5:$FE$300,7,0),0)</f>
        <v>104000</v>
      </c>
      <c r="CY41" s="62">
        <f>IFERROR(VLOOKUP($C41,Sales!$EY$5:$FE$300,3,0),0)</f>
        <v>10</v>
      </c>
      <c r="CZ41" s="62">
        <f>IFERROR(VLOOKUP($C41,Waste!$EY$5:$FE$200,3,0),0)</f>
        <v>0</v>
      </c>
      <c r="DA41" s="63">
        <f t="shared" si="634"/>
        <v>0</v>
      </c>
      <c r="DB41" s="62">
        <f>IFERROR(VLOOKUP($C41,Sales!$FF$5:$FL$300,7,0),0)</f>
        <v>13000</v>
      </c>
      <c r="DC41" s="62">
        <f>IFERROR(VLOOKUP($C41,Sales!$FF$5:$FL$300,3,0),0)</f>
        <v>1</v>
      </c>
      <c r="DD41" s="62">
        <f>IFERROR(VLOOKUP($C41,Waste!$FF$5:$FL$200,3,0),0)</f>
        <v>0</v>
      </c>
      <c r="DE41" s="63">
        <f t="shared" si="635"/>
        <v>0</v>
      </c>
      <c r="DF41" s="62">
        <f>IFERROR(VLOOKUP($C41,Sales!$FM$5:$FS$300,7,0),0)</f>
        <v>39000</v>
      </c>
      <c r="DG41" s="62">
        <f>IFERROR(VLOOKUP($C41,Sales!$FM$5:$FS$300,3,0),0)</f>
        <v>3</v>
      </c>
      <c r="DH41" s="62">
        <f>IFERROR(VLOOKUP($C41,Waste!$FM$5:$FS$200,3,0),0)</f>
        <v>0</v>
      </c>
      <c r="DI41" s="63">
        <f t="shared" si="636"/>
        <v>0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39000</v>
      </c>
      <c r="DS41" s="62">
        <f>IFERROR(VLOOKUP($C41,Sales!$GH$5:$GN$300,3,0),0)</f>
        <v>5</v>
      </c>
      <c r="DT41" s="62">
        <f>IFERROR(VLOOKUP($C41,Waste!$GH$5:$GN$200,3,0),0)</f>
        <v>0</v>
      </c>
      <c r="DU41" s="63">
        <f t="shared" si="639"/>
        <v>0</v>
      </c>
      <c r="DV41" s="62">
        <f>IFERROR(VLOOKUP($C41,Sales!$GO$5:$GU$300,7,0),0)</f>
        <v>91000</v>
      </c>
      <c r="DW41" s="62">
        <f>IFERROR(VLOOKUP($C41,Sales!$GO$5:$GU$300,3,0),0)</f>
        <v>9</v>
      </c>
      <c r="DX41" s="62">
        <f>IFERROR(VLOOKUP($C41,Waste!$GO$5:$GU$200,3,0),0)</f>
        <v>0</v>
      </c>
      <c r="DY41" s="63">
        <f t="shared" si="640"/>
        <v>0</v>
      </c>
      <c r="DZ41" s="62">
        <f>IFERROR(VLOOKUP($C41,Sales!$GV$5:$HB$300,7,0),0)</f>
        <v>104000</v>
      </c>
      <c r="EA41" s="62">
        <f>IFERROR(VLOOKUP($C41,Sales!$GV$5:$HB$300,3,0),0)</f>
        <v>10</v>
      </c>
      <c r="EB41" s="62">
        <f>IFERROR(VLOOKUP($C41,Waste!$GV$5:$HB$200,3,0),0)</f>
        <v>0</v>
      </c>
      <c r="EC41" s="63">
        <f t="shared" si="641"/>
        <v>0</v>
      </c>
      <c r="ED41" s="62">
        <f>IFERROR(VLOOKUP($C41,Sales!$HC$5:$HI$300,7,0),0)</f>
        <v>26000</v>
      </c>
      <c r="EE41" s="62">
        <f>IFERROR(VLOOKUP($C41,Sales!$HC$5:$HI$300,3,0),0)</f>
        <v>4</v>
      </c>
      <c r="EF41" s="62">
        <f>IFERROR(VLOOKUP($C41,Waste!$HC$5:$HI$200,3,0),0)</f>
        <v>0</v>
      </c>
      <c r="EG41" s="63">
        <f t="shared" si="642"/>
        <v>0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2</v>
      </c>
      <c r="EK41" s="100" t="e">
        <f t="shared" si="643"/>
        <v>#DIV/0!</v>
      </c>
      <c r="EL41" s="115">
        <f t="shared" si="644"/>
        <v>0</v>
      </c>
      <c r="EM41" s="64">
        <f t="shared" si="645"/>
        <v>494000</v>
      </c>
      <c r="EN41" s="64">
        <f t="shared" si="646"/>
        <v>494000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39000</v>
      </c>
      <c r="FI41" s="64">
        <f t="shared" si="667"/>
        <v>39000</v>
      </c>
      <c r="FJ41" s="64">
        <f t="shared" si="668"/>
        <v>104000</v>
      </c>
      <c r="FK41" s="64">
        <f t="shared" si="669"/>
        <v>13000</v>
      </c>
      <c r="FL41" s="64">
        <f t="shared" si="670"/>
        <v>39000</v>
      </c>
      <c r="FM41" s="64">
        <f t="shared" si="671"/>
        <v>0</v>
      </c>
      <c r="FN41" s="64">
        <f t="shared" si="672"/>
        <v>0</v>
      </c>
      <c r="FO41" s="64">
        <f t="shared" si="673"/>
        <v>39000</v>
      </c>
      <c r="FP41" s="64">
        <f t="shared" si="674"/>
        <v>91000</v>
      </c>
      <c r="FQ41" s="64">
        <f t="shared" si="675"/>
        <v>104000</v>
      </c>
      <c r="FR41" s="64">
        <f t="shared" si="676"/>
        <v>26000</v>
      </c>
      <c r="FS41" s="116">
        <f t="shared" si="677"/>
        <v>0</v>
      </c>
      <c r="FT41" s="115">
        <f t="shared" si="678"/>
        <v>0</v>
      </c>
      <c r="FU41" s="64">
        <f t="shared" si="679"/>
        <v>50</v>
      </c>
      <c r="FV41" s="64">
        <f t="shared" si="680"/>
        <v>50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0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4</v>
      </c>
      <c r="GQ41" s="64">
        <f t="shared" si="701"/>
        <v>4</v>
      </c>
      <c r="GR41" s="64">
        <f t="shared" si="702"/>
        <v>10</v>
      </c>
      <c r="GS41" s="64">
        <f t="shared" si="703"/>
        <v>1</v>
      </c>
      <c r="GT41" s="64">
        <f t="shared" si="704"/>
        <v>3</v>
      </c>
      <c r="GU41" s="64">
        <f t="shared" si="705"/>
        <v>0</v>
      </c>
      <c r="GV41" s="64">
        <f t="shared" si="706"/>
        <v>0</v>
      </c>
      <c r="GW41" s="64">
        <f t="shared" si="707"/>
        <v>5</v>
      </c>
      <c r="GX41" s="64">
        <f t="shared" si="708"/>
        <v>9</v>
      </c>
      <c r="GY41" s="64">
        <f t="shared" si="709"/>
        <v>10</v>
      </c>
      <c r="GZ41" s="64">
        <f t="shared" si="710"/>
        <v>4</v>
      </c>
      <c r="HA41" s="116">
        <f t="shared" si="711"/>
        <v>0</v>
      </c>
      <c r="HB41" s="115">
        <f t="shared" si="712"/>
        <v>0</v>
      </c>
      <c r="HC41" s="64">
        <f t="shared" si="713"/>
        <v>2</v>
      </c>
      <c r="HD41" s="64">
        <f t="shared" si="714"/>
        <v>2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2</v>
      </c>
      <c r="IJ41" s="115">
        <f t="shared" si="746"/>
        <v>0</v>
      </c>
      <c r="IK41" s="64">
        <f t="shared" si="747"/>
        <v>52</v>
      </c>
      <c r="IL41" s="64">
        <f t="shared" si="748"/>
        <v>52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0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4</v>
      </c>
      <c r="JG41" s="64">
        <f t="shared" si="769"/>
        <v>4</v>
      </c>
      <c r="JH41" s="64">
        <f t="shared" si="770"/>
        <v>10</v>
      </c>
      <c r="JI41" s="64">
        <f t="shared" si="771"/>
        <v>1</v>
      </c>
      <c r="JJ41" s="64">
        <f t="shared" si="772"/>
        <v>3</v>
      </c>
      <c r="JK41" s="64">
        <f t="shared" si="773"/>
        <v>0</v>
      </c>
      <c r="JL41" s="64">
        <f t="shared" si="774"/>
        <v>0</v>
      </c>
      <c r="JM41" s="64">
        <f t="shared" si="775"/>
        <v>5</v>
      </c>
      <c r="JN41" s="64">
        <f t="shared" si="776"/>
        <v>9</v>
      </c>
      <c r="JO41" s="64">
        <f t="shared" si="777"/>
        <v>10</v>
      </c>
      <c r="JP41" s="64">
        <f t="shared" si="778"/>
        <v>4</v>
      </c>
      <c r="JQ41" s="116">
        <f t="shared" si="779"/>
        <v>2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1404000</v>
      </c>
      <c r="K42" s="62">
        <f t="shared" si="78"/>
        <v>78</v>
      </c>
      <c r="L42" s="62">
        <f t="shared" si="79"/>
        <v>5</v>
      </c>
      <c r="M42" s="57">
        <f t="shared" si="80"/>
        <v>6.4102564102564097E-2</v>
      </c>
      <c r="N42" s="115">
        <f t="shared" si="81"/>
        <v>1404000</v>
      </c>
      <c r="O42" s="64">
        <f t="shared" si="82"/>
        <v>78</v>
      </c>
      <c r="P42" s="64">
        <f t="shared" si="83"/>
        <v>5</v>
      </c>
      <c r="Q42" s="127">
        <f t="shared" si="84"/>
        <v>6.4102564102564097E-2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0</v>
      </c>
      <c r="BG42" s="62">
        <f>IFERROR(VLOOKUP($C42,Sales!$BZ$5:$CF$300,3,0),0)</f>
        <v>0</v>
      </c>
      <c r="BH42" s="62">
        <f>IFERROR(VLOOKUP($C42,Waste!$BZ$5:$CF$200,3,0),0)</f>
        <v>0</v>
      </c>
      <c r="BI42" s="63" t="e">
        <f t="shared" si="95"/>
        <v>#DIV/0!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90000</v>
      </c>
      <c r="CQ42" s="62">
        <f>IFERROR(VLOOKUP($C42,Sales!$EK$5:$EQ$300,3,0),0)</f>
        <v>5</v>
      </c>
      <c r="CR42" s="62">
        <f>IFERROR(VLOOKUP($C42,Waste!$EK$5:$EQ$200,3,0),0)</f>
        <v>1</v>
      </c>
      <c r="CS42" s="63">
        <f t="shared" si="104"/>
        <v>0.2</v>
      </c>
      <c r="CT42" s="62">
        <f>IFERROR(VLOOKUP($C42,Sales!$ER$5:$EX$300,7,0),0)</f>
        <v>162000</v>
      </c>
      <c r="CU42" s="62">
        <f>IFERROR(VLOOKUP($C42,Sales!$ER$5:$EX$300,3,0),0)</f>
        <v>9</v>
      </c>
      <c r="CV42" s="62">
        <f>IFERROR(VLOOKUP($C42,Waste!$ER$5:$EX$200,3,0),0)</f>
        <v>1</v>
      </c>
      <c r="CW42" s="63">
        <f t="shared" si="105"/>
        <v>0.1111111111111111</v>
      </c>
      <c r="CX42" s="62">
        <f>IFERROR(VLOOKUP($C42,Sales!$EY$5:$FE$300,7,0),0)</f>
        <v>216000</v>
      </c>
      <c r="CY42" s="62">
        <f>IFERROR(VLOOKUP($C42,Sales!$EY$5:$FE$300,3,0),0)</f>
        <v>12</v>
      </c>
      <c r="CZ42" s="62">
        <f>IFERROR(VLOOKUP($C42,Waste!$EY$5:$FE$200,3,0),0)</f>
        <v>0</v>
      </c>
      <c r="DA42" s="63">
        <f t="shared" si="106"/>
        <v>0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54000</v>
      </c>
      <c r="DG42" s="62">
        <f>IFERROR(VLOOKUP($C42,Sales!$FM$5:$FS$300,3,0),0)</f>
        <v>3</v>
      </c>
      <c r="DH42" s="62">
        <f>IFERROR(VLOOKUP($C42,Waste!$FM$5:$FS$200,3,0),0)</f>
        <v>1</v>
      </c>
      <c r="DI42" s="63">
        <f t="shared" si="108"/>
        <v>0.33333333333333331</v>
      </c>
      <c r="DJ42" s="62">
        <f>IFERROR(VLOOKUP($C42,Sales!$FT$5:$FZ$300,7,0),0)</f>
        <v>72000</v>
      </c>
      <c r="DK42" s="62">
        <f>IFERROR(VLOOKUP($C42,Sales!$FT$5:$FZ$300,3,0),0)</f>
        <v>4</v>
      </c>
      <c r="DL42" s="62">
        <f>IFERROR(VLOOKUP($C42,Waste!$FT$5:$FZ$200,3,0),0)</f>
        <v>0</v>
      </c>
      <c r="DM42" s="63">
        <f t="shared" si="109"/>
        <v>0</v>
      </c>
      <c r="DN42" s="62">
        <f>IFERROR(VLOOKUP($C42,Sales!$GA$5:$GG$300,7,0),0)</f>
        <v>54000</v>
      </c>
      <c r="DO42" s="62">
        <f>IFERROR(VLOOKUP($C42,Sales!$GA$5:$GG$300,3,0),0)</f>
        <v>3</v>
      </c>
      <c r="DP42" s="62">
        <f>IFERROR(VLOOKUP($C42,Waste!$GA$5:$GG$200,3,0),0)</f>
        <v>1</v>
      </c>
      <c r="DQ42" s="63">
        <f t="shared" si="110"/>
        <v>0.33333333333333331</v>
      </c>
      <c r="DR42" s="62">
        <f>IFERROR(VLOOKUP($C42,Sales!$GH$5:$GN$300,7,0),0)</f>
        <v>54000</v>
      </c>
      <c r="DS42" s="62">
        <f>IFERROR(VLOOKUP($C42,Sales!$GH$5:$GN$300,3,0),0)</f>
        <v>3</v>
      </c>
      <c r="DT42" s="62">
        <f>IFERROR(VLOOKUP($C42,Waste!$GH$5:$GN$200,3,0),0)</f>
        <v>1</v>
      </c>
      <c r="DU42" s="63">
        <f t="shared" si="111"/>
        <v>0.33333333333333331</v>
      </c>
      <c r="DV42" s="62">
        <f>IFERROR(VLOOKUP($C42,Sales!$GO$5:$GU$300,7,0),0)</f>
        <v>180000</v>
      </c>
      <c r="DW42" s="62">
        <f>IFERROR(VLOOKUP($C42,Sales!$GO$5:$GU$300,3,0),0)</f>
        <v>10</v>
      </c>
      <c r="DX42" s="62">
        <f>IFERROR(VLOOKUP($C42,Waste!$GO$5:$GU$200,3,0),0)</f>
        <v>0</v>
      </c>
      <c r="DY42" s="63">
        <f t="shared" si="112"/>
        <v>0</v>
      </c>
      <c r="DZ42" s="62">
        <f>IFERROR(VLOOKUP($C42,Sales!$GV$5:$HB$300,7,0),0)</f>
        <v>432000</v>
      </c>
      <c r="EA42" s="62">
        <f>IFERROR(VLOOKUP($C42,Sales!$GV$5:$HB$300,3,0),0)</f>
        <v>24</v>
      </c>
      <c r="EB42" s="62">
        <f>IFERROR(VLOOKUP($C42,Waste!$GV$5:$HB$200,3,0),0)</f>
        <v>0</v>
      </c>
      <c r="EC42" s="63">
        <f t="shared" si="113"/>
        <v>0</v>
      </c>
      <c r="ED42" s="62">
        <f>IFERROR(VLOOKUP($C42,Sales!$HC$5:$HI$300,7,0),0)</f>
        <v>90000</v>
      </c>
      <c r="EE42" s="62">
        <f>IFERROR(VLOOKUP($C42,Sales!$HC$5:$HI$300,3,0),0)</f>
        <v>5</v>
      </c>
      <c r="EF42" s="62">
        <f>IFERROR(VLOOKUP($C42,Waste!$HC$5:$HI$200,3,0),0)</f>
        <v>0</v>
      </c>
      <c r="EG42" s="63">
        <f t="shared" si="114"/>
        <v>0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1404000</v>
      </c>
      <c r="EN42" s="64">
        <f t="shared" si="118"/>
        <v>1404000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90000</v>
      </c>
      <c r="FI42" s="64">
        <f t="shared" si="139"/>
        <v>162000</v>
      </c>
      <c r="FJ42" s="64">
        <f t="shared" si="140"/>
        <v>216000</v>
      </c>
      <c r="FK42" s="64">
        <f t="shared" si="141"/>
        <v>0</v>
      </c>
      <c r="FL42" s="64">
        <f t="shared" si="142"/>
        <v>54000</v>
      </c>
      <c r="FM42" s="64">
        <f t="shared" si="143"/>
        <v>72000</v>
      </c>
      <c r="FN42" s="64">
        <f t="shared" si="144"/>
        <v>54000</v>
      </c>
      <c r="FO42" s="64">
        <f t="shared" si="145"/>
        <v>54000</v>
      </c>
      <c r="FP42" s="64">
        <f t="shared" si="146"/>
        <v>180000</v>
      </c>
      <c r="FQ42" s="64">
        <f t="shared" si="147"/>
        <v>432000</v>
      </c>
      <c r="FR42" s="64">
        <f t="shared" si="148"/>
        <v>90000</v>
      </c>
      <c r="FS42" s="116">
        <f t="shared" si="149"/>
        <v>0</v>
      </c>
      <c r="FT42" s="115">
        <f t="shared" si="150"/>
        <v>0</v>
      </c>
      <c r="FU42" s="64">
        <f t="shared" si="151"/>
        <v>78</v>
      </c>
      <c r="FV42" s="64">
        <f t="shared" si="152"/>
        <v>78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0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5</v>
      </c>
      <c r="GQ42" s="64">
        <f t="shared" si="173"/>
        <v>9</v>
      </c>
      <c r="GR42" s="64">
        <f t="shared" si="174"/>
        <v>12</v>
      </c>
      <c r="GS42" s="64">
        <f t="shared" si="175"/>
        <v>0</v>
      </c>
      <c r="GT42" s="64">
        <f t="shared" si="176"/>
        <v>3</v>
      </c>
      <c r="GU42" s="64">
        <f t="shared" si="177"/>
        <v>4</v>
      </c>
      <c r="GV42" s="64">
        <f t="shared" si="178"/>
        <v>3</v>
      </c>
      <c r="GW42" s="64">
        <f t="shared" si="179"/>
        <v>3</v>
      </c>
      <c r="GX42" s="64">
        <f t="shared" si="180"/>
        <v>10</v>
      </c>
      <c r="GY42" s="64">
        <f t="shared" si="181"/>
        <v>24</v>
      </c>
      <c r="GZ42" s="64">
        <f t="shared" si="182"/>
        <v>5</v>
      </c>
      <c r="HA42" s="116">
        <f t="shared" si="183"/>
        <v>0</v>
      </c>
      <c r="HB42" s="115">
        <f t="shared" si="184"/>
        <v>0</v>
      </c>
      <c r="HC42" s="64">
        <f t="shared" si="185"/>
        <v>5</v>
      </c>
      <c r="HD42" s="64">
        <f t="shared" si="186"/>
        <v>5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1</v>
      </c>
      <c r="HY42" s="64">
        <f t="shared" si="207"/>
        <v>1</v>
      </c>
      <c r="HZ42" s="64">
        <f t="shared" si="208"/>
        <v>0</v>
      </c>
      <c r="IA42" s="64">
        <f t="shared" si="209"/>
        <v>0</v>
      </c>
      <c r="IB42" s="64">
        <f t="shared" si="210"/>
        <v>1</v>
      </c>
      <c r="IC42" s="64">
        <f t="shared" si="211"/>
        <v>0</v>
      </c>
      <c r="ID42" s="64">
        <f t="shared" si="212"/>
        <v>1</v>
      </c>
      <c r="IE42" s="64">
        <f t="shared" si="213"/>
        <v>1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83</v>
      </c>
      <c r="IL42" s="64">
        <f t="shared" si="220"/>
        <v>83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0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6</v>
      </c>
      <c r="JG42" s="64">
        <f t="shared" si="241"/>
        <v>10</v>
      </c>
      <c r="JH42" s="64">
        <f t="shared" si="242"/>
        <v>12</v>
      </c>
      <c r="JI42" s="64">
        <f t="shared" si="243"/>
        <v>0</v>
      </c>
      <c r="JJ42" s="64">
        <f t="shared" si="244"/>
        <v>4</v>
      </c>
      <c r="JK42" s="64">
        <f t="shared" si="245"/>
        <v>4</v>
      </c>
      <c r="JL42" s="64">
        <f t="shared" si="246"/>
        <v>4</v>
      </c>
      <c r="JM42" s="64">
        <f t="shared" si="247"/>
        <v>4</v>
      </c>
      <c r="JN42" s="64">
        <f t="shared" si="248"/>
        <v>10</v>
      </c>
      <c r="JO42" s="64">
        <f t="shared" si="249"/>
        <v>24</v>
      </c>
      <c r="JP42" s="64">
        <f t="shared" si="250"/>
        <v>5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3976000</v>
      </c>
      <c r="K43" s="62">
        <f t="shared" si="78"/>
        <v>142</v>
      </c>
      <c r="L43" s="62">
        <f t="shared" si="79"/>
        <v>4</v>
      </c>
      <c r="M43" s="57">
        <f t="shared" si="80"/>
        <v>2.8169014084507043E-2</v>
      </c>
      <c r="N43" s="115">
        <f t="shared" si="81"/>
        <v>3976000</v>
      </c>
      <c r="O43" s="64">
        <f t="shared" si="82"/>
        <v>142</v>
      </c>
      <c r="P43" s="64">
        <f t="shared" si="83"/>
        <v>4</v>
      </c>
      <c r="Q43" s="127">
        <f t="shared" si="84"/>
        <v>2.8169014084507043E-2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0</v>
      </c>
      <c r="BG43" s="62">
        <f>IFERROR(VLOOKUP($C43,Sales!$BZ$5:$CF$300,3,0),0)</f>
        <v>0</v>
      </c>
      <c r="BH43" s="62">
        <f>IFERROR(VLOOKUP($C43,Waste!$BZ$5:$CF$200,3,0),0)</f>
        <v>0</v>
      </c>
      <c r="BI43" s="63" t="e">
        <f t="shared" si="95"/>
        <v>#DIV/0!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336000</v>
      </c>
      <c r="CQ43" s="62">
        <f>IFERROR(VLOOKUP($C43,Sales!$EK$5:$EQ$300,3,0),0)</f>
        <v>12</v>
      </c>
      <c r="CR43" s="62">
        <f>IFERROR(VLOOKUP($C43,Waste!$EK$5:$EQ$200,3,0),0)</f>
        <v>0</v>
      </c>
      <c r="CS43" s="63">
        <f t="shared" si="104"/>
        <v>0</v>
      </c>
      <c r="CT43" s="62">
        <f>IFERROR(VLOOKUP($C43,Sales!$ER$5:$EX$300,7,0),0)</f>
        <v>896000</v>
      </c>
      <c r="CU43" s="62">
        <f>IFERROR(VLOOKUP($C43,Sales!$ER$5:$EX$300,3,0),0)</f>
        <v>32</v>
      </c>
      <c r="CV43" s="62">
        <f>IFERROR(VLOOKUP($C43,Waste!$ER$5:$EX$200,3,0),0)</f>
        <v>4</v>
      </c>
      <c r="CW43" s="63">
        <f t="shared" si="105"/>
        <v>0.125</v>
      </c>
      <c r="CX43" s="62">
        <f>IFERROR(VLOOKUP($C43,Sales!$EY$5:$FE$300,7,0),0)</f>
        <v>560000</v>
      </c>
      <c r="CY43" s="62">
        <f>IFERROR(VLOOKUP($C43,Sales!$EY$5:$FE$300,3,0),0)</f>
        <v>20</v>
      </c>
      <c r="CZ43" s="62">
        <f>IFERROR(VLOOKUP($C43,Waste!$EY$5:$FE$200,3,0),0)</f>
        <v>0</v>
      </c>
      <c r="DA43" s="63">
        <f t="shared" si="106"/>
        <v>0</v>
      </c>
      <c r="DB43" s="62">
        <f>IFERROR(VLOOKUP($C43,Sales!$FF$5:$FL$300,7,0),0)</f>
        <v>196000</v>
      </c>
      <c r="DC43" s="62">
        <f>IFERROR(VLOOKUP($C43,Sales!$FF$5:$FL$300,3,0),0)</f>
        <v>7</v>
      </c>
      <c r="DD43" s="62">
        <f>IFERROR(VLOOKUP($C43,Waste!$FF$5:$FL$200,3,0),0)</f>
        <v>0</v>
      </c>
      <c r="DE43" s="63">
        <f t="shared" si="107"/>
        <v>0</v>
      </c>
      <c r="DF43" s="62">
        <f>IFERROR(VLOOKUP($C43,Sales!$FM$5:$FS$300,7,0),0)</f>
        <v>140000</v>
      </c>
      <c r="DG43" s="62">
        <f>IFERROR(VLOOKUP($C43,Sales!$FM$5:$FS$300,3,0),0)</f>
        <v>5</v>
      </c>
      <c r="DH43" s="62">
        <f>IFERROR(VLOOKUP($C43,Waste!$FM$5:$FS$200,3,0),0)</f>
        <v>0</v>
      </c>
      <c r="DI43" s="63">
        <f t="shared" si="108"/>
        <v>0</v>
      </c>
      <c r="DJ43" s="62">
        <f>IFERROR(VLOOKUP($C43,Sales!$FT$5:$FZ$300,7,0),0)</f>
        <v>168000</v>
      </c>
      <c r="DK43" s="62">
        <f>IFERROR(VLOOKUP($C43,Sales!$FT$5:$FZ$300,3,0),0)</f>
        <v>6</v>
      </c>
      <c r="DL43" s="62">
        <f>IFERROR(VLOOKUP($C43,Waste!$FT$5:$FZ$200,3,0),0)</f>
        <v>0</v>
      </c>
      <c r="DM43" s="63">
        <f t="shared" si="109"/>
        <v>0</v>
      </c>
      <c r="DN43" s="62">
        <f>IFERROR(VLOOKUP($C43,Sales!$GA$5:$GG$300,7,0),0)</f>
        <v>112000</v>
      </c>
      <c r="DO43" s="62">
        <f>IFERROR(VLOOKUP($C43,Sales!$GA$5:$GG$300,3,0),0)</f>
        <v>4</v>
      </c>
      <c r="DP43" s="62">
        <f>IFERROR(VLOOKUP($C43,Waste!$GA$5:$GG$200,3,0),0)</f>
        <v>0</v>
      </c>
      <c r="DQ43" s="63">
        <f t="shared" si="110"/>
        <v>0</v>
      </c>
      <c r="DR43" s="62">
        <f>IFERROR(VLOOKUP($C43,Sales!$GH$5:$GN$300,7,0),0)</f>
        <v>168000</v>
      </c>
      <c r="DS43" s="62">
        <f>IFERROR(VLOOKUP($C43,Sales!$GH$5:$GN$300,3,0),0)</f>
        <v>6</v>
      </c>
      <c r="DT43" s="62">
        <f>IFERROR(VLOOKUP($C43,Waste!$GH$5:$GN$200,3,0),0)</f>
        <v>0</v>
      </c>
      <c r="DU43" s="63">
        <f t="shared" si="111"/>
        <v>0</v>
      </c>
      <c r="DV43" s="62">
        <f>IFERROR(VLOOKUP($C43,Sales!$GO$5:$GU$300,7,0),0)</f>
        <v>476000</v>
      </c>
      <c r="DW43" s="62">
        <f>IFERROR(VLOOKUP($C43,Sales!$GO$5:$GU$300,3,0),0)</f>
        <v>17</v>
      </c>
      <c r="DX43" s="62">
        <f>IFERROR(VLOOKUP($C43,Waste!$GO$5:$GU$200,3,0),0)</f>
        <v>0</v>
      </c>
      <c r="DY43" s="63">
        <f t="shared" si="112"/>
        <v>0</v>
      </c>
      <c r="DZ43" s="62">
        <f>IFERROR(VLOOKUP($C43,Sales!$GV$5:$HB$300,7,0),0)</f>
        <v>588000</v>
      </c>
      <c r="EA43" s="62">
        <f>IFERROR(VLOOKUP($C43,Sales!$GV$5:$HB$300,3,0),0)</f>
        <v>21</v>
      </c>
      <c r="EB43" s="62">
        <f>IFERROR(VLOOKUP($C43,Waste!$GV$5:$HB$200,3,0),0)</f>
        <v>0</v>
      </c>
      <c r="EC43" s="63">
        <f t="shared" si="113"/>
        <v>0</v>
      </c>
      <c r="ED43" s="62">
        <f>IFERROR(VLOOKUP($C43,Sales!$HC$5:$HI$300,7,0),0)</f>
        <v>168000</v>
      </c>
      <c r="EE43" s="62">
        <f>IFERROR(VLOOKUP($C43,Sales!$HC$5:$HI$300,3,0),0)</f>
        <v>6</v>
      </c>
      <c r="EF43" s="62">
        <f>IFERROR(VLOOKUP($C43,Waste!$HC$5:$HI$200,3,0),0)</f>
        <v>0</v>
      </c>
      <c r="EG43" s="63">
        <f t="shared" si="114"/>
        <v>0</v>
      </c>
      <c r="EH43" s="62">
        <f>IFERROR(VLOOKUP($C43,Sales!$HJ$5:$HP$300,7,0),0)</f>
        <v>168000</v>
      </c>
      <c r="EI43" s="62">
        <f>IFERROR(VLOOKUP($C43,Sales!$HJ$5:$HP$300,3,0),0)</f>
        <v>6</v>
      </c>
      <c r="EJ43" s="62">
        <f>IFERROR(VLOOKUP($C43,Waste!$HJ$5:$HP$200,3,0),0)</f>
        <v>0</v>
      </c>
      <c r="EK43" s="100">
        <f t="shared" si="115"/>
        <v>0</v>
      </c>
      <c r="EL43" s="115">
        <f t="shared" si="116"/>
        <v>0</v>
      </c>
      <c r="EM43" s="64">
        <f t="shared" si="117"/>
        <v>3976000</v>
      </c>
      <c r="EN43" s="64">
        <f t="shared" si="118"/>
        <v>3976000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336000</v>
      </c>
      <c r="FI43" s="64">
        <f t="shared" si="139"/>
        <v>896000</v>
      </c>
      <c r="FJ43" s="64">
        <f t="shared" si="140"/>
        <v>560000</v>
      </c>
      <c r="FK43" s="64">
        <f t="shared" si="141"/>
        <v>196000</v>
      </c>
      <c r="FL43" s="64">
        <f t="shared" si="142"/>
        <v>140000</v>
      </c>
      <c r="FM43" s="64">
        <f t="shared" si="143"/>
        <v>168000</v>
      </c>
      <c r="FN43" s="64">
        <f t="shared" si="144"/>
        <v>112000</v>
      </c>
      <c r="FO43" s="64">
        <f t="shared" si="145"/>
        <v>168000</v>
      </c>
      <c r="FP43" s="64">
        <f t="shared" si="146"/>
        <v>476000</v>
      </c>
      <c r="FQ43" s="64">
        <f t="shared" si="147"/>
        <v>588000</v>
      </c>
      <c r="FR43" s="64">
        <f t="shared" si="148"/>
        <v>168000</v>
      </c>
      <c r="FS43" s="116">
        <f t="shared" si="149"/>
        <v>168000</v>
      </c>
      <c r="FT43" s="115">
        <f t="shared" si="150"/>
        <v>0</v>
      </c>
      <c r="FU43" s="64">
        <f t="shared" si="151"/>
        <v>142</v>
      </c>
      <c r="FV43" s="64">
        <f t="shared" si="152"/>
        <v>142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0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12</v>
      </c>
      <c r="GQ43" s="64">
        <f t="shared" si="173"/>
        <v>32</v>
      </c>
      <c r="GR43" s="64">
        <f t="shared" si="174"/>
        <v>20</v>
      </c>
      <c r="GS43" s="64">
        <f t="shared" si="175"/>
        <v>7</v>
      </c>
      <c r="GT43" s="64">
        <f t="shared" si="176"/>
        <v>5</v>
      </c>
      <c r="GU43" s="64">
        <f t="shared" si="177"/>
        <v>6</v>
      </c>
      <c r="GV43" s="64">
        <f t="shared" si="178"/>
        <v>4</v>
      </c>
      <c r="GW43" s="64">
        <f t="shared" si="179"/>
        <v>6</v>
      </c>
      <c r="GX43" s="64">
        <f t="shared" si="180"/>
        <v>17</v>
      </c>
      <c r="GY43" s="64">
        <f t="shared" si="181"/>
        <v>21</v>
      </c>
      <c r="GZ43" s="64">
        <f t="shared" si="182"/>
        <v>6</v>
      </c>
      <c r="HA43" s="116">
        <f t="shared" si="183"/>
        <v>6</v>
      </c>
      <c r="HB43" s="115">
        <f t="shared" si="184"/>
        <v>0</v>
      </c>
      <c r="HC43" s="64">
        <f t="shared" si="185"/>
        <v>4</v>
      </c>
      <c r="HD43" s="64">
        <f t="shared" si="186"/>
        <v>4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4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146</v>
      </c>
      <c r="IL43" s="64">
        <f t="shared" si="220"/>
        <v>146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0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12</v>
      </c>
      <c r="JG43" s="64">
        <f t="shared" si="241"/>
        <v>36</v>
      </c>
      <c r="JH43" s="64">
        <f t="shared" si="242"/>
        <v>20</v>
      </c>
      <c r="JI43" s="64">
        <f t="shared" si="243"/>
        <v>7</v>
      </c>
      <c r="JJ43" s="64">
        <f t="shared" si="244"/>
        <v>5</v>
      </c>
      <c r="JK43" s="64">
        <f t="shared" si="245"/>
        <v>6</v>
      </c>
      <c r="JL43" s="64">
        <f t="shared" si="246"/>
        <v>4</v>
      </c>
      <c r="JM43" s="64">
        <f t="shared" si="247"/>
        <v>6</v>
      </c>
      <c r="JN43" s="64">
        <f t="shared" si="248"/>
        <v>17</v>
      </c>
      <c r="JO43" s="64">
        <f t="shared" si="249"/>
        <v>21</v>
      </c>
      <c r="JP43" s="64">
        <f t="shared" si="250"/>
        <v>6</v>
      </c>
      <c r="JQ43" s="116">
        <f t="shared" si="251"/>
        <v>6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3836000</v>
      </c>
      <c r="K44" s="62">
        <f t="shared" si="78"/>
        <v>137</v>
      </c>
      <c r="L44" s="62">
        <f t="shared" si="79"/>
        <v>8</v>
      </c>
      <c r="M44" s="57">
        <f t="shared" si="80"/>
        <v>5.8394160583941604E-2</v>
      </c>
      <c r="N44" s="115">
        <f t="shared" si="81"/>
        <v>3836000</v>
      </c>
      <c r="O44" s="64">
        <f t="shared" si="82"/>
        <v>137</v>
      </c>
      <c r="P44" s="64">
        <f t="shared" si="83"/>
        <v>8</v>
      </c>
      <c r="Q44" s="127">
        <f t="shared" si="84"/>
        <v>5.8394160583941604E-2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0</v>
      </c>
      <c r="BG44" s="62">
        <f>IFERROR(VLOOKUP($C44,Sales!$BZ$5:$CF$300,3,0),0)</f>
        <v>0</v>
      </c>
      <c r="BH44" s="62">
        <f>IFERROR(VLOOKUP($C44,Waste!$BZ$5:$CF$200,3,0),0)</f>
        <v>0</v>
      </c>
      <c r="BI44" s="63" t="e">
        <f t="shared" si="95"/>
        <v>#DIV/0!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280000</v>
      </c>
      <c r="CQ44" s="62">
        <f>IFERROR(VLOOKUP($C44,Sales!$EK$5:$EQ$300,3,0),0)</f>
        <v>10</v>
      </c>
      <c r="CR44" s="62">
        <f>IFERROR(VLOOKUP($C44,Waste!$EK$5:$EQ$200,3,0),0)</f>
        <v>2</v>
      </c>
      <c r="CS44" s="63">
        <f t="shared" si="104"/>
        <v>0.2</v>
      </c>
      <c r="CT44" s="62">
        <f>IFERROR(VLOOKUP($C44,Sales!$ER$5:$EX$300,7,0),0)</f>
        <v>896000</v>
      </c>
      <c r="CU44" s="62">
        <f>IFERROR(VLOOKUP($C44,Sales!$ER$5:$EX$300,3,0),0)</f>
        <v>32</v>
      </c>
      <c r="CV44" s="62">
        <f>IFERROR(VLOOKUP($C44,Waste!$ER$5:$EX$200,3,0),0)</f>
        <v>4</v>
      </c>
      <c r="CW44" s="63">
        <f t="shared" si="105"/>
        <v>0.125</v>
      </c>
      <c r="CX44" s="62">
        <f>IFERROR(VLOOKUP($C44,Sales!$EY$5:$FE$300,7,0),0)</f>
        <v>560000</v>
      </c>
      <c r="CY44" s="62">
        <f>IFERROR(VLOOKUP($C44,Sales!$EY$5:$FE$300,3,0),0)</f>
        <v>20</v>
      </c>
      <c r="CZ44" s="62">
        <f>IFERROR(VLOOKUP($C44,Waste!$EY$5:$FE$200,3,0),0)</f>
        <v>0</v>
      </c>
      <c r="DA44" s="63">
        <f t="shared" si="106"/>
        <v>0</v>
      </c>
      <c r="DB44" s="62">
        <f>IFERROR(VLOOKUP($C44,Sales!$FF$5:$FL$300,7,0),0)</f>
        <v>140000</v>
      </c>
      <c r="DC44" s="62">
        <f>IFERROR(VLOOKUP($C44,Sales!$FF$5:$FL$300,3,0),0)</f>
        <v>5</v>
      </c>
      <c r="DD44" s="62">
        <f>IFERROR(VLOOKUP($C44,Waste!$FF$5:$FL$200,3,0),0)</f>
        <v>0</v>
      </c>
      <c r="DE44" s="63">
        <f t="shared" si="107"/>
        <v>0</v>
      </c>
      <c r="DF44" s="62">
        <f>IFERROR(VLOOKUP($C44,Sales!$FM$5:$FS$300,7,0),0)</f>
        <v>196000</v>
      </c>
      <c r="DG44" s="62">
        <f>IFERROR(VLOOKUP($C44,Sales!$FM$5:$FS$300,3,0),0)</f>
        <v>7</v>
      </c>
      <c r="DH44" s="62">
        <f>IFERROR(VLOOKUP($C44,Waste!$FM$5:$FS$200,3,0),0)</f>
        <v>0</v>
      </c>
      <c r="DI44" s="63">
        <f t="shared" si="108"/>
        <v>0</v>
      </c>
      <c r="DJ44" s="62">
        <f>IFERROR(VLOOKUP($C44,Sales!$FT$5:$FZ$300,7,0),0)</f>
        <v>168000</v>
      </c>
      <c r="DK44" s="62">
        <f>IFERROR(VLOOKUP($C44,Sales!$FT$5:$FZ$300,3,0),0)</f>
        <v>6</v>
      </c>
      <c r="DL44" s="62">
        <f>IFERROR(VLOOKUP($C44,Waste!$FT$5:$FZ$200,3,0),0)</f>
        <v>0</v>
      </c>
      <c r="DM44" s="63">
        <f t="shared" si="109"/>
        <v>0</v>
      </c>
      <c r="DN44" s="62">
        <f>IFERROR(VLOOKUP($C44,Sales!$GA$5:$GG$300,7,0),0)</f>
        <v>168000</v>
      </c>
      <c r="DO44" s="62">
        <f>IFERROR(VLOOKUP($C44,Sales!$GA$5:$GG$300,3,0),0)</f>
        <v>6</v>
      </c>
      <c r="DP44" s="62">
        <f>IFERROR(VLOOKUP($C44,Waste!$GA$5:$GG$200,3,0),0)</f>
        <v>2</v>
      </c>
      <c r="DQ44" s="63">
        <f t="shared" si="110"/>
        <v>0.33333333333333331</v>
      </c>
      <c r="DR44" s="62">
        <f>IFERROR(VLOOKUP($C44,Sales!$GH$5:$GN$300,7,0),0)</f>
        <v>168000</v>
      </c>
      <c r="DS44" s="62">
        <f>IFERROR(VLOOKUP($C44,Sales!$GH$5:$GN$300,3,0),0)</f>
        <v>6</v>
      </c>
      <c r="DT44" s="62">
        <f>IFERROR(VLOOKUP($C44,Waste!$GH$5:$GN$200,3,0),0)</f>
        <v>0</v>
      </c>
      <c r="DU44" s="63">
        <f t="shared" si="111"/>
        <v>0</v>
      </c>
      <c r="DV44" s="62">
        <f>IFERROR(VLOOKUP($C44,Sales!$GO$5:$GU$300,7,0),0)</f>
        <v>364000</v>
      </c>
      <c r="DW44" s="62">
        <f>IFERROR(VLOOKUP($C44,Sales!$GO$5:$GU$300,3,0),0)</f>
        <v>13</v>
      </c>
      <c r="DX44" s="62">
        <f>IFERROR(VLOOKUP($C44,Waste!$GO$5:$GU$200,3,0),0)</f>
        <v>0</v>
      </c>
      <c r="DY44" s="63">
        <f t="shared" si="112"/>
        <v>0</v>
      </c>
      <c r="DZ44" s="62">
        <f>IFERROR(VLOOKUP($C44,Sales!$GV$5:$HB$300,7,0),0)</f>
        <v>560000</v>
      </c>
      <c r="EA44" s="62">
        <f>IFERROR(VLOOKUP($C44,Sales!$GV$5:$HB$300,3,0),0)</f>
        <v>20</v>
      </c>
      <c r="EB44" s="62">
        <f>IFERROR(VLOOKUP($C44,Waste!$GV$5:$HB$200,3,0),0)</f>
        <v>0</v>
      </c>
      <c r="EC44" s="63">
        <f t="shared" si="113"/>
        <v>0</v>
      </c>
      <c r="ED44" s="62">
        <f>IFERROR(VLOOKUP($C44,Sales!$HC$5:$HI$300,7,0),0)</f>
        <v>168000</v>
      </c>
      <c r="EE44" s="62">
        <f>IFERROR(VLOOKUP($C44,Sales!$HC$5:$HI$300,3,0),0)</f>
        <v>6</v>
      </c>
      <c r="EF44" s="62">
        <f>IFERROR(VLOOKUP($C44,Waste!$HC$5:$HI$200,3,0),0)</f>
        <v>0</v>
      </c>
      <c r="EG44" s="63">
        <f t="shared" si="114"/>
        <v>0</v>
      </c>
      <c r="EH44" s="62">
        <f>IFERROR(VLOOKUP($C44,Sales!$HJ$5:$HP$300,7,0),0)</f>
        <v>168000</v>
      </c>
      <c r="EI44" s="62">
        <f>IFERROR(VLOOKUP($C44,Sales!$HJ$5:$HP$300,3,0),0)</f>
        <v>6</v>
      </c>
      <c r="EJ44" s="62">
        <f>IFERROR(VLOOKUP($C44,Waste!$HJ$5:$HP$200,3,0),0)</f>
        <v>0</v>
      </c>
      <c r="EK44" s="100">
        <f t="shared" si="115"/>
        <v>0</v>
      </c>
      <c r="EL44" s="115">
        <f t="shared" si="116"/>
        <v>0</v>
      </c>
      <c r="EM44" s="64">
        <f t="shared" si="117"/>
        <v>3836000</v>
      </c>
      <c r="EN44" s="64">
        <f t="shared" si="118"/>
        <v>3836000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280000</v>
      </c>
      <c r="FI44" s="64">
        <f t="shared" si="139"/>
        <v>896000</v>
      </c>
      <c r="FJ44" s="64">
        <f t="shared" si="140"/>
        <v>560000</v>
      </c>
      <c r="FK44" s="64">
        <f t="shared" si="141"/>
        <v>140000</v>
      </c>
      <c r="FL44" s="64">
        <f t="shared" si="142"/>
        <v>196000</v>
      </c>
      <c r="FM44" s="64">
        <f t="shared" si="143"/>
        <v>168000</v>
      </c>
      <c r="FN44" s="64">
        <f t="shared" si="144"/>
        <v>168000</v>
      </c>
      <c r="FO44" s="64">
        <f t="shared" si="145"/>
        <v>168000</v>
      </c>
      <c r="FP44" s="64">
        <f t="shared" si="146"/>
        <v>364000</v>
      </c>
      <c r="FQ44" s="64">
        <f t="shared" si="147"/>
        <v>560000</v>
      </c>
      <c r="FR44" s="64">
        <f t="shared" si="148"/>
        <v>168000</v>
      </c>
      <c r="FS44" s="116">
        <f t="shared" si="149"/>
        <v>168000</v>
      </c>
      <c r="FT44" s="115">
        <f t="shared" si="150"/>
        <v>0</v>
      </c>
      <c r="FU44" s="64">
        <f t="shared" si="151"/>
        <v>137</v>
      </c>
      <c r="FV44" s="64">
        <f t="shared" si="152"/>
        <v>137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0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10</v>
      </c>
      <c r="GQ44" s="64">
        <f t="shared" si="173"/>
        <v>32</v>
      </c>
      <c r="GR44" s="64">
        <f t="shared" si="174"/>
        <v>20</v>
      </c>
      <c r="GS44" s="64">
        <f t="shared" si="175"/>
        <v>5</v>
      </c>
      <c r="GT44" s="64">
        <f t="shared" si="176"/>
        <v>7</v>
      </c>
      <c r="GU44" s="64">
        <f t="shared" si="177"/>
        <v>6</v>
      </c>
      <c r="GV44" s="64">
        <f t="shared" si="178"/>
        <v>6</v>
      </c>
      <c r="GW44" s="64">
        <f t="shared" si="179"/>
        <v>6</v>
      </c>
      <c r="GX44" s="64">
        <f t="shared" si="180"/>
        <v>13</v>
      </c>
      <c r="GY44" s="64">
        <f t="shared" si="181"/>
        <v>20</v>
      </c>
      <c r="GZ44" s="64">
        <f t="shared" si="182"/>
        <v>6</v>
      </c>
      <c r="HA44" s="116">
        <f t="shared" si="183"/>
        <v>6</v>
      </c>
      <c r="HB44" s="115">
        <f t="shared" si="184"/>
        <v>0</v>
      </c>
      <c r="HC44" s="64">
        <f t="shared" si="185"/>
        <v>8</v>
      </c>
      <c r="HD44" s="64">
        <f t="shared" si="186"/>
        <v>8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2</v>
      </c>
      <c r="HY44" s="64">
        <f t="shared" si="207"/>
        <v>4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2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145</v>
      </c>
      <c r="IL44" s="64">
        <f t="shared" si="220"/>
        <v>145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0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12</v>
      </c>
      <c r="JG44" s="64">
        <f t="shared" si="241"/>
        <v>36</v>
      </c>
      <c r="JH44" s="64">
        <f t="shared" si="242"/>
        <v>20</v>
      </c>
      <c r="JI44" s="64">
        <f t="shared" si="243"/>
        <v>5</v>
      </c>
      <c r="JJ44" s="64">
        <f t="shared" si="244"/>
        <v>7</v>
      </c>
      <c r="JK44" s="64">
        <f t="shared" si="245"/>
        <v>6</v>
      </c>
      <c r="JL44" s="64">
        <f t="shared" si="246"/>
        <v>8</v>
      </c>
      <c r="JM44" s="64">
        <f t="shared" si="247"/>
        <v>6</v>
      </c>
      <c r="JN44" s="64">
        <f t="shared" si="248"/>
        <v>13</v>
      </c>
      <c r="JO44" s="64">
        <f t="shared" si="249"/>
        <v>20</v>
      </c>
      <c r="JP44" s="64">
        <f t="shared" si="250"/>
        <v>6</v>
      </c>
      <c r="JQ44" s="116">
        <f t="shared" si="251"/>
        <v>6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1491000</v>
      </c>
      <c r="K45" s="62">
        <f t="shared" si="78"/>
        <v>71</v>
      </c>
      <c r="L45" s="62">
        <f t="shared" si="79"/>
        <v>4</v>
      </c>
      <c r="M45" s="57">
        <f t="shared" si="80"/>
        <v>5.6338028169014086E-2</v>
      </c>
      <c r="N45" s="115">
        <f t="shared" si="81"/>
        <v>1491000</v>
      </c>
      <c r="O45" s="64">
        <f t="shared" si="82"/>
        <v>71</v>
      </c>
      <c r="P45" s="64">
        <f t="shared" si="83"/>
        <v>4</v>
      </c>
      <c r="Q45" s="127">
        <f t="shared" si="84"/>
        <v>5.6338028169014086E-2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0</v>
      </c>
      <c r="BG45" s="62">
        <f>IFERROR(VLOOKUP($C45,Sales!$BZ$5:$CF$300,3,0),0)</f>
        <v>0</v>
      </c>
      <c r="BH45" s="62">
        <f>IFERROR(VLOOKUP($C45,Waste!$BZ$5:$CF$200,3,0),0)</f>
        <v>0</v>
      </c>
      <c r="BI45" s="63" t="e">
        <f t="shared" si="95"/>
        <v>#DIV/0!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126000</v>
      </c>
      <c r="CQ45" s="62">
        <f>IFERROR(VLOOKUP($C45,Sales!$EK$5:$EQ$300,3,0),0)</f>
        <v>6</v>
      </c>
      <c r="CR45" s="62">
        <f>IFERROR(VLOOKUP($C45,Waste!$EK$5:$EQ$200,3,0),0)</f>
        <v>0</v>
      </c>
      <c r="CS45" s="63">
        <f t="shared" si="104"/>
        <v>0</v>
      </c>
      <c r="CT45" s="62">
        <f>IFERROR(VLOOKUP($C45,Sales!$ER$5:$EX$300,7,0),0)</f>
        <v>210000</v>
      </c>
      <c r="CU45" s="62">
        <f>IFERROR(VLOOKUP($C45,Sales!$ER$5:$EX$300,3,0),0)</f>
        <v>10</v>
      </c>
      <c r="CV45" s="62">
        <f>IFERROR(VLOOKUP($C45,Waste!$ER$5:$EX$200,3,0),0)</f>
        <v>0</v>
      </c>
      <c r="CW45" s="63">
        <f t="shared" si="105"/>
        <v>0</v>
      </c>
      <c r="CX45" s="62">
        <f>IFERROR(VLOOKUP($C45,Sales!$EY$5:$FE$300,7,0),0)</f>
        <v>189000</v>
      </c>
      <c r="CY45" s="62">
        <f>IFERROR(VLOOKUP($C45,Sales!$EY$5:$FE$300,3,0),0)</f>
        <v>9</v>
      </c>
      <c r="CZ45" s="62">
        <f>IFERROR(VLOOKUP($C45,Waste!$EY$5:$FE$200,3,0),0)</f>
        <v>1</v>
      </c>
      <c r="DA45" s="63">
        <f t="shared" si="106"/>
        <v>0.1111111111111111</v>
      </c>
      <c r="DB45" s="62">
        <f>IFERROR(VLOOKUP($C45,Sales!$FF$5:$FL$300,7,0),0)</f>
        <v>84000</v>
      </c>
      <c r="DC45" s="62">
        <f>IFERROR(VLOOKUP($C45,Sales!$FF$5:$FL$300,3,0),0)</f>
        <v>4</v>
      </c>
      <c r="DD45" s="62">
        <f>IFERROR(VLOOKUP($C45,Waste!$FF$5:$FL$200,3,0),0)</f>
        <v>0</v>
      </c>
      <c r="DE45" s="63">
        <f t="shared" si="107"/>
        <v>0</v>
      </c>
      <c r="DF45" s="62">
        <f>IFERROR(VLOOKUP($C45,Sales!$FM$5:$FS$300,7,0),0)</f>
        <v>63000</v>
      </c>
      <c r="DG45" s="62">
        <f>IFERROR(VLOOKUP($C45,Sales!$FM$5:$FS$300,3,0),0)</f>
        <v>3</v>
      </c>
      <c r="DH45" s="62">
        <f>IFERROR(VLOOKUP($C45,Waste!$FM$5:$FS$200,3,0),0)</f>
        <v>1</v>
      </c>
      <c r="DI45" s="63">
        <f t="shared" si="108"/>
        <v>0.33333333333333331</v>
      </c>
      <c r="DJ45" s="62">
        <f>IFERROR(VLOOKUP($C45,Sales!$FT$5:$FZ$300,7,0),0)</f>
        <v>84000</v>
      </c>
      <c r="DK45" s="62">
        <f>IFERROR(VLOOKUP($C45,Sales!$FT$5:$FZ$300,3,0),0)</f>
        <v>4</v>
      </c>
      <c r="DL45" s="62">
        <f>IFERROR(VLOOKUP($C45,Waste!$FT$5:$FZ$200,3,0),0)</f>
        <v>0</v>
      </c>
      <c r="DM45" s="63">
        <f t="shared" si="109"/>
        <v>0</v>
      </c>
      <c r="DN45" s="62">
        <f>IFERROR(VLOOKUP($C45,Sales!$GA$5:$GG$300,7,0),0)</f>
        <v>84000</v>
      </c>
      <c r="DO45" s="62">
        <f>IFERROR(VLOOKUP($C45,Sales!$GA$5:$GG$300,3,0),0)</f>
        <v>4</v>
      </c>
      <c r="DP45" s="62">
        <f>IFERROR(VLOOKUP($C45,Waste!$GA$5:$GG$200,3,0),0)</f>
        <v>0</v>
      </c>
      <c r="DQ45" s="63">
        <f t="shared" si="110"/>
        <v>0</v>
      </c>
      <c r="DR45" s="62">
        <f>IFERROR(VLOOKUP($C45,Sales!$GH$5:$GN$300,7,0),0)</f>
        <v>63000</v>
      </c>
      <c r="DS45" s="62">
        <f>IFERROR(VLOOKUP($C45,Sales!$GH$5:$GN$300,3,0),0)</f>
        <v>3</v>
      </c>
      <c r="DT45" s="62">
        <f>IFERROR(VLOOKUP($C45,Waste!$GH$5:$GN$200,3,0),0)</f>
        <v>1</v>
      </c>
      <c r="DU45" s="63">
        <f t="shared" si="111"/>
        <v>0.33333333333333331</v>
      </c>
      <c r="DV45" s="62">
        <f>IFERROR(VLOOKUP($C45,Sales!$GO$5:$GU$300,7,0),0)</f>
        <v>231000</v>
      </c>
      <c r="DW45" s="62">
        <f>IFERROR(VLOOKUP($C45,Sales!$GO$5:$GU$300,3,0),0)</f>
        <v>11</v>
      </c>
      <c r="DX45" s="62">
        <f>IFERROR(VLOOKUP($C45,Waste!$GO$5:$GU$200,3,0),0)</f>
        <v>0</v>
      </c>
      <c r="DY45" s="63">
        <f t="shared" si="112"/>
        <v>0</v>
      </c>
      <c r="DZ45" s="62">
        <f>IFERROR(VLOOKUP($C45,Sales!$GV$5:$HB$300,7,0),0)</f>
        <v>210000</v>
      </c>
      <c r="EA45" s="62">
        <f>IFERROR(VLOOKUP($C45,Sales!$GV$5:$HB$300,3,0),0)</f>
        <v>10</v>
      </c>
      <c r="EB45" s="62">
        <f>IFERROR(VLOOKUP($C45,Waste!$GV$5:$HB$200,3,0),0)</f>
        <v>0</v>
      </c>
      <c r="EC45" s="63">
        <f t="shared" si="113"/>
        <v>0</v>
      </c>
      <c r="ED45" s="62">
        <f>IFERROR(VLOOKUP($C45,Sales!$HC$5:$HI$300,7,0),0)</f>
        <v>63000</v>
      </c>
      <c r="EE45" s="62">
        <f>IFERROR(VLOOKUP($C45,Sales!$HC$5:$HI$300,3,0),0)</f>
        <v>3</v>
      </c>
      <c r="EF45" s="62">
        <f>IFERROR(VLOOKUP($C45,Waste!$HC$5:$HI$200,3,0),0)</f>
        <v>1</v>
      </c>
      <c r="EG45" s="63">
        <f t="shared" si="114"/>
        <v>0.33333333333333331</v>
      </c>
      <c r="EH45" s="62">
        <f>IFERROR(VLOOKUP($C45,Sales!$HJ$5:$HP$300,7,0),0)</f>
        <v>84000</v>
      </c>
      <c r="EI45" s="62">
        <f>IFERROR(VLOOKUP($C45,Sales!$HJ$5:$HP$300,3,0),0)</f>
        <v>4</v>
      </c>
      <c r="EJ45" s="62">
        <f>IFERROR(VLOOKUP($C45,Waste!$HJ$5:$HP$200,3,0),0)</f>
        <v>0</v>
      </c>
      <c r="EK45" s="100">
        <f t="shared" si="115"/>
        <v>0</v>
      </c>
      <c r="EL45" s="115">
        <f t="shared" si="116"/>
        <v>0</v>
      </c>
      <c r="EM45" s="64">
        <f t="shared" si="117"/>
        <v>1491000</v>
      </c>
      <c r="EN45" s="64">
        <f t="shared" si="118"/>
        <v>1491000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126000</v>
      </c>
      <c r="FI45" s="64">
        <f t="shared" si="139"/>
        <v>210000</v>
      </c>
      <c r="FJ45" s="64">
        <f t="shared" si="140"/>
        <v>189000</v>
      </c>
      <c r="FK45" s="64">
        <f t="shared" si="141"/>
        <v>84000</v>
      </c>
      <c r="FL45" s="64">
        <f t="shared" si="142"/>
        <v>63000</v>
      </c>
      <c r="FM45" s="64">
        <f t="shared" si="143"/>
        <v>84000</v>
      </c>
      <c r="FN45" s="64">
        <f t="shared" si="144"/>
        <v>84000</v>
      </c>
      <c r="FO45" s="64">
        <f t="shared" si="145"/>
        <v>63000</v>
      </c>
      <c r="FP45" s="64">
        <f t="shared" si="146"/>
        <v>231000</v>
      </c>
      <c r="FQ45" s="64">
        <f t="shared" si="147"/>
        <v>210000</v>
      </c>
      <c r="FR45" s="64">
        <f t="shared" si="148"/>
        <v>63000</v>
      </c>
      <c r="FS45" s="116">
        <f t="shared" si="149"/>
        <v>84000</v>
      </c>
      <c r="FT45" s="115">
        <f t="shared" si="150"/>
        <v>0</v>
      </c>
      <c r="FU45" s="64">
        <f t="shared" si="151"/>
        <v>71</v>
      </c>
      <c r="FV45" s="64">
        <f t="shared" si="152"/>
        <v>71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0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6</v>
      </c>
      <c r="GQ45" s="64">
        <f t="shared" si="173"/>
        <v>10</v>
      </c>
      <c r="GR45" s="64">
        <f t="shared" si="174"/>
        <v>9</v>
      </c>
      <c r="GS45" s="64">
        <f t="shared" si="175"/>
        <v>4</v>
      </c>
      <c r="GT45" s="64">
        <f t="shared" si="176"/>
        <v>3</v>
      </c>
      <c r="GU45" s="64">
        <f t="shared" si="177"/>
        <v>4</v>
      </c>
      <c r="GV45" s="64">
        <f t="shared" si="178"/>
        <v>4</v>
      </c>
      <c r="GW45" s="64">
        <f t="shared" si="179"/>
        <v>3</v>
      </c>
      <c r="GX45" s="64">
        <f t="shared" si="180"/>
        <v>11</v>
      </c>
      <c r="GY45" s="64">
        <f t="shared" si="181"/>
        <v>10</v>
      </c>
      <c r="GZ45" s="64">
        <f t="shared" si="182"/>
        <v>3</v>
      </c>
      <c r="HA45" s="116">
        <f t="shared" si="183"/>
        <v>4</v>
      </c>
      <c r="HB45" s="115">
        <f t="shared" si="184"/>
        <v>0</v>
      </c>
      <c r="HC45" s="64">
        <f t="shared" si="185"/>
        <v>4</v>
      </c>
      <c r="HD45" s="64">
        <f t="shared" si="186"/>
        <v>4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1</v>
      </c>
      <c r="IA45" s="64">
        <f t="shared" si="209"/>
        <v>0</v>
      </c>
      <c r="IB45" s="64">
        <f t="shared" si="210"/>
        <v>1</v>
      </c>
      <c r="IC45" s="64">
        <f t="shared" si="211"/>
        <v>0</v>
      </c>
      <c r="ID45" s="64">
        <f t="shared" si="212"/>
        <v>0</v>
      </c>
      <c r="IE45" s="64">
        <f t="shared" si="213"/>
        <v>1</v>
      </c>
      <c r="IF45" s="64">
        <f t="shared" si="214"/>
        <v>0</v>
      </c>
      <c r="IG45" s="64">
        <f t="shared" si="215"/>
        <v>0</v>
      </c>
      <c r="IH45" s="64">
        <f t="shared" si="216"/>
        <v>1</v>
      </c>
      <c r="II45" s="116">
        <f t="shared" si="217"/>
        <v>0</v>
      </c>
      <c r="IJ45" s="115">
        <f t="shared" si="218"/>
        <v>0</v>
      </c>
      <c r="IK45" s="64">
        <f t="shared" si="219"/>
        <v>75</v>
      </c>
      <c r="IL45" s="64">
        <f t="shared" si="220"/>
        <v>75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0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6</v>
      </c>
      <c r="JG45" s="64">
        <f t="shared" si="241"/>
        <v>10</v>
      </c>
      <c r="JH45" s="64">
        <f t="shared" si="242"/>
        <v>10</v>
      </c>
      <c r="JI45" s="64">
        <f t="shared" si="243"/>
        <v>4</v>
      </c>
      <c r="JJ45" s="64">
        <f t="shared" si="244"/>
        <v>4</v>
      </c>
      <c r="JK45" s="64">
        <f t="shared" si="245"/>
        <v>4</v>
      </c>
      <c r="JL45" s="64">
        <f t="shared" si="246"/>
        <v>4</v>
      </c>
      <c r="JM45" s="64">
        <f t="shared" si="247"/>
        <v>4</v>
      </c>
      <c r="JN45" s="64">
        <f t="shared" si="248"/>
        <v>11</v>
      </c>
      <c r="JO45" s="64">
        <f t="shared" si="249"/>
        <v>10</v>
      </c>
      <c r="JP45" s="64">
        <f t="shared" si="250"/>
        <v>4</v>
      </c>
      <c r="JQ45" s="116">
        <f t="shared" si="251"/>
        <v>4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1344000</v>
      </c>
      <c r="K52" s="62">
        <f t="shared" si="78"/>
        <v>42</v>
      </c>
      <c r="L52" s="62">
        <f t="shared" si="79"/>
        <v>1</v>
      </c>
      <c r="M52" s="57">
        <f t="shared" si="80"/>
        <v>2.3809523809523808E-2</v>
      </c>
      <c r="N52" s="115">
        <f t="shared" si="81"/>
        <v>1344000</v>
      </c>
      <c r="O52" s="64">
        <f t="shared" si="82"/>
        <v>42</v>
      </c>
      <c r="P52" s="64">
        <f t="shared" si="83"/>
        <v>1</v>
      </c>
      <c r="Q52" s="127">
        <f t="shared" si="84"/>
        <v>2.3809523809523808E-2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0</v>
      </c>
      <c r="BG52" s="62">
        <f>IFERROR(VLOOKUP($C52,Sales!$BZ$5:$CF$300,3,0),0)</f>
        <v>0</v>
      </c>
      <c r="BH52" s="62">
        <f>IFERROR(VLOOKUP($C52,Waste!$BZ$5:$CF$200,3,0),0)</f>
        <v>0</v>
      </c>
      <c r="BI52" s="63" t="e">
        <f t="shared" si="95"/>
        <v>#DIV/0!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224000</v>
      </c>
      <c r="CQ52" s="62">
        <f>IFERROR(VLOOKUP($C52,Sales!$EK$5:$EQ$300,3,0),0)</f>
        <v>7</v>
      </c>
      <c r="CR52" s="62">
        <f>IFERROR(VLOOKUP($C52,Waste!$EK$5:$EQ$200,3,0),0)</f>
        <v>0</v>
      </c>
      <c r="CS52" s="63">
        <f t="shared" si="104"/>
        <v>0</v>
      </c>
      <c r="CT52" s="62">
        <f>IFERROR(VLOOKUP($C52,Sales!$ER$5:$EX$300,7,0),0)</f>
        <v>32000</v>
      </c>
      <c r="CU52" s="62">
        <f>IFERROR(VLOOKUP($C52,Sales!$ER$5:$EX$300,3,0),0)</f>
        <v>1</v>
      </c>
      <c r="CV52" s="62">
        <f>IFERROR(VLOOKUP($C52,Waste!$ER$5:$EX$200,3,0),0)</f>
        <v>0</v>
      </c>
      <c r="CW52" s="63">
        <f t="shared" si="105"/>
        <v>0</v>
      </c>
      <c r="CX52" s="62">
        <f>IFERROR(VLOOKUP($C52,Sales!$EY$5:$FE$300,7,0),0)</f>
        <v>448000</v>
      </c>
      <c r="CY52" s="62">
        <f>IFERROR(VLOOKUP($C52,Sales!$EY$5:$FE$300,3,0),0)</f>
        <v>14</v>
      </c>
      <c r="CZ52" s="62">
        <f>IFERROR(VLOOKUP($C52,Waste!$EY$5:$FE$200,3,0),0)</f>
        <v>0</v>
      </c>
      <c r="DA52" s="63">
        <f t="shared" si="106"/>
        <v>0</v>
      </c>
      <c r="DB52" s="62">
        <f>IFERROR(VLOOKUP($C52,Sales!$FF$5:$FL$300,7,0),0)</f>
        <v>32000</v>
      </c>
      <c r="DC52" s="62">
        <f>IFERROR(VLOOKUP($C52,Sales!$FF$5:$FL$300,3,0),0)</f>
        <v>1</v>
      </c>
      <c r="DD52" s="62">
        <f>IFERROR(VLOOKUP($C52,Waste!$FF$5:$FL$200,3,0),0)</f>
        <v>0</v>
      </c>
      <c r="DE52" s="63">
        <f t="shared" si="107"/>
        <v>0</v>
      </c>
      <c r="DF52" s="62">
        <f>IFERROR(VLOOKUP($C52,Sales!$FM$5:$FS$300,7,0),0)</f>
        <v>64000</v>
      </c>
      <c r="DG52" s="62">
        <f>IFERROR(VLOOKUP($C52,Sales!$FM$5:$FS$300,3,0),0)</f>
        <v>2</v>
      </c>
      <c r="DH52" s="62">
        <f>IFERROR(VLOOKUP($C52,Waste!$FM$5:$FS$200,3,0),0)</f>
        <v>0</v>
      </c>
      <c r="DI52" s="63">
        <f t="shared" si="108"/>
        <v>0</v>
      </c>
      <c r="DJ52" s="62">
        <f>IFERROR(VLOOKUP($C52,Sales!$FT$5:$FZ$300,7,0),0)</f>
        <v>64000</v>
      </c>
      <c r="DK52" s="62">
        <f>IFERROR(VLOOKUP($C52,Sales!$FT$5:$FZ$300,3,0),0)</f>
        <v>2</v>
      </c>
      <c r="DL52" s="62">
        <f>IFERROR(VLOOKUP($C52,Waste!$FT$5:$FZ$200,3,0),0)</f>
        <v>0</v>
      </c>
      <c r="DM52" s="63">
        <f t="shared" si="109"/>
        <v>0</v>
      </c>
      <c r="DN52" s="62">
        <f>IFERROR(VLOOKUP($C52,Sales!$GA$5:$GG$300,7,0),0)</f>
        <v>224000</v>
      </c>
      <c r="DO52" s="62">
        <f>IFERROR(VLOOKUP($C52,Sales!$GA$5:$GG$300,3,0),0)</f>
        <v>7</v>
      </c>
      <c r="DP52" s="62">
        <f>IFERROR(VLOOKUP($C52,Waste!$GA$5:$GG$200,3,0),0)</f>
        <v>0</v>
      </c>
      <c r="DQ52" s="63">
        <f t="shared" si="110"/>
        <v>0</v>
      </c>
      <c r="DR52" s="62">
        <f>IFERROR(VLOOKUP($C52,Sales!$GH$5:$GN$300,7,0),0)</f>
        <v>64000</v>
      </c>
      <c r="DS52" s="62">
        <f>IFERROR(VLOOKUP($C52,Sales!$GH$5:$GN$300,3,0),0)</f>
        <v>2</v>
      </c>
      <c r="DT52" s="62">
        <f>IFERROR(VLOOKUP($C52,Waste!$GH$5:$GN$200,3,0),0)</f>
        <v>0</v>
      </c>
      <c r="DU52" s="63">
        <f t="shared" si="111"/>
        <v>0</v>
      </c>
      <c r="DV52" s="62">
        <f>IFERROR(VLOOKUP($C52,Sales!$GO$5:$GU$300,7,0),0)</f>
        <v>192000</v>
      </c>
      <c r="DW52" s="62">
        <f>IFERROR(VLOOKUP($C52,Sales!$GO$5:$GU$300,3,0),0)</f>
        <v>6</v>
      </c>
      <c r="DX52" s="62">
        <f>IFERROR(VLOOKUP($C52,Waste!$GO$5:$GU$200,3,0),0)</f>
        <v>1</v>
      </c>
      <c r="DY52" s="63">
        <f t="shared" si="112"/>
        <v>0.16666666666666666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1344000</v>
      </c>
      <c r="EN52" s="64">
        <f t="shared" si="118"/>
        <v>1344000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224000</v>
      </c>
      <c r="FI52" s="64">
        <f t="shared" si="139"/>
        <v>32000</v>
      </c>
      <c r="FJ52" s="64">
        <f t="shared" si="140"/>
        <v>448000</v>
      </c>
      <c r="FK52" s="64">
        <f t="shared" si="141"/>
        <v>32000</v>
      </c>
      <c r="FL52" s="64">
        <f t="shared" si="142"/>
        <v>64000</v>
      </c>
      <c r="FM52" s="64">
        <f t="shared" si="143"/>
        <v>64000</v>
      </c>
      <c r="FN52" s="64">
        <f t="shared" si="144"/>
        <v>224000</v>
      </c>
      <c r="FO52" s="64">
        <f t="shared" si="145"/>
        <v>64000</v>
      </c>
      <c r="FP52" s="64">
        <f t="shared" si="146"/>
        <v>192000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42</v>
      </c>
      <c r="FV52" s="64">
        <f t="shared" si="152"/>
        <v>42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0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7</v>
      </c>
      <c r="GQ52" s="64">
        <f t="shared" si="173"/>
        <v>1</v>
      </c>
      <c r="GR52" s="64">
        <f t="shared" si="174"/>
        <v>14</v>
      </c>
      <c r="GS52" s="64">
        <f t="shared" si="175"/>
        <v>1</v>
      </c>
      <c r="GT52" s="64">
        <f t="shared" si="176"/>
        <v>2</v>
      </c>
      <c r="GU52" s="64">
        <f t="shared" si="177"/>
        <v>2</v>
      </c>
      <c r="GV52" s="64">
        <f t="shared" si="178"/>
        <v>7</v>
      </c>
      <c r="GW52" s="64">
        <f t="shared" si="179"/>
        <v>2</v>
      </c>
      <c r="GX52" s="64">
        <f t="shared" si="180"/>
        <v>6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1</v>
      </c>
      <c r="HD52" s="64">
        <f t="shared" si="186"/>
        <v>1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1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43</v>
      </c>
      <c r="IL52" s="64">
        <f t="shared" si="220"/>
        <v>43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0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7</v>
      </c>
      <c r="JG52" s="64">
        <f t="shared" si="241"/>
        <v>1</v>
      </c>
      <c r="JH52" s="64">
        <f t="shared" si="242"/>
        <v>14</v>
      </c>
      <c r="JI52" s="64">
        <f t="shared" si="243"/>
        <v>1</v>
      </c>
      <c r="JJ52" s="64">
        <f t="shared" si="244"/>
        <v>2</v>
      </c>
      <c r="JK52" s="64">
        <f t="shared" si="245"/>
        <v>2</v>
      </c>
      <c r="JL52" s="64">
        <f t="shared" si="246"/>
        <v>7</v>
      </c>
      <c r="JM52" s="64">
        <f t="shared" si="247"/>
        <v>2</v>
      </c>
      <c r="JN52" s="64">
        <f t="shared" si="248"/>
        <v>7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986700</v>
      </c>
      <c r="K59" s="62">
        <f t="shared" si="78"/>
        <v>45</v>
      </c>
      <c r="L59" s="62">
        <f t="shared" si="79"/>
        <v>23</v>
      </c>
      <c r="M59" s="57">
        <f t="shared" si="80"/>
        <v>0.51111111111111107</v>
      </c>
      <c r="N59" s="115">
        <f t="shared" si="81"/>
        <v>986700</v>
      </c>
      <c r="O59" s="64">
        <f t="shared" si="82"/>
        <v>45</v>
      </c>
      <c r="P59" s="64">
        <f t="shared" si="83"/>
        <v>23</v>
      </c>
      <c r="Q59" s="127">
        <f t="shared" si="84"/>
        <v>0.51111111111111107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0</v>
      </c>
      <c r="BG59" s="62">
        <f>IFERROR(VLOOKUP($C59,Sales!$BZ$5:$CF$300,3,0),0)</f>
        <v>0</v>
      </c>
      <c r="BH59" s="62">
        <f>IFERROR(VLOOKUP($C59,Waste!$BZ$5:$CF$200,3,0),0)</f>
        <v>1</v>
      </c>
      <c r="BI59" s="63" t="e">
        <f t="shared" si="95"/>
        <v>#DIV/0!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154000</v>
      </c>
      <c r="CU59" s="62">
        <f>IFERROR(VLOOKUP($C59,Sales!$ER$5:$EX$300,3,0),0)</f>
        <v>7</v>
      </c>
      <c r="CV59" s="62">
        <f>IFERROR(VLOOKUP($C59,Waste!$ER$5:$EX$200,3,0),0)</f>
        <v>3</v>
      </c>
      <c r="CW59" s="63">
        <f t="shared" si="105"/>
        <v>0.42857142857142855</v>
      </c>
      <c r="CX59" s="62">
        <f>IFERROR(VLOOKUP($C59,Sales!$EY$5:$FE$300,7,0),0)</f>
        <v>172700</v>
      </c>
      <c r="CY59" s="62">
        <f>IFERROR(VLOOKUP($C59,Sales!$EY$5:$FE$300,3,0),0)</f>
        <v>8</v>
      </c>
      <c r="CZ59" s="62">
        <f>IFERROR(VLOOKUP($C59,Waste!$EY$5:$FE$200,3,0),0)</f>
        <v>4</v>
      </c>
      <c r="DA59" s="63">
        <f t="shared" si="106"/>
        <v>0.5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88000</v>
      </c>
      <c r="DG59" s="62">
        <f>IFERROR(VLOOKUP($C59,Sales!$FM$5:$FS$300,3,0),0)</f>
        <v>4</v>
      </c>
      <c r="DH59" s="62">
        <f>IFERROR(VLOOKUP($C59,Waste!$FM$5:$FS$200,3,0),0)</f>
        <v>0</v>
      </c>
      <c r="DI59" s="63">
        <f t="shared" si="108"/>
        <v>0</v>
      </c>
      <c r="DJ59" s="62">
        <f>IFERROR(VLOOKUP($C59,Sales!$FT$5:$FZ$300,7,0),0)</f>
        <v>44000</v>
      </c>
      <c r="DK59" s="62">
        <f>IFERROR(VLOOKUP($C59,Sales!$FT$5:$FZ$300,3,0),0)</f>
        <v>2</v>
      </c>
      <c r="DL59" s="62">
        <f>IFERROR(VLOOKUP($C59,Waste!$FT$5:$FZ$200,3,0),0)</f>
        <v>2</v>
      </c>
      <c r="DM59" s="63">
        <f t="shared" si="109"/>
        <v>1</v>
      </c>
      <c r="DN59" s="62">
        <f>IFERROR(VLOOKUP($C59,Sales!$GA$5:$GG$300,7,0),0)</f>
        <v>66000</v>
      </c>
      <c r="DO59" s="62">
        <f>IFERROR(VLOOKUP($C59,Sales!$GA$5:$GG$300,3,0),0)</f>
        <v>3</v>
      </c>
      <c r="DP59" s="62">
        <f>IFERROR(VLOOKUP($C59,Waste!$GA$5:$GG$200,3,0),0)</f>
        <v>1</v>
      </c>
      <c r="DQ59" s="63">
        <f t="shared" si="110"/>
        <v>0.33333333333333331</v>
      </c>
      <c r="DR59" s="62">
        <f>IFERROR(VLOOKUP($C59,Sales!$GH$5:$GN$300,7,0),0)</f>
        <v>44000</v>
      </c>
      <c r="DS59" s="62">
        <f>IFERROR(VLOOKUP($C59,Sales!$GH$5:$GN$300,3,0),0)</f>
        <v>2</v>
      </c>
      <c r="DT59" s="62">
        <f>IFERROR(VLOOKUP($C59,Waste!$GH$5:$GN$200,3,0),0)</f>
        <v>2</v>
      </c>
      <c r="DU59" s="63">
        <f t="shared" si="111"/>
        <v>1</v>
      </c>
      <c r="DV59" s="62">
        <f>IFERROR(VLOOKUP($C59,Sales!$GO$5:$GU$300,7,0),0)</f>
        <v>154000</v>
      </c>
      <c r="DW59" s="62">
        <f>IFERROR(VLOOKUP($C59,Sales!$GO$5:$GU$300,3,0),0)</f>
        <v>7</v>
      </c>
      <c r="DX59" s="62">
        <f>IFERROR(VLOOKUP($C59,Waste!$GO$5:$GU$200,3,0),0)</f>
        <v>3</v>
      </c>
      <c r="DY59" s="63">
        <f t="shared" si="112"/>
        <v>0.42857142857142855</v>
      </c>
      <c r="DZ59" s="62">
        <f>IFERROR(VLOOKUP($C59,Sales!$GV$5:$HB$300,7,0),0)</f>
        <v>132000</v>
      </c>
      <c r="EA59" s="62">
        <f>IFERROR(VLOOKUP($C59,Sales!$GV$5:$HB$300,3,0),0)</f>
        <v>6</v>
      </c>
      <c r="EB59" s="62">
        <f>IFERROR(VLOOKUP($C59,Waste!$GV$5:$HB$200,3,0),0)</f>
        <v>5</v>
      </c>
      <c r="EC59" s="63">
        <f t="shared" si="113"/>
        <v>0.83333333333333337</v>
      </c>
      <c r="ED59" s="62">
        <f>IFERROR(VLOOKUP($C59,Sales!$HC$5:$HI$300,7,0),0)</f>
        <v>44000</v>
      </c>
      <c r="EE59" s="62">
        <f>IFERROR(VLOOKUP($C59,Sales!$HC$5:$HI$300,3,0),0)</f>
        <v>2</v>
      </c>
      <c r="EF59" s="62">
        <f>IFERROR(VLOOKUP($C59,Waste!$HC$5:$HI$200,3,0),0)</f>
        <v>2</v>
      </c>
      <c r="EG59" s="63">
        <f t="shared" si="114"/>
        <v>1</v>
      </c>
      <c r="EH59" s="62">
        <f>IFERROR(VLOOKUP($C59,Sales!$HJ$5:$HP$300,7,0),0)</f>
        <v>88000</v>
      </c>
      <c r="EI59" s="62">
        <f>IFERROR(VLOOKUP($C59,Sales!$HJ$5:$HP$300,3,0),0)</f>
        <v>4</v>
      </c>
      <c r="EJ59" s="62">
        <f>IFERROR(VLOOKUP($C59,Waste!$HJ$5:$HP$200,3,0),0)</f>
        <v>0</v>
      </c>
      <c r="EK59" s="100">
        <f t="shared" si="115"/>
        <v>0</v>
      </c>
      <c r="EL59" s="115">
        <f t="shared" si="116"/>
        <v>0</v>
      </c>
      <c r="EM59" s="64">
        <f t="shared" si="117"/>
        <v>986700</v>
      </c>
      <c r="EN59" s="64">
        <f t="shared" si="118"/>
        <v>986700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154000</v>
      </c>
      <c r="FJ59" s="64">
        <f t="shared" si="140"/>
        <v>172700</v>
      </c>
      <c r="FK59" s="64">
        <f t="shared" si="141"/>
        <v>0</v>
      </c>
      <c r="FL59" s="64">
        <f t="shared" si="142"/>
        <v>88000</v>
      </c>
      <c r="FM59" s="64">
        <f t="shared" si="143"/>
        <v>44000</v>
      </c>
      <c r="FN59" s="64">
        <f t="shared" si="144"/>
        <v>66000</v>
      </c>
      <c r="FO59" s="64">
        <f t="shared" si="145"/>
        <v>44000</v>
      </c>
      <c r="FP59" s="64">
        <f t="shared" si="146"/>
        <v>154000</v>
      </c>
      <c r="FQ59" s="64">
        <f t="shared" si="147"/>
        <v>132000</v>
      </c>
      <c r="FR59" s="64">
        <f t="shared" si="148"/>
        <v>44000</v>
      </c>
      <c r="FS59" s="116">
        <f t="shared" si="149"/>
        <v>88000</v>
      </c>
      <c r="FT59" s="115">
        <f t="shared" si="150"/>
        <v>0</v>
      </c>
      <c r="FU59" s="64">
        <f t="shared" si="151"/>
        <v>45</v>
      </c>
      <c r="FV59" s="64">
        <f t="shared" si="152"/>
        <v>45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0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7</v>
      </c>
      <c r="GR59" s="64">
        <f t="shared" si="174"/>
        <v>8</v>
      </c>
      <c r="GS59" s="64">
        <f t="shared" si="175"/>
        <v>0</v>
      </c>
      <c r="GT59" s="64">
        <f t="shared" si="176"/>
        <v>4</v>
      </c>
      <c r="GU59" s="64">
        <f t="shared" si="177"/>
        <v>2</v>
      </c>
      <c r="GV59" s="64">
        <f t="shared" si="178"/>
        <v>3</v>
      </c>
      <c r="GW59" s="64">
        <f t="shared" si="179"/>
        <v>2</v>
      </c>
      <c r="GX59" s="64">
        <f t="shared" si="180"/>
        <v>7</v>
      </c>
      <c r="GY59" s="64">
        <f t="shared" si="181"/>
        <v>6</v>
      </c>
      <c r="GZ59" s="64">
        <f t="shared" si="182"/>
        <v>2</v>
      </c>
      <c r="HA59" s="116">
        <f t="shared" si="183"/>
        <v>4</v>
      </c>
      <c r="HB59" s="115">
        <f t="shared" si="184"/>
        <v>0</v>
      </c>
      <c r="HC59" s="64">
        <f t="shared" si="185"/>
        <v>23</v>
      </c>
      <c r="HD59" s="64">
        <f t="shared" si="186"/>
        <v>23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1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3</v>
      </c>
      <c r="HZ59" s="64">
        <f t="shared" si="208"/>
        <v>4</v>
      </c>
      <c r="IA59" s="64">
        <f t="shared" si="209"/>
        <v>0</v>
      </c>
      <c r="IB59" s="64">
        <f t="shared" si="210"/>
        <v>0</v>
      </c>
      <c r="IC59" s="64">
        <f t="shared" si="211"/>
        <v>2</v>
      </c>
      <c r="ID59" s="64">
        <f t="shared" si="212"/>
        <v>1</v>
      </c>
      <c r="IE59" s="64">
        <f t="shared" si="213"/>
        <v>2</v>
      </c>
      <c r="IF59" s="64">
        <f t="shared" si="214"/>
        <v>3</v>
      </c>
      <c r="IG59" s="64">
        <f t="shared" si="215"/>
        <v>5</v>
      </c>
      <c r="IH59" s="64">
        <f t="shared" si="216"/>
        <v>2</v>
      </c>
      <c r="II59" s="116">
        <f t="shared" si="217"/>
        <v>0</v>
      </c>
      <c r="IJ59" s="115">
        <f t="shared" si="218"/>
        <v>0</v>
      </c>
      <c r="IK59" s="64">
        <f t="shared" si="219"/>
        <v>68</v>
      </c>
      <c r="IL59" s="64">
        <f t="shared" si="220"/>
        <v>68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1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10</v>
      </c>
      <c r="JH59" s="64">
        <f t="shared" si="242"/>
        <v>12</v>
      </c>
      <c r="JI59" s="64">
        <f t="shared" si="243"/>
        <v>0</v>
      </c>
      <c r="JJ59" s="64">
        <f t="shared" si="244"/>
        <v>4</v>
      </c>
      <c r="JK59" s="64">
        <f t="shared" si="245"/>
        <v>4</v>
      </c>
      <c r="JL59" s="64">
        <f t="shared" si="246"/>
        <v>4</v>
      </c>
      <c r="JM59" s="64">
        <f t="shared" si="247"/>
        <v>4</v>
      </c>
      <c r="JN59" s="64">
        <f t="shared" si="248"/>
        <v>10</v>
      </c>
      <c r="JO59" s="64">
        <f t="shared" si="249"/>
        <v>11</v>
      </c>
      <c r="JP59" s="64">
        <f t="shared" si="250"/>
        <v>4</v>
      </c>
      <c r="JQ59" s="116">
        <f t="shared" si="251"/>
        <v>4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1120000</v>
      </c>
      <c r="K60" s="62">
        <f t="shared" si="78"/>
        <v>56</v>
      </c>
      <c r="L60" s="62">
        <f t="shared" si="79"/>
        <v>21</v>
      </c>
      <c r="M60" s="57">
        <f t="shared" si="80"/>
        <v>0.375</v>
      </c>
      <c r="N60" s="115">
        <f t="shared" si="81"/>
        <v>1120000</v>
      </c>
      <c r="O60" s="64">
        <f t="shared" si="82"/>
        <v>56</v>
      </c>
      <c r="P60" s="64">
        <f t="shared" si="83"/>
        <v>21</v>
      </c>
      <c r="Q60" s="127">
        <f t="shared" si="84"/>
        <v>0.375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0</v>
      </c>
      <c r="BG60" s="62">
        <f>IFERROR(VLOOKUP($C60,Sales!$BZ$5:$CF$300,3,0),0)</f>
        <v>0</v>
      </c>
      <c r="BH60" s="62">
        <f>IFERROR(VLOOKUP($C60,Waste!$BZ$5:$CF$200,3,0),0)</f>
        <v>3</v>
      </c>
      <c r="BI60" s="63" t="e">
        <f t="shared" si="95"/>
        <v>#DIV/0!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80000</v>
      </c>
      <c r="CQ60" s="62">
        <f>IFERROR(VLOOKUP($C60,Sales!$EK$5:$EQ$300,3,0),0)</f>
        <v>4</v>
      </c>
      <c r="CR60" s="62">
        <f>IFERROR(VLOOKUP($C60,Waste!$EK$5:$EQ$200,3,0),0)</f>
        <v>2</v>
      </c>
      <c r="CS60" s="63">
        <f t="shared" si="104"/>
        <v>0.5</v>
      </c>
      <c r="CT60" s="62">
        <f>IFERROR(VLOOKUP($C60,Sales!$ER$5:$EX$300,7,0),0)</f>
        <v>140000</v>
      </c>
      <c r="CU60" s="62">
        <f>IFERROR(VLOOKUP($C60,Sales!$ER$5:$EX$300,3,0),0)</f>
        <v>7</v>
      </c>
      <c r="CV60" s="62">
        <f>IFERROR(VLOOKUP($C60,Waste!$ER$5:$EX$200,3,0),0)</f>
        <v>1</v>
      </c>
      <c r="CW60" s="63">
        <f t="shared" si="105"/>
        <v>0.14285714285714285</v>
      </c>
      <c r="CX60" s="62">
        <f>IFERROR(VLOOKUP($C60,Sales!$EY$5:$FE$300,7,0),0)</f>
        <v>200000</v>
      </c>
      <c r="CY60" s="62">
        <f>IFERROR(VLOOKUP($C60,Sales!$EY$5:$FE$300,3,0),0)</f>
        <v>10</v>
      </c>
      <c r="CZ60" s="62">
        <f>IFERROR(VLOOKUP($C60,Waste!$EY$5:$FE$200,3,0),0)</f>
        <v>2</v>
      </c>
      <c r="DA60" s="63">
        <f t="shared" si="106"/>
        <v>0.2</v>
      </c>
      <c r="DB60" s="62">
        <f>IFERROR(VLOOKUP($C60,Sales!$FF$5:$FL$300,7,0),0)</f>
        <v>40000</v>
      </c>
      <c r="DC60" s="62">
        <f>IFERROR(VLOOKUP($C60,Sales!$FF$5:$FL$300,3,0),0)</f>
        <v>2</v>
      </c>
      <c r="DD60" s="62">
        <f>IFERROR(VLOOKUP($C60,Waste!$FF$5:$FL$200,3,0),0)</f>
        <v>2</v>
      </c>
      <c r="DE60" s="63">
        <f t="shared" si="107"/>
        <v>1</v>
      </c>
      <c r="DF60" s="62">
        <f>IFERROR(VLOOKUP($C60,Sales!$FM$5:$FS$300,7,0),0)</f>
        <v>80000</v>
      </c>
      <c r="DG60" s="62">
        <f>IFERROR(VLOOKUP($C60,Sales!$FM$5:$FS$300,3,0),0)</f>
        <v>4</v>
      </c>
      <c r="DH60" s="62">
        <f>IFERROR(VLOOKUP($C60,Waste!$FM$5:$FS$200,3,0),0)</f>
        <v>0</v>
      </c>
      <c r="DI60" s="63">
        <f t="shared" si="108"/>
        <v>0</v>
      </c>
      <c r="DJ60" s="62">
        <f>IFERROR(VLOOKUP($C60,Sales!$FT$5:$FZ$300,7,0),0)</f>
        <v>40000</v>
      </c>
      <c r="DK60" s="62">
        <f>IFERROR(VLOOKUP($C60,Sales!$FT$5:$FZ$300,3,0),0)</f>
        <v>2</v>
      </c>
      <c r="DL60" s="62">
        <f>IFERROR(VLOOKUP($C60,Waste!$FT$5:$FZ$200,3,0),0)</f>
        <v>2</v>
      </c>
      <c r="DM60" s="63">
        <f t="shared" si="109"/>
        <v>1</v>
      </c>
      <c r="DN60" s="62">
        <f>IFERROR(VLOOKUP($C60,Sales!$GA$5:$GG$300,7,0),0)</f>
        <v>40000</v>
      </c>
      <c r="DO60" s="62">
        <f>IFERROR(VLOOKUP($C60,Sales!$GA$5:$GG$300,3,0),0)</f>
        <v>2</v>
      </c>
      <c r="DP60" s="62">
        <f>IFERROR(VLOOKUP($C60,Waste!$GA$5:$GG$200,3,0),0)</f>
        <v>2</v>
      </c>
      <c r="DQ60" s="63">
        <f t="shared" si="110"/>
        <v>1</v>
      </c>
      <c r="DR60" s="62">
        <f>IFERROR(VLOOKUP($C60,Sales!$GH$5:$GN$300,7,0),0)</f>
        <v>40000</v>
      </c>
      <c r="DS60" s="62">
        <f>IFERROR(VLOOKUP($C60,Sales!$GH$5:$GN$300,3,0),0)</f>
        <v>2</v>
      </c>
      <c r="DT60" s="62">
        <f>IFERROR(VLOOKUP($C60,Waste!$GH$5:$GN$200,3,0),0)</f>
        <v>2</v>
      </c>
      <c r="DU60" s="63">
        <f t="shared" si="111"/>
        <v>1</v>
      </c>
      <c r="DV60" s="62">
        <f>IFERROR(VLOOKUP($C60,Sales!$GO$5:$GU$300,7,0),0)</f>
        <v>160000</v>
      </c>
      <c r="DW60" s="62">
        <f>IFERROR(VLOOKUP($C60,Sales!$GO$5:$GU$300,3,0),0)</f>
        <v>8</v>
      </c>
      <c r="DX60" s="62">
        <f>IFERROR(VLOOKUP($C60,Waste!$GO$5:$GU$200,3,0),0)</f>
        <v>0</v>
      </c>
      <c r="DY60" s="63">
        <f t="shared" si="112"/>
        <v>0</v>
      </c>
      <c r="DZ60" s="62">
        <f>IFERROR(VLOOKUP($C60,Sales!$GV$5:$HB$300,7,0),0)</f>
        <v>200000</v>
      </c>
      <c r="EA60" s="62">
        <f>IFERROR(VLOOKUP($C60,Sales!$GV$5:$HB$300,3,0),0)</f>
        <v>10</v>
      </c>
      <c r="EB60" s="62">
        <f>IFERROR(VLOOKUP($C60,Waste!$GV$5:$HB$200,3,0),0)</f>
        <v>2</v>
      </c>
      <c r="EC60" s="63">
        <f t="shared" si="113"/>
        <v>0.2</v>
      </c>
      <c r="ED60" s="62">
        <f>IFERROR(VLOOKUP($C60,Sales!$HC$5:$HI$300,7,0),0)</f>
        <v>20000</v>
      </c>
      <c r="EE60" s="62">
        <f>IFERROR(VLOOKUP($C60,Sales!$HC$5:$HI$300,3,0),0)</f>
        <v>1</v>
      </c>
      <c r="EF60" s="62">
        <f>IFERROR(VLOOKUP($C60,Waste!$HC$5:$HI$200,3,0),0)</f>
        <v>3</v>
      </c>
      <c r="EG60" s="63">
        <f t="shared" si="114"/>
        <v>3</v>
      </c>
      <c r="EH60" s="62">
        <f>IFERROR(VLOOKUP($C60,Sales!$HJ$5:$HP$300,7,0),0)</f>
        <v>80000</v>
      </c>
      <c r="EI60" s="62">
        <f>IFERROR(VLOOKUP($C60,Sales!$HJ$5:$HP$300,3,0),0)</f>
        <v>4</v>
      </c>
      <c r="EJ60" s="62">
        <f>IFERROR(VLOOKUP($C60,Waste!$HJ$5:$HP$200,3,0),0)</f>
        <v>0</v>
      </c>
      <c r="EK60" s="100">
        <f t="shared" si="115"/>
        <v>0</v>
      </c>
      <c r="EL60" s="115">
        <f t="shared" si="116"/>
        <v>0</v>
      </c>
      <c r="EM60" s="64">
        <f t="shared" si="117"/>
        <v>1120000</v>
      </c>
      <c r="EN60" s="64">
        <f t="shared" si="118"/>
        <v>1120000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80000</v>
      </c>
      <c r="FI60" s="64">
        <f t="shared" si="139"/>
        <v>140000</v>
      </c>
      <c r="FJ60" s="64">
        <f t="shared" si="140"/>
        <v>200000</v>
      </c>
      <c r="FK60" s="64">
        <f t="shared" si="141"/>
        <v>40000</v>
      </c>
      <c r="FL60" s="64">
        <f t="shared" si="142"/>
        <v>80000</v>
      </c>
      <c r="FM60" s="64">
        <f t="shared" si="143"/>
        <v>40000</v>
      </c>
      <c r="FN60" s="64">
        <f t="shared" si="144"/>
        <v>40000</v>
      </c>
      <c r="FO60" s="64">
        <f t="shared" si="145"/>
        <v>40000</v>
      </c>
      <c r="FP60" s="64">
        <f t="shared" si="146"/>
        <v>160000</v>
      </c>
      <c r="FQ60" s="64">
        <f t="shared" si="147"/>
        <v>200000</v>
      </c>
      <c r="FR60" s="64">
        <f t="shared" si="148"/>
        <v>20000</v>
      </c>
      <c r="FS60" s="116">
        <f t="shared" si="149"/>
        <v>80000</v>
      </c>
      <c r="FT60" s="115">
        <f t="shared" si="150"/>
        <v>0</v>
      </c>
      <c r="FU60" s="64">
        <f t="shared" si="151"/>
        <v>56</v>
      </c>
      <c r="FV60" s="64">
        <f t="shared" si="152"/>
        <v>56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0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4</v>
      </c>
      <c r="GQ60" s="64">
        <f t="shared" si="173"/>
        <v>7</v>
      </c>
      <c r="GR60" s="64">
        <f t="shared" si="174"/>
        <v>10</v>
      </c>
      <c r="GS60" s="64">
        <f t="shared" si="175"/>
        <v>2</v>
      </c>
      <c r="GT60" s="64">
        <f t="shared" si="176"/>
        <v>4</v>
      </c>
      <c r="GU60" s="64">
        <f t="shared" si="177"/>
        <v>2</v>
      </c>
      <c r="GV60" s="64">
        <f t="shared" si="178"/>
        <v>2</v>
      </c>
      <c r="GW60" s="64">
        <f t="shared" si="179"/>
        <v>2</v>
      </c>
      <c r="GX60" s="64">
        <f t="shared" si="180"/>
        <v>8</v>
      </c>
      <c r="GY60" s="64">
        <f t="shared" si="181"/>
        <v>10</v>
      </c>
      <c r="GZ60" s="64">
        <f t="shared" si="182"/>
        <v>1</v>
      </c>
      <c r="HA60" s="116">
        <f t="shared" si="183"/>
        <v>4</v>
      </c>
      <c r="HB60" s="115">
        <f t="shared" si="184"/>
        <v>0</v>
      </c>
      <c r="HC60" s="64">
        <f t="shared" si="185"/>
        <v>21</v>
      </c>
      <c r="HD60" s="64">
        <f t="shared" si="186"/>
        <v>21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3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2</v>
      </c>
      <c r="HY60" s="64">
        <f t="shared" si="207"/>
        <v>1</v>
      </c>
      <c r="HZ60" s="64">
        <f t="shared" si="208"/>
        <v>2</v>
      </c>
      <c r="IA60" s="64">
        <f t="shared" si="209"/>
        <v>2</v>
      </c>
      <c r="IB60" s="64">
        <f t="shared" si="210"/>
        <v>0</v>
      </c>
      <c r="IC60" s="64">
        <f t="shared" si="211"/>
        <v>2</v>
      </c>
      <c r="ID60" s="64">
        <f t="shared" si="212"/>
        <v>2</v>
      </c>
      <c r="IE60" s="64">
        <f t="shared" si="213"/>
        <v>2</v>
      </c>
      <c r="IF60" s="64">
        <f t="shared" si="214"/>
        <v>0</v>
      </c>
      <c r="IG60" s="64">
        <f t="shared" si="215"/>
        <v>2</v>
      </c>
      <c r="IH60" s="64">
        <f t="shared" si="216"/>
        <v>3</v>
      </c>
      <c r="II60" s="116">
        <f t="shared" si="217"/>
        <v>0</v>
      </c>
      <c r="IJ60" s="115">
        <f t="shared" si="218"/>
        <v>0</v>
      </c>
      <c r="IK60" s="64">
        <f t="shared" si="219"/>
        <v>77</v>
      </c>
      <c r="IL60" s="64">
        <f t="shared" si="220"/>
        <v>77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3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6</v>
      </c>
      <c r="JG60" s="64">
        <f t="shared" si="241"/>
        <v>8</v>
      </c>
      <c r="JH60" s="64">
        <f t="shared" si="242"/>
        <v>12</v>
      </c>
      <c r="JI60" s="64">
        <f t="shared" si="243"/>
        <v>4</v>
      </c>
      <c r="JJ60" s="64">
        <f t="shared" si="244"/>
        <v>4</v>
      </c>
      <c r="JK60" s="64">
        <f t="shared" si="245"/>
        <v>4</v>
      </c>
      <c r="JL60" s="64">
        <f t="shared" si="246"/>
        <v>4</v>
      </c>
      <c r="JM60" s="64">
        <f t="shared" si="247"/>
        <v>4</v>
      </c>
      <c r="JN60" s="64">
        <f t="shared" si="248"/>
        <v>8</v>
      </c>
      <c r="JO60" s="64">
        <f t="shared" si="249"/>
        <v>12</v>
      </c>
      <c r="JP60" s="64">
        <f t="shared" si="250"/>
        <v>4</v>
      </c>
      <c r="JQ60" s="116">
        <f t="shared" si="251"/>
        <v>4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840000</v>
      </c>
      <c r="K67" s="62">
        <f t="shared" si="78"/>
        <v>40</v>
      </c>
      <c r="L67" s="62">
        <f t="shared" si="79"/>
        <v>6</v>
      </c>
      <c r="M67" s="57">
        <f t="shared" si="80"/>
        <v>0.15</v>
      </c>
      <c r="N67" s="115">
        <f t="shared" si="81"/>
        <v>840000</v>
      </c>
      <c r="O67" s="64">
        <f t="shared" si="82"/>
        <v>40</v>
      </c>
      <c r="P67" s="64">
        <f t="shared" si="83"/>
        <v>6</v>
      </c>
      <c r="Q67" s="127">
        <f t="shared" si="84"/>
        <v>0.15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0</v>
      </c>
      <c r="BG67" s="62">
        <f>IFERROR(VLOOKUP($C67,Sales!$BZ$5:$CF$300,3,0),0)</f>
        <v>0</v>
      </c>
      <c r="BH67" s="62">
        <f>IFERROR(VLOOKUP($C67,Waste!$BZ$5:$CF$200,3,0),0)</f>
        <v>0</v>
      </c>
      <c r="BI67" s="63" t="e">
        <f t="shared" si="95"/>
        <v>#DIV/0!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42000</v>
      </c>
      <c r="DC67" s="62">
        <f>IFERROR(VLOOKUP($C67,Sales!$FF$5:$FL$300,3,0),0)</f>
        <v>2</v>
      </c>
      <c r="DD67" s="62">
        <f>IFERROR(VLOOKUP($C67,Waste!$FF$5:$FL$200,3,0),0)</f>
        <v>2</v>
      </c>
      <c r="DE67" s="63">
        <f t="shared" si="107"/>
        <v>1</v>
      </c>
      <c r="DF67" s="62">
        <f>IFERROR(VLOOKUP($C67,Sales!$FM$5:$FS$300,7,0),0)</f>
        <v>84000</v>
      </c>
      <c r="DG67" s="62">
        <f>IFERROR(VLOOKUP($C67,Sales!$FM$5:$FS$300,3,0),0)</f>
        <v>4</v>
      </c>
      <c r="DH67" s="62">
        <f>IFERROR(VLOOKUP($C67,Waste!$FM$5:$FS$200,3,0),0)</f>
        <v>0</v>
      </c>
      <c r="DI67" s="63">
        <f t="shared" si="108"/>
        <v>0</v>
      </c>
      <c r="DJ67" s="62">
        <f>IFERROR(VLOOKUP($C67,Sales!$FT$5:$FZ$300,7,0),0)</f>
        <v>84000</v>
      </c>
      <c r="DK67" s="62">
        <f>IFERROR(VLOOKUP($C67,Sales!$FT$5:$FZ$300,3,0),0)</f>
        <v>4</v>
      </c>
      <c r="DL67" s="62">
        <f>IFERROR(VLOOKUP($C67,Waste!$FT$5:$FZ$200,3,0),0)</f>
        <v>0</v>
      </c>
      <c r="DM67" s="63">
        <f t="shared" si="109"/>
        <v>0</v>
      </c>
      <c r="DN67" s="62">
        <f>IFERROR(VLOOKUP($C67,Sales!$GA$5:$GG$300,7,0),0)</f>
        <v>63000</v>
      </c>
      <c r="DO67" s="62">
        <f>IFERROR(VLOOKUP($C67,Sales!$GA$5:$GG$300,3,0),0)</f>
        <v>3</v>
      </c>
      <c r="DP67" s="62">
        <f>IFERROR(VLOOKUP($C67,Waste!$GA$5:$GG$200,3,0),0)</f>
        <v>1</v>
      </c>
      <c r="DQ67" s="63">
        <f t="shared" si="110"/>
        <v>0.33333333333333331</v>
      </c>
      <c r="DR67" s="62">
        <f>IFERROR(VLOOKUP($C67,Sales!$GH$5:$GN$300,7,0),0)</f>
        <v>84000</v>
      </c>
      <c r="DS67" s="62">
        <f>IFERROR(VLOOKUP($C67,Sales!$GH$5:$GN$300,3,0),0)</f>
        <v>4</v>
      </c>
      <c r="DT67" s="62">
        <f>IFERROR(VLOOKUP($C67,Waste!$GH$5:$GN$200,3,0),0)</f>
        <v>0</v>
      </c>
      <c r="DU67" s="63">
        <f t="shared" si="111"/>
        <v>0</v>
      </c>
      <c r="DV67" s="62">
        <f>IFERROR(VLOOKUP($C67,Sales!$GO$5:$GU$300,7,0),0)</f>
        <v>189000</v>
      </c>
      <c r="DW67" s="62">
        <f>IFERROR(VLOOKUP($C67,Sales!$GO$5:$GU$300,3,0),0)</f>
        <v>9</v>
      </c>
      <c r="DX67" s="62">
        <f>IFERROR(VLOOKUP($C67,Waste!$GO$5:$GU$200,3,0),0)</f>
        <v>1</v>
      </c>
      <c r="DY67" s="63">
        <f t="shared" si="112"/>
        <v>0.1111111111111111</v>
      </c>
      <c r="DZ67" s="62">
        <f>IFERROR(VLOOKUP($C67,Sales!$GV$5:$HB$300,7,0),0)</f>
        <v>210000</v>
      </c>
      <c r="EA67" s="62">
        <f>IFERROR(VLOOKUP($C67,Sales!$GV$5:$HB$300,3,0),0)</f>
        <v>10</v>
      </c>
      <c r="EB67" s="62">
        <f>IFERROR(VLOOKUP($C67,Waste!$GV$5:$HB$200,3,0),0)</f>
        <v>2</v>
      </c>
      <c r="EC67" s="63">
        <f t="shared" si="113"/>
        <v>0.2</v>
      </c>
      <c r="ED67" s="62">
        <f>IFERROR(VLOOKUP($C67,Sales!$HC$5:$HI$300,7,0),0)</f>
        <v>84000</v>
      </c>
      <c r="EE67" s="62">
        <f>IFERROR(VLOOKUP($C67,Sales!$HC$5:$HI$300,3,0),0)</f>
        <v>4</v>
      </c>
      <c r="EF67" s="62">
        <f>IFERROR(VLOOKUP($C67,Waste!$HC$5:$HI$200,3,0),0)</f>
        <v>0</v>
      </c>
      <c r="EG67" s="63">
        <f t="shared" si="114"/>
        <v>0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840000</v>
      </c>
      <c r="EN67" s="64">
        <f t="shared" si="118"/>
        <v>840000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42000</v>
      </c>
      <c r="FL67" s="64">
        <f t="shared" si="142"/>
        <v>84000</v>
      </c>
      <c r="FM67" s="64">
        <f t="shared" si="143"/>
        <v>84000</v>
      </c>
      <c r="FN67" s="64">
        <f t="shared" si="144"/>
        <v>63000</v>
      </c>
      <c r="FO67" s="64">
        <f t="shared" si="145"/>
        <v>84000</v>
      </c>
      <c r="FP67" s="64">
        <f t="shared" si="146"/>
        <v>189000</v>
      </c>
      <c r="FQ67" s="64">
        <f t="shared" si="147"/>
        <v>210000</v>
      </c>
      <c r="FR67" s="64">
        <f t="shared" si="148"/>
        <v>84000</v>
      </c>
      <c r="FS67" s="116">
        <f t="shared" si="149"/>
        <v>0</v>
      </c>
      <c r="FT67" s="115">
        <f t="shared" si="150"/>
        <v>0</v>
      </c>
      <c r="FU67" s="64">
        <f t="shared" si="151"/>
        <v>40</v>
      </c>
      <c r="FV67" s="64">
        <f t="shared" si="152"/>
        <v>40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0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2</v>
      </c>
      <c r="GT67" s="64">
        <f t="shared" si="176"/>
        <v>4</v>
      </c>
      <c r="GU67" s="64">
        <f t="shared" si="177"/>
        <v>4</v>
      </c>
      <c r="GV67" s="64">
        <f t="shared" si="178"/>
        <v>3</v>
      </c>
      <c r="GW67" s="64">
        <f t="shared" si="179"/>
        <v>4</v>
      </c>
      <c r="GX67" s="64">
        <f t="shared" si="180"/>
        <v>9</v>
      </c>
      <c r="GY67" s="64">
        <f t="shared" si="181"/>
        <v>10</v>
      </c>
      <c r="GZ67" s="64">
        <f t="shared" si="182"/>
        <v>4</v>
      </c>
      <c r="HA67" s="116">
        <f t="shared" si="183"/>
        <v>0</v>
      </c>
      <c r="HB67" s="115">
        <f t="shared" si="184"/>
        <v>0</v>
      </c>
      <c r="HC67" s="64">
        <f t="shared" si="185"/>
        <v>6</v>
      </c>
      <c r="HD67" s="64">
        <f t="shared" si="186"/>
        <v>6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2</v>
      </c>
      <c r="IB67" s="64">
        <f t="shared" si="210"/>
        <v>0</v>
      </c>
      <c r="IC67" s="64">
        <f t="shared" si="211"/>
        <v>0</v>
      </c>
      <c r="ID67" s="64">
        <f t="shared" si="212"/>
        <v>1</v>
      </c>
      <c r="IE67" s="64">
        <f t="shared" si="213"/>
        <v>0</v>
      </c>
      <c r="IF67" s="64">
        <f t="shared" si="214"/>
        <v>1</v>
      </c>
      <c r="IG67" s="64">
        <f t="shared" si="215"/>
        <v>2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46</v>
      </c>
      <c r="IL67" s="64">
        <f t="shared" si="220"/>
        <v>46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0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4</v>
      </c>
      <c r="JJ67" s="64">
        <f t="shared" si="244"/>
        <v>4</v>
      </c>
      <c r="JK67" s="64">
        <f t="shared" si="245"/>
        <v>4</v>
      </c>
      <c r="JL67" s="64">
        <f t="shared" si="246"/>
        <v>4</v>
      </c>
      <c r="JM67" s="64">
        <f t="shared" si="247"/>
        <v>4</v>
      </c>
      <c r="JN67" s="64">
        <f t="shared" si="248"/>
        <v>10</v>
      </c>
      <c r="JO67" s="64">
        <f t="shared" si="249"/>
        <v>12</v>
      </c>
      <c r="JP67" s="64">
        <f t="shared" si="250"/>
        <v>4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1577000</v>
      </c>
      <c r="K68" s="62">
        <f t="shared" si="78"/>
        <v>83</v>
      </c>
      <c r="L68" s="62">
        <f t="shared" si="79"/>
        <v>4</v>
      </c>
      <c r="M68" s="57">
        <f t="shared" si="80"/>
        <v>4.8192771084337352E-2</v>
      </c>
      <c r="N68" s="115">
        <f t="shared" si="81"/>
        <v>1577000</v>
      </c>
      <c r="O68" s="64">
        <f t="shared" si="82"/>
        <v>83</v>
      </c>
      <c r="P68" s="64">
        <f t="shared" si="83"/>
        <v>4</v>
      </c>
      <c r="Q68" s="127">
        <f t="shared" si="84"/>
        <v>4.8192771084337352E-2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0</v>
      </c>
      <c r="BG68" s="62">
        <f>IFERROR(VLOOKUP($C68,Sales!$BZ$5:$CF$300,3,0),0)</f>
        <v>0</v>
      </c>
      <c r="BH68" s="62">
        <f>IFERROR(VLOOKUP($C68,Waste!$BZ$5:$CF$200,3,0),0)</f>
        <v>0</v>
      </c>
      <c r="BI68" s="63" t="e">
        <f t="shared" si="95"/>
        <v>#DIV/0!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114000</v>
      </c>
      <c r="CQ68" s="62">
        <f>IFERROR(VLOOKUP($C68,Sales!$EK$5:$EQ$300,3,0),0)</f>
        <v>6</v>
      </c>
      <c r="CR68" s="62">
        <f>IFERROR(VLOOKUP($C68,Waste!$EK$5:$EQ$200,3,0),0)</f>
        <v>0</v>
      </c>
      <c r="CS68" s="63">
        <f t="shared" si="104"/>
        <v>0</v>
      </c>
      <c r="CT68" s="62">
        <f>IFERROR(VLOOKUP($C68,Sales!$ER$5:$EX$300,7,0),0)</f>
        <v>152000</v>
      </c>
      <c r="CU68" s="62">
        <f>IFERROR(VLOOKUP($C68,Sales!$ER$5:$EX$300,3,0),0)</f>
        <v>8</v>
      </c>
      <c r="CV68" s="62">
        <f>IFERROR(VLOOKUP($C68,Waste!$ER$5:$EX$200,3,0),0)</f>
        <v>0</v>
      </c>
      <c r="CW68" s="63">
        <f t="shared" si="105"/>
        <v>0</v>
      </c>
      <c r="CX68" s="62">
        <f>IFERROR(VLOOKUP($C68,Sales!$EY$5:$FE$300,7,0),0)</f>
        <v>304000</v>
      </c>
      <c r="CY68" s="62">
        <f>IFERROR(VLOOKUP($C68,Sales!$EY$5:$FE$300,3,0),0)</f>
        <v>16</v>
      </c>
      <c r="CZ68" s="62">
        <f>IFERROR(VLOOKUP($C68,Waste!$EY$5:$FE$200,3,0),0)</f>
        <v>0</v>
      </c>
      <c r="DA68" s="63">
        <f t="shared" si="106"/>
        <v>0</v>
      </c>
      <c r="DB68" s="62">
        <f>IFERROR(VLOOKUP($C68,Sales!$FF$5:$FL$300,7,0),0)</f>
        <v>114000</v>
      </c>
      <c r="DC68" s="62">
        <f>IFERROR(VLOOKUP($C68,Sales!$FF$5:$FL$300,3,0),0)</f>
        <v>6</v>
      </c>
      <c r="DD68" s="62">
        <f>IFERROR(VLOOKUP($C68,Waste!$FF$5:$FL$200,3,0),0)</f>
        <v>0</v>
      </c>
      <c r="DE68" s="63">
        <f t="shared" si="107"/>
        <v>0</v>
      </c>
      <c r="DF68" s="62">
        <f>IFERROR(VLOOKUP($C68,Sales!$FM$5:$FS$300,7,0),0)</f>
        <v>95000</v>
      </c>
      <c r="DG68" s="62">
        <f>IFERROR(VLOOKUP($C68,Sales!$FM$5:$FS$300,3,0),0)</f>
        <v>5</v>
      </c>
      <c r="DH68" s="62">
        <f>IFERROR(VLOOKUP($C68,Waste!$FM$5:$FS$200,3,0),0)</f>
        <v>1</v>
      </c>
      <c r="DI68" s="63">
        <f t="shared" si="108"/>
        <v>0.2</v>
      </c>
      <c r="DJ68" s="62">
        <f>IFERROR(VLOOKUP($C68,Sales!$FT$5:$FZ$300,7,0),0)</f>
        <v>95000</v>
      </c>
      <c r="DK68" s="62">
        <f>IFERROR(VLOOKUP($C68,Sales!$FT$5:$FZ$300,3,0),0)</f>
        <v>5</v>
      </c>
      <c r="DL68" s="62">
        <f>IFERROR(VLOOKUP($C68,Waste!$FT$5:$FZ$200,3,0),0)</f>
        <v>1</v>
      </c>
      <c r="DM68" s="63">
        <f t="shared" si="109"/>
        <v>0.2</v>
      </c>
      <c r="DN68" s="62">
        <f>IFERROR(VLOOKUP($C68,Sales!$GA$5:$GG$300,7,0),0)</f>
        <v>95000</v>
      </c>
      <c r="DO68" s="62">
        <f>IFERROR(VLOOKUP($C68,Sales!$GA$5:$GG$300,3,0),0)</f>
        <v>5</v>
      </c>
      <c r="DP68" s="62">
        <f>IFERROR(VLOOKUP($C68,Waste!$GA$5:$GG$200,3,0),0)</f>
        <v>1</v>
      </c>
      <c r="DQ68" s="63">
        <f t="shared" si="110"/>
        <v>0.2</v>
      </c>
      <c r="DR68" s="62">
        <f>IFERROR(VLOOKUP($C68,Sales!$GH$5:$GN$300,7,0),0)</f>
        <v>114000</v>
      </c>
      <c r="DS68" s="62">
        <f>IFERROR(VLOOKUP($C68,Sales!$GH$5:$GN$300,3,0),0)</f>
        <v>6</v>
      </c>
      <c r="DT68" s="62">
        <f>IFERROR(VLOOKUP($C68,Waste!$GH$5:$GN$200,3,0),0)</f>
        <v>0</v>
      </c>
      <c r="DU68" s="63">
        <f t="shared" si="111"/>
        <v>0</v>
      </c>
      <c r="DV68" s="62">
        <f>IFERROR(VLOOKUP($C68,Sales!$GO$5:$GU$300,7,0),0)</f>
        <v>133000</v>
      </c>
      <c r="DW68" s="62">
        <f>IFERROR(VLOOKUP($C68,Sales!$GO$5:$GU$300,3,0),0)</f>
        <v>7</v>
      </c>
      <c r="DX68" s="62">
        <f>IFERROR(VLOOKUP($C68,Waste!$GO$5:$GU$200,3,0),0)</f>
        <v>0</v>
      </c>
      <c r="DY68" s="63">
        <f t="shared" si="112"/>
        <v>0</v>
      </c>
      <c r="DZ68" s="62">
        <f>IFERROR(VLOOKUP($C68,Sales!$GV$5:$HB$300,7,0),0)</f>
        <v>152000</v>
      </c>
      <c r="EA68" s="62">
        <f>IFERROR(VLOOKUP($C68,Sales!$GV$5:$HB$300,3,0),0)</f>
        <v>8</v>
      </c>
      <c r="EB68" s="62">
        <f>IFERROR(VLOOKUP($C68,Waste!$GV$5:$HB$200,3,0),0)</f>
        <v>0</v>
      </c>
      <c r="EC68" s="63">
        <f t="shared" si="113"/>
        <v>0</v>
      </c>
      <c r="ED68" s="62">
        <f>IFERROR(VLOOKUP($C68,Sales!$HC$5:$HI$300,7,0),0)</f>
        <v>114000</v>
      </c>
      <c r="EE68" s="62">
        <f>IFERROR(VLOOKUP($C68,Sales!$HC$5:$HI$300,3,0),0)</f>
        <v>6</v>
      </c>
      <c r="EF68" s="62">
        <f>IFERROR(VLOOKUP($C68,Waste!$HC$5:$HI$200,3,0),0)</f>
        <v>0</v>
      </c>
      <c r="EG68" s="63">
        <f t="shared" si="114"/>
        <v>0</v>
      </c>
      <c r="EH68" s="62">
        <f>IFERROR(VLOOKUP($C68,Sales!$HJ$5:$HP$300,7,0),0)</f>
        <v>95000</v>
      </c>
      <c r="EI68" s="62">
        <f>IFERROR(VLOOKUP($C68,Sales!$HJ$5:$HP$300,3,0),0)</f>
        <v>5</v>
      </c>
      <c r="EJ68" s="62">
        <f>IFERROR(VLOOKUP($C68,Waste!$HJ$5:$HP$200,3,0),0)</f>
        <v>1</v>
      </c>
      <c r="EK68" s="100">
        <f t="shared" si="115"/>
        <v>0.2</v>
      </c>
      <c r="EL68" s="115">
        <f t="shared" si="116"/>
        <v>0</v>
      </c>
      <c r="EM68" s="64">
        <f t="shared" si="117"/>
        <v>1577000</v>
      </c>
      <c r="EN68" s="64">
        <f t="shared" si="118"/>
        <v>1577000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114000</v>
      </c>
      <c r="FI68" s="64">
        <f t="shared" si="139"/>
        <v>152000</v>
      </c>
      <c r="FJ68" s="64">
        <f t="shared" si="140"/>
        <v>304000</v>
      </c>
      <c r="FK68" s="64">
        <f t="shared" si="141"/>
        <v>114000</v>
      </c>
      <c r="FL68" s="64">
        <f t="shared" si="142"/>
        <v>95000</v>
      </c>
      <c r="FM68" s="64">
        <f t="shared" si="143"/>
        <v>95000</v>
      </c>
      <c r="FN68" s="64">
        <f t="shared" si="144"/>
        <v>95000</v>
      </c>
      <c r="FO68" s="64">
        <f t="shared" si="145"/>
        <v>114000</v>
      </c>
      <c r="FP68" s="64">
        <f t="shared" si="146"/>
        <v>133000</v>
      </c>
      <c r="FQ68" s="64">
        <f t="shared" si="147"/>
        <v>152000</v>
      </c>
      <c r="FR68" s="64">
        <f t="shared" si="148"/>
        <v>114000</v>
      </c>
      <c r="FS68" s="116">
        <f t="shared" si="149"/>
        <v>95000</v>
      </c>
      <c r="FT68" s="115">
        <f t="shared" si="150"/>
        <v>0</v>
      </c>
      <c r="FU68" s="64">
        <f t="shared" si="151"/>
        <v>83</v>
      </c>
      <c r="FV68" s="64">
        <f t="shared" si="152"/>
        <v>83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0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6</v>
      </c>
      <c r="GQ68" s="64">
        <f t="shared" si="173"/>
        <v>8</v>
      </c>
      <c r="GR68" s="64">
        <f t="shared" si="174"/>
        <v>16</v>
      </c>
      <c r="GS68" s="64">
        <f t="shared" si="175"/>
        <v>6</v>
      </c>
      <c r="GT68" s="64">
        <f t="shared" si="176"/>
        <v>5</v>
      </c>
      <c r="GU68" s="64">
        <f t="shared" si="177"/>
        <v>5</v>
      </c>
      <c r="GV68" s="64">
        <f t="shared" si="178"/>
        <v>5</v>
      </c>
      <c r="GW68" s="64">
        <f t="shared" si="179"/>
        <v>6</v>
      </c>
      <c r="GX68" s="64">
        <f t="shared" si="180"/>
        <v>7</v>
      </c>
      <c r="GY68" s="64">
        <f t="shared" si="181"/>
        <v>8</v>
      </c>
      <c r="GZ68" s="64">
        <f t="shared" si="182"/>
        <v>6</v>
      </c>
      <c r="HA68" s="116">
        <f t="shared" si="183"/>
        <v>5</v>
      </c>
      <c r="HB68" s="115">
        <f t="shared" si="184"/>
        <v>0</v>
      </c>
      <c r="HC68" s="64">
        <f t="shared" si="185"/>
        <v>4</v>
      </c>
      <c r="HD68" s="64">
        <f t="shared" si="186"/>
        <v>4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1</v>
      </c>
      <c r="IC68" s="64">
        <f t="shared" si="211"/>
        <v>1</v>
      </c>
      <c r="ID68" s="64">
        <f t="shared" si="212"/>
        <v>1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1</v>
      </c>
      <c r="IJ68" s="115">
        <f t="shared" si="218"/>
        <v>0</v>
      </c>
      <c r="IK68" s="64">
        <f t="shared" si="219"/>
        <v>87</v>
      </c>
      <c r="IL68" s="64">
        <f t="shared" si="220"/>
        <v>87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0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6</v>
      </c>
      <c r="JG68" s="64">
        <f t="shared" si="241"/>
        <v>8</v>
      </c>
      <c r="JH68" s="64">
        <f t="shared" si="242"/>
        <v>16</v>
      </c>
      <c r="JI68" s="64">
        <f t="shared" si="243"/>
        <v>6</v>
      </c>
      <c r="JJ68" s="64">
        <f t="shared" si="244"/>
        <v>6</v>
      </c>
      <c r="JK68" s="64">
        <f t="shared" si="245"/>
        <v>6</v>
      </c>
      <c r="JL68" s="64">
        <f t="shared" si="246"/>
        <v>6</v>
      </c>
      <c r="JM68" s="64">
        <f t="shared" si="247"/>
        <v>6</v>
      </c>
      <c r="JN68" s="64">
        <f t="shared" si="248"/>
        <v>7</v>
      </c>
      <c r="JO68" s="64">
        <f t="shared" si="249"/>
        <v>8</v>
      </c>
      <c r="JP68" s="64">
        <f t="shared" si="250"/>
        <v>6</v>
      </c>
      <c r="JQ68" s="116">
        <f t="shared" si="251"/>
        <v>6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1160000</v>
      </c>
      <c r="K70" s="62">
        <f t="shared" si="78"/>
        <v>58</v>
      </c>
      <c r="L70" s="62">
        <f t="shared" si="79"/>
        <v>10</v>
      </c>
      <c r="M70" s="57">
        <f t="shared" si="80"/>
        <v>0.17241379310344829</v>
      </c>
      <c r="N70" s="115">
        <f t="shared" si="81"/>
        <v>1160000</v>
      </c>
      <c r="O70" s="64">
        <f t="shared" si="82"/>
        <v>58</v>
      </c>
      <c r="P70" s="64">
        <f t="shared" si="83"/>
        <v>10</v>
      </c>
      <c r="Q70" s="127">
        <f t="shared" si="84"/>
        <v>0.17241379310344829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0</v>
      </c>
      <c r="BG70" s="62">
        <f>IFERROR(VLOOKUP($C70,Sales!$BZ$5:$CF$300,3,0),0)</f>
        <v>0</v>
      </c>
      <c r="BH70" s="62">
        <f>IFERROR(VLOOKUP($C70,Waste!$BZ$5:$CF$200,3,0),0)</f>
        <v>0</v>
      </c>
      <c r="BI70" s="63" t="e">
        <f t="shared" si="95"/>
        <v>#DIV/0!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20000</v>
      </c>
      <c r="CQ70" s="62">
        <f>IFERROR(VLOOKUP($C70,Sales!$EK$5:$EQ$300,3,0),0)</f>
        <v>1</v>
      </c>
      <c r="CR70" s="62">
        <f>IFERROR(VLOOKUP($C70,Waste!$EK$5:$EQ$200,3,0),0)</f>
        <v>5</v>
      </c>
      <c r="CS70" s="63">
        <f t="shared" si="104"/>
        <v>5</v>
      </c>
      <c r="CT70" s="62">
        <f>IFERROR(VLOOKUP($C70,Sales!$ER$5:$EX$300,7,0),0)</f>
        <v>200000</v>
      </c>
      <c r="CU70" s="62">
        <f>IFERROR(VLOOKUP($C70,Sales!$ER$5:$EX$300,3,0),0)</f>
        <v>10</v>
      </c>
      <c r="CV70" s="62">
        <f>IFERROR(VLOOKUP($C70,Waste!$ER$5:$EX$200,3,0),0)</f>
        <v>0</v>
      </c>
      <c r="CW70" s="63">
        <f t="shared" si="105"/>
        <v>0</v>
      </c>
      <c r="CX70" s="62">
        <f>IFERROR(VLOOKUP($C70,Sales!$EY$5:$FE$300,7,0),0)</f>
        <v>200000</v>
      </c>
      <c r="CY70" s="62">
        <f>IFERROR(VLOOKUP($C70,Sales!$EY$5:$FE$300,3,0),0)</f>
        <v>10</v>
      </c>
      <c r="CZ70" s="62">
        <f>IFERROR(VLOOKUP($C70,Waste!$EY$5:$FE$200,3,0),0)</f>
        <v>0</v>
      </c>
      <c r="DA70" s="63">
        <f t="shared" si="106"/>
        <v>0</v>
      </c>
      <c r="DB70" s="62">
        <f>IFERROR(VLOOKUP($C70,Sales!$FF$5:$FL$300,7,0),0)</f>
        <v>40000</v>
      </c>
      <c r="DC70" s="62">
        <f>IFERROR(VLOOKUP($C70,Sales!$FF$5:$FL$300,3,0),0)</f>
        <v>2</v>
      </c>
      <c r="DD70" s="62">
        <f>IFERROR(VLOOKUP($C70,Waste!$FF$5:$FL$200,3,0),0)</f>
        <v>2</v>
      </c>
      <c r="DE70" s="63">
        <f t="shared" si="107"/>
        <v>1</v>
      </c>
      <c r="DF70" s="62">
        <f>IFERROR(VLOOKUP($C70,Sales!$FM$5:$FS$300,7,0),0)</f>
        <v>60000</v>
      </c>
      <c r="DG70" s="62">
        <f>IFERROR(VLOOKUP($C70,Sales!$FM$5:$FS$300,3,0),0)</f>
        <v>3</v>
      </c>
      <c r="DH70" s="62">
        <f>IFERROR(VLOOKUP($C70,Waste!$FM$5:$FS$200,3,0),0)</f>
        <v>1</v>
      </c>
      <c r="DI70" s="63">
        <f t="shared" si="108"/>
        <v>0.33333333333333331</v>
      </c>
      <c r="DJ70" s="62">
        <f>IFERROR(VLOOKUP($C70,Sales!$FT$5:$FZ$300,7,0),0)</f>
        <v>80000</v>
      </c>
      <c r="DK70" s="62">
        <f>IFERROR(VLOOKUP($C70,Sales!$FT$5:$FZ$300,3,0),0)</f>
        <v>4</v>
      </c>
      <c r="DL70" s="62">
        <f>IFERROR(VLOOKUP($C70,Waste!$FT$5:$FZ$200,3,0),0)</f>
        <v>0</v>
      </c>
      <c r="DM70" s="63">
        <f t="shared" si="109"/>
        <v>0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80000</v>
      </c>
      <c r="DS70" s="62">
        <f>IFERROR(VLOOKUP($C70,Sales!$GH$5:$GN$300,3,0),0)</f>
        <v>4</v>
      </c>
      <c r="DT70" s="62">
        <f>IFERROR(VLOOKUP($C70,Waste!$GH$5:$GN$200,3,0),0)</f>
        <v>0</v>
      </c>
      <c r="DU70" s="63">
        <f t="shared" si="111"/>
        <v>0</v>
      </c>
      <c r="DV70" s="62">
        <f>IFERROR(VLOOKUP($C70,Sales!$GO$5:$GU$300,7,0),0)</f>
        <v>160000</v>
      </c>
      <c r="DW70" s="62">
        <f>IFERROR(VLOOKUP($C70,Sales!$GO$5:$GU$300,3,0),0)</f>
        <v>8</v>
      </c>
      <c r="DX70" s="62">
        <f>IFERROR(VLOOKUP($C70,Waste!$GO$5:$GU$200,3,0),0)</f>
        <v>0</v>
      </c>
      <c r="DY70" s="63">
        <f t="shared" si="112"/>
        <v>0</v>
      </c>
      <c r="DZ70" s="62">
        <f>IFERROR(VLOOKUP($C70,Sales!$GV$5:$HB$300,7,0),0)</f>
        <v>200000</v>
      </c>
      <c r="EA70" s="62">
        <f>IFERROR(VLOOKUP($C70,Sales!$GV$5:$HB$300,3,0),0)</f>
        <v>10</v>
      </c>
      <c r="EB70" s="62">
        <f>IFERROR(VLOOKUP($C70,Waste!$GV$5:$HB$200,3,0),0)</f>
        <v>0</v>
      </c>
      <c r="EC70" s="63">
        <f t="shared" si="113"/>
        <v>0</v>
      </c>
      <c r="ED70" s="62">
        <f>IFERROR(VLOOKUP($C70,Sales!$HC$5:$HI$300,7,0),0)</f>
        <v>40000</v>
      </c>
      <c r="EE70" s="62">
        <f>IFERROR(VLOOKUP($C70,Sales!$HC$5:$HI$300,3,0),0)</f>
        <v>2</v>
      </c>
      <c r="EF70" s="62">
        <f>IFERROR(VLOOKUP($C70,Waste!$HC$5:$HI$200,3,0),0)</f>
        <v>2</v>
      </c>
      <c r="EG70" s="63">
        <f t="shared" si="114"/>
        <v>1</v>
      </c>
      <c r="EH70" s="62">
        <f>IFERROR(VLOOKUP($C70,Sales!$HJ$5:$HP$300,7,0),0)</f>
        <v>80000</v>
      </c>
      <c r="EI70" s="62">
        <f>IFERROR(VLOOKUP($C70,Sales!$HJ$5:$HP$300,3,0),0)</f>
        <v>4</v>
      </c>
      <c r="EJ70" s="62">
        <f>IFERROR(VLOOKUP($C70,Waste!$HJ$5:$HP$200,3,0),0)</f>
        <v>0</v>
      </c>
      <c r="EK70" s="100">
        <f t="shared" si="115"/>
        <v>0</v>
      </c>
      <c r="EL70" s="115">
        <f t="shared" si="116"/>
        <v>0</v>
      </c>
      <c r="EM70" s="64">
        <f t="shared" si="117"/>
        <v>1160000</v>
      </c>
      <c r="EN70" s="64">
        <f t="shared" si="118"/>
        <v>1160000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20000</v>
      </c>
      <c r="FI70" s="64">
        <f t="shared" si="139"/>
        <v>200000</v>
      </c>
      <c r="FJ70" s="64">
        <f t="shared" si="140"/>
        <v>200000</v>
      </c>
      <c r="FK70" s="64">
        <f t="shared" si="141"/>
        <v>40000</v>
      </c>
      <c r="FL70" s="64">
        <f t="shared" si="142"/>
        <v>60000</v>
      </c>
      <c r="FM70" s="64">
        <f t="shared" si="143"/>
        <v>80000</v>
      </c>
      <c r="FN70" s="64">
        <f t="shared" si="144"/>
        <v>0</v>
      </c>
      <c r="FO70" s="64">
        <f t="shared" si="145"/>
        <v>80000</v>
      </c>
      <c r="FP70" s="64">
        <f t="shared" si="146"/>
        <v>160000</v>
      </c>
      <c r="FQ70" s="64">
        <f t="shared" si="147"/>
        <v>200000</v>
      </c>
      <c r="FR70" s="64">
        <f t="shared" si="148"/>
        <v>40000</v>
      </c>
      <c r="FS70" s="116">
        <f t="shared" si="149"/>
        <v>80000</v>
      </c>
      <c r="FT70" s="115">
        <f t="shared" si="150"/>
        <v>0</v>
      </c>
      <c r="FU70" s="64">
        <f t="shared" si="151"/>
        <v>58</v>
      </c>
      <c r="FV70" s="64">
        <f t="shared" si="152"/>
        <v>58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0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1</v>
      </c>
      <c r="GQ70" s="64">
        <f t="shared" si="173"/>
        <v>10</v>
      </c>
      <c r="GR70" s="64">
        <f t="shared" si="174"/>
        <v>10</v>
      </c>
      <c r="GS70" s="64">
        <f t="shared" si="175"/>
        <v>2</v>
      </c>
      <c r="GT70" s="64">
        <f t="shared" si="176"/>
        <v>3</v>
      </c>
      <c r="GU70" s="64">
        <f t="shared" si="177"/>
        <v>4</v>
      </c>
      <c r="GV70" s="64">
        <f t="shared" si="178"/>
        <v>0</v>
      </c>
      <c r="GW70" s="64">
        <f t="shared" si="179"/>
        <v>4</v>
      </c>
      <c r="GX70" s="64">
        <f t="shared" si="180"/>
        <v>8</v>
      </c>
      <c r="GY70" s="64">
        <f t="shared" si="181"/>
        <v>10</v>
      </c>
      <c r="GZ70" s="64">
        <f t="shared" si="182"/>
        <v>2</v>
      </c>
      <c r="HA70" s="116">
        <f t="shared" si="183"/>
        <v>4</v>
      </c>
      <c r="HB70" s="115">
        <f t="shared" si="184"/>
        <v>0</v>
      </c>
      <c r="HC70" s="64">
        <f t="shared" si="185"/>
        <v>10</v>
      </c>
      <c r="HD70" s="64">
        <f t="shared" si="186"/>
        <v>10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5</v>
      </c>
      <c r="HY70" s="64">
        <f t="shared" si="207"/>
        <v>0</v>
      </c>
      <c r="HZ70" s="64">
        <f t="shared" si="208"/>
        <v>0</v>
      </c>
      <c r="IA70" s="64">
        <f t="shared" si="209"/>
        <v>2</v>
      </c>
      <c r="IB70" s="64">
        <f t="shared" si="210"/>
        <v>1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2</v>
      </c>
      <c r="II70" s="116">
        <f t="shared" si="217"/>
        <v>0</v>
      </c>
      <c r="IJ70" s="115">
        <f t="shared" si="218"/>
        <v>0</v>
      </c>
      <c r="IK70" s="64">
        <f t="shared" si="219"/>
        <v>68</v>
      </c>
      <c r="IL70" s="64">
        <f t="shared" si="220"/>
        <v>68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0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6</v>
      </c>
      <c r="JG70" s="64">
        <f t="shared" si="241"/>
        <v>10</v>
      </c>
      <c r="JH70" s="64">
        <f t="shared" si="242"/>
        <v>10</v>
      </c>
      <c r="JI70" s="64">
        <f t="shared" si="243"/>
        <v>4</v>
      </c>
      <c r="JJ70" s="64">
        <f t="shared" si="244"/>
        <v>4</v>
      </c>
      <c r="JK70" s="64">
        <f t="shared" si="245"/>
        <v>4</v>
      </c>
      <c r="JL70" s="64">
        <f t="shared" si="246"/>
        <v>0</v>
      </c>
      <c r="JM70" s="64">
        <f t="shared" si="247"/>
        <v>4</v>
      </c>
      <c r="JN70" s="64">
        <f t="shared" si="248"/>
        <v>8</v>
      </c>
      <c r="JO70" s="64">
        <f t="shared" si="249"/>
        <v>10</v>
      </c>
      <c r="JP70" s="64">
        <f t="shared" si="250"/>
        <v>4</v>
      </c>
      <c r="JQ70" s="116">
        <f t="shared" si="251"/>
        <v>4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237000</v>
      </c>
      <c r="K71" s="62">
        <f t="shared" si="78"/>
        <v>12</v>
      </c>
      <c r="L71" s="62">
        <f t="shared" si="79"/>
        <v>5</v>
      </c>
      <c r="M71" s="57">
        <f t="shared" si="80"/>
        <v>0.41666666666666669</v>
      </c>
      <c r="N71" s="115">
        <f t="shared" si="81"/>
        <v>237000</v>
      </c>
      <c r="O71" s="64">
        <f t="shared" si="82"/>
        <v>12</v>
      </c>
      <c r="P71" s="64">
        <f t="shared" si="83"/>
        <v>5</v>
      </c>
      <c r="Q71" s="127">
        <f t="shared" si="84"/>
        <v>0.41666666666666669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1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80000</v>
      </c>
      <c r="CQ71" s="62">
        <f>IFERROR(VLOOKUP($C71,Sales!$EK$5:$EQ$300,3,0),0)</f>
        <v>4</v>
      </c>
      <c r="CR71" s="62">
        <f>IFERROR(VLOOKUP($C71,Waste!$EK$5:$EQ$200,3,0),0)</f>
        <v>2</v>
      </c>
      <c r="CS71" s="63">
        <f t="shared" si="104"/>
        <v>0.5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157000</v>
      </c>
      <c r="CY71" s="62">
        <f>IFERROR(VLOOKUP($C71,Sales!$EY$5:$FE$300,3,0),0)</f>
        <v>8</v>
      </c>
      <c r="CZ71" s="62">
        <f>IFERROR(VLOOKUP($C71,Waste!$EY$5:$FE$200,3,0),0)</f>
        <v>2</v>
      </c>
      <c r="DA71" s="63">
        <f t="shared" si="106"/>
        <v>0.25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237000</v>
      </c>
      <c r="EN71" s="64">
        <f t="shared" si="118"/>
        <v>237000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80000</v>
      </c>
      <c r="FI71" s="64">
        <f t="shared" si="139"/>
        <v>0</v>
      </c>
      <c r="FJ71" s="64">
        <f t="shared" si="140"/>
        <v>157000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12</v>
      </c>
      <c r="FV71" s="64">
        <f t="shared" si="152"/>
        <v>12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4</v>
      </c>
      <c r="GQ71" s="64">
        <f t="shared" si="173"/>
        <v>0</v>
      </c>
      <c r="GR71" s="64">
        <f t="shared" si="174"/>
        <v>8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5</v>
      </c>
      <c r="HD71" s="64">
        <f t="shared" si="186"/>
        <v>5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1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2</v>
      </c>
      <c r="HY71" s="64">
        <f t="shared" si="207"/>
        <v>0</v>
      </c>
      <c r="HZ71" s="64">
        <f t="shared" si="208"/>
        <v>2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17</v>
      </c>
      <c r="IL71" s="64">
        <f t="shared" si="220"/>
        <v>17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1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6</v>
      </c>
      <c r="JG71" s="64">
        <f t="shared" si="241"/>
        <v>0</v>
      </c>
      <c r="JH71" s="64">
        <f t="shared" si="242"/>
        <v>10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1700000</v>
      </c>
      <c r="K74" s="62">
        <f t="shared" si="78"/>
        <v>85</v>
      </c>
      <c r="L74" s="62">
        <f t="shared" si="79"/>
        <v>8</v>
      </c>
      <c r="M74" s="57">
        <f t="shared" si="80"/>
        <v>9.4117647058823528E-2</v>
      </c>
      <c r="N74" s="115">
        <f t="shared" si="81"/>
        <v>1700000</v>
      </c>
      <c r="O74" s="64">
        <f t="shared" si="82"/>
        <v>85</v>
      </c>
      <c r="P74" s="64">
        <f t="shared" si="83"/>
        <v>8</v>
      </c>
      <c r="Q74" s="127">
        <f t="shared" si="84"/>
        <v>9.4117647058823528E-2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0</v>
      </c>
      <c r="BG74" s="62">
        <f>IFERROR(VLOOKUP($C74,Sales!$BZ$5:$CF$300,3,0),0)</f>
        <v>0</v>
      </c>
      <c r="BH74" s="62">
        <f>IFERROR(VLOOKUP($C74,Waste!$BZ$5:$CF$200,3,0),0)</f>
        <v>0</v>
      </c>
      <c r="BI74" s="63" t="e">
        <f t="shared" si="95"/>
        <v>#DIV/0!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120000</v>
      </c>
      <c r="CQ74" s="62">
        <f>IFERROR(VLOOKUP($C74,Sales!$EK$5:$EQ$300,3,0),0)</f>
        <v>6</v>
      </c>
      <c r="CR74" s="62">
        <f>IFERROR(VLOOKUP($C74,Waste!$EK$5:$EQ$200,3,0),0)</f>
        <v>0</v>
      </c>
      <c r="CS74" s="63">
        <f t="shared" si="104"/>
        <v>0</v>
      </c>
      <c r="CT74" s="62">
        <f>IFERROR(VLOOKUP($C74,Sales!$ER$5:$EX$300,7,0),0)</f>
        <v>200000</v>
      </c>
      <c r="CU74" s="62">
        <f>IFERROR(VLOOKUP($C74,Sales!$ER$5:$EX$300,3,0),0)</f>
        <v>10</v>
      </c>
      <c r="CV74" s="62">
        <f>IFERROR(VLOOKUP($C74,Waste!$ER$5:$EX$200,3,0),0)</f>
        <v>0</v>
      </c>
      <c r="CW74" s="63">
        <f t="shared" si="105"/>
        <v>0</v>
      </c>
      <c r="CX74" s="62">
        <f>IFERROR(VLOOKUP($C74,Sales!$EY$5:$FE$300,7,0),0)</f>
        <v>340000</v>
      </c>
      <c r="CY74" s="62">
        <f>IFERROR(VLOOKUP($C74,Sales!$EY$5:$FE$300,3,0),0)</f>
        <v>17</v>
      </c>
      <c r="CZ74" s="62">
        <f>IFERROR(VLOOKUP($C74,Waste!$EY$5:$FE$200,3,0),0)</f>
        <v>3</v>
      </c>
      <c r="DA74" s="63">
        <f t="shared" si="106"/>
        <v>0.17647058823529413</v>
      </c>
      <c r="DB74" s="62">
        <f>IFERROR(VLOOKUP($C74,Sales!$FF$5:$FL$300,7,0),0)</f>
        <v>80000</v>
      </c>
      <c r="DC74" s="62">
        <f>IFERROR(VLOOKUP($C74,Sales!$FF$5:$FL$300,3,0),0)</f>
        <v>4</v>
      </c>
      <c r="DD74" s="62">
        <f>IFERROR(VLOOKUP($C74,Waste!$FF$5:$FL$200,3,0),0)</f>
        <v>0</v>
      </c>
      <c r="DE74" s="63">
        <f t="shared" si="107"/>
        <v>0</v>
      </c>
      <c r="DF74" s="62">
        <f>IFERROR(VLOOKUP($C74,Sales!$FM$5:$FS$300,7,0),0)</f>
        <v>80000</v>
      </c>
      <c r="DG74" s="62">
        <f>IFERROR(VLOOKUP($C74,Sales!$FM$5:$FS$300,3,0),0)</f>
        <v>4</v>
      </c>
      <c r="DH74" s="62">
        <f>IFERROR(VLOOKUP($C74,Waste!$FM$5:$FS$200,3,0),0)</f>
        <v>0</v>
      </c>
      <c r="DI74" s="63">
        <f t="shared" si="108"/>
        <v>0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100000</v>
      </c>
      <c r="DO74" s="62">
        <f>IFERROR(VLOOKUP($C74,Sales!$GA$5:$GG$300,3,0),0)</f>
        <v>5</v>
      </c>
      <c r="DP74" s="62">
        <f>IFERROR(VLOOKUP($C74,Waste!$GA$5:$GG$200,3,0),0)</f>
        <v>0</v>
      </c>
      <c r="DQ74" s="63">
        <f t="shared" si="110"/>
        <v>0</v>
      </c>
      <c r="DR74" s="62">
        <f>IFERROR(VLOOKUP($C74,Sales!$GH$5:$GN$300,7,0),0)</f>
        <v>80000</v>
      </c>
      <c r="DS74" s="62">
        <f>IFERROR(VLOOKUP($C74,Sales!$GH$5:$GN$300,3,0),0)</f>
        <v>4</v>
      </c>
      <c r="DT74" s="62">
        <f>IFERROR(VLOOKUP($C74,Waste!$GH$5:$GN$200,3,0),0)</f>
        <v>0</v>
      </c>
      <c r="DU74" s="63">
        <f t="shared" si="111"/>
        <v>0</v>
      </c>
      <c r="DV74" s="62">
        <f>IFERROR(VLOOKUP($C74,Sales!$GO$5:$GU$300,7,0),0)</f>
        <v>220000</v>
      </c>
      <c r="DW74" s="62">
        <f>IFERROR(VLOOKUP($C74,Sales!$GO$5:$GU$300,3,0),0)</f>
        <v>11</v>
      </c>
      <c r="DX74" s="62">
        <f>IFERROR(VLOOKUP($C74,Waste!$GO$5:$GU$200,3,0),0)</f>
        <v>3</v>
      </c>
      <c r="DY74" s="63">
        <f t="shared" si="112"/>
        <v>0.27272727272727271</v>
      </c>
      <c r="DZ74" s="62">
        <f>IFERROR(VLOOKUP($C74,Sales!$GV$5:$HB$300,7,0),0)</f>
        <v>340000</v>
      </c>
      <c r="EA74" s="62">
        <f>IFERROR(VLOOKUP($C74,Sales!$GV$5:$HB$300,3,0),0)</f>
        <v>17</v>
      </c>
      <c r="EB74" s="62">
        <f>IFERROR(VLOOKUP($C74,Waste!$GV$5:$HB$200,3,0),0)</f>
        <v>1</v>
      </c>
      <c r="EC74" s="63">
        <f t="shared" si="113"/>
        <v>5.8823529411764705E-2</v>
      </c>
      <c r="ED74" s="62">
        <f>IFERROR(VLOOKUP($C74,Sales!$HC$5:$HI$300,7,0),0)</f>
        <v>60000</v>
      </c>
      <c r="EE74" s="62">
        <f>IFERROR(VLOOKUP($C74,Sales!$HC$5:$HI$300,3,0),0)</f>
        <v>3</v>
      </c>
      <c r="EF74" s="62">
        <f>IFERROR(VLOOKUP($C74,Waste!$HC$5:$HI$200,3,0),0)</f>
        <v>1</v>
      </c>
      <c r="EG74" s="63">
        <f t="shared" si="114"/>
        <v>0.33333333333333331</v>
      </c>
      <c r="EH74" s="62">
        <f>IFERROR(VLOOKUP($C74,Sales!$HJ$5:$HP$300,7,0),0)</f>
        <v>80000</v>
      </c>
      <c r="EI74" s="62">
        <f>IFERROR(VLOOKUP($C74,Sales!$HJ$5:$HP$300,3,0),0)</f>
        <v>4</v>
      </c>
      <c r="EJ74" s="62">
        <f>IFERROR(VLOOKUP($C74,Waste!$HJ$5:$HP$200,3,0),0)</f>
        <v>0</v>
      </c>
      <c r="EK74" s="100">
        <f t="shared" si="115"/>
        <v>0</v>
      </c>
      <c r="EL74" s="115">
        <f t="shared" si="116"/>
        <v>0</v>
      </c>
      <c r="EM74" s="64">
        <f t="shared" si="117"/>
        <v>1700000</v>
      </c>
      <c r="EN74" s="64">
        <f t="shared" si="118"/>
        <v>1700000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120000</v>
      </c>
      <c r="FI74" s="64">
        <f t="shared" si="139"/>
        <v>200000</v>
      </c>
      <c r="FJ74" s="64">
        <f t="shared" si="140"/>
        <v>340000</v>
      </c>
      <c r="FK74" s="64">
        <f t="shared" si="141"/>
        <v>80000</v>
      </c>
      <c r="FL74" s="64">
        <f t="shared" si="142"/>
        <v>80000</v>
      </c>
      <c r="FM74" s="64">
        <f t="shared" si="143"/>
        <v>0</v>
      </c>
      <c r="FN74" s="64">
        <f t="shared" si="144"/>
        <v>100000</v>
      </c>
      <c r="FO74" s="64">
        <f t="shared" si="145"/>
        <v>80000</v>
      </c>
      <c r="FP74" s="64">
        <f t="shared" si="146"/>
        <v>220000</v>
      </c>
      <c r="FQ74" s="64">
        <f t="shared" si="147"/>
        <v>340000</v>
      </c>
      <c r="FR74" s="64">
        <f t="shared" si="148"/>
        <v>60000</v>
      </c>
      <c r="FS74" s="116">
        <f t="shared" si="149"/>
        <v>80000</v>
      </c>
      <c r="FT74" s="115">
        <f t="shared" si="150"/>
        <v>0</v>
      </c>
      <c r="FU74" s="64">
        <f t="shared" si="151"/>
        <v>85</v>
      </c>
      <c r="FV74" s="64">
        <f t="shared" si="152"/>
        <v>85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0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6</v>
      </c>
      <c r="GQ74" s="64">
        <f t="shared" si="173"/>
        <v>10</v>
      </c>
      <c r="GR74" s="64">
        <f t="shared" si="174"/>
        <v>17</v>
      </c>
      <c r="GS74" s="64">
        <f t="shared" si="175"/>
        <v>4</v>
      </c>
      <c r="GT74" s="64">
        <f t="shared" si="176"/>
        <v>4</v>
      </c>
      <c r="GU74" s="64">
        <f t="shared" si="177"/>
        <v>0</v>
      </c>
      <c r="GV74" s="64">
        <f t="shared" si="178"/>
        <v>5</v>
      </c>
      <c r="GW74" s="64">
        <f t="shared" si="179"/>
        <v>4</v>
      </c>
      <c r="GX74" s="64">
        <f t="shared" si="180"/>
        <v>11</v>
      </c>
      <c r="GY74" s="64">
        <f t="shared" si="181"/>
        <v>17</v>
      </c>
      <c r="GZ74" s="64">
        <f t="shared" si="182"/>
        <v>3</v>
      </c>
      <c r="HA74" s="116">
        <f t="shared" si="183"/>
        <v>4</v>
      </c>
      <c r="HB74" s="115">
        <f t="shared" si="184"/>
        <v>0</v>
      </c>
      <c r="HC74" s="64">
        <f t="shared" si="185"/>
        <v>8</v>
      </c>
      <c r="HD74" s="64">
        <f t="shared" si="186"/>
        <v>8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3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3</v>
      </c>
      <c r="IG74" s="64">
        <f t="shared" si="215"/>
        <v>1</v>
      </c>
      <c r="IH74" s="64">
        <f t="shared" si="216"/>
        <v>1</v>
      </c>
      <c r="II74" s="116">
        <f t="shared" si="217"/>
        <v>0</v>
      </c>
      <c r="IJ74" s="115">
        <f t="shared" si="218"/>
        <v>0</v>
      </c>
      <c r="IK74" s="64">
        <f t="shared" si="219"/>
        <v>93</v>
      </c>
      <c r="IL74" s="64">
        <f t="shared" si="220"/>
        <v>93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0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6</v>
      </c>
      <c r="JG74" s="64">
        <f t="shared" si="241"/>
        <v>10</v>
      </c>
      <c r="JH74" s="64">
        <f t="shared" si="242"/>
        <v>20</v>
      </c>
      <c r="JI74" s="64">
        <f t="shared" si="243"/>
        <v>4</v>
      </c>
      <c r="JJ74" s="64">
        <f t="shared" si="244"/>
        <v>4</v>
      </c>
      <c r="JK74" s="64">
        <f t="shared" si="245"/>
        <v>0</v>
      </c>
      <c r="JL74" s="64">
        <f t="shared" si="246"/>
        <v>5</v>
      </c>
      <c r="JM74" s="64">
        <f t="shared" si="247"/>
        <v>4</v>
      </c>
      <c r="JN74" s="64">
        <f t="shared" si="248"/>
        <v>14</v>
      </c>
      <c r="JO74" s="64">
        <f t="shared" si="249"/>
        <v>18</v>
      </c>
      <c r="JP74" s="64">
        <f t="shared" si="250"/>
        <v>4</v>
      </c>
      <c r="JQ74" s="116">
        <f t="shared" si="251"/>
        <v>4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1178000</v>
      </c>
      <c r="K77" s="62">
        <f t="shared" si="78"/>
        <v>62</v>
      </c>
      <c r="L77" s="62">
        <f t="shared" si="79"/>
        <v>5</v>
      </c>
      <c r="M77" s="57">
        <f t="shared" si="80"/>
        <v>8.0645161290322578E-2</v>
      </c>
      <c r="N77" s="115">
        <f t="shared" si="81"/>
        <v>1178000</v>
      </c>
      <c r="O77" s="64">
        <f t="shared" si="82"/>
        <v>62</v>
      </c>
      <c r="P77" s="64">
        <f t="shared" si="83"/>
        <v>5</v>
      </c>
      <c r="Q77" s="127">
        <f t="shared" si="84"/>
        <v>8.0645161290322578E-2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0</v>
      </c>
      <c r="BG77" s="62">
        <f>IFERROR(VLOOKUP($C77,Sales!$BZ$5:$CF$300,3,0),0)</f>
        <v>0</v>
      </c>
      <c r="BH77" s="62">
        <f>IFERROR(VLOOKUP($C77,Waste!$BZ$5:$CF$200,3,0),0)</f>
        <v>1</v>
      </c>
      <c r="BI77" s="63" t="e">
        <f t="shared" si="95"/>
        <v>#DIV/0!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190000</v>
      </c>
      <c r="CU77" s="62">
        <f>IFERROR(VLOOKUP($C77,Sales!$ER$5:$EX$300,3,0),0)</f>
        <v>10</v>
      </c>
      <c r="CV77" s="62">
        <f>IFERROR(VLOOKUP($C77,Waste!$ER$5:$EX$200,3,0),0)</f>
        <v>0</v>
      </c>
      <c r="CW77" s="63">
        <f t="shared" si="105"/>
        <v>0</v>
      </c>
      <c r="CX77" s="62">
        <f>IFERROR(VLOOKUP($C77,Sales!$EY$5:$FE$300,7,0),0)</f>
        <v>361000</v>
      </c>
      <c r="CY77" s="62">
        <f>IFERROR(VLOOKUP($C77,Sales!$EY$5:$FE$300,3,0),0)</f>
        <v>19</v>
      </c>
      <c r="CZ77" s="62">
        <f>IFERROR(VLOOKUP($C77,Waste!$EY$5:$FE$200,3,0),0)</f>
        <v>0</v>
      </c>
      <c r="DA77" s="63">
        <f t="shared" si="106"/>
        <v>0</v>
      </c>
      <c r="DB77" s="62">
        <f>IFERROR(VLOOKUP($C77,Sales!$FF$5:$FL$300,7,0),0)</f>
        <v>57000</v>
      </c>
      <c r="DC77" s="62">
        <f>IFERROR(VLOOKUP($C77,Sales!$FF$5:$FL$300,3,0),0)</f>
        <v>3</v>
      </c>
      <c r="DD77" s="62">
        <f>IFERROR(VLOOKUP($C77,Waste!$FF$5:$FL$200,3,0),0)</f>
        <v>1</v>
      </c>
      <c r="DE77" s="63">
        <f t="shared" si="107"/>
        <v>0.33333333333333331</v>
      </c>
      <c r="DF77" s="62">
        <f>IFERROR(VLOOKUP($C77,Sales!$FM$5:$FS$300,7,0),0)</f>
        <v>38000</v>
      </c>
      <c r="DG77" s="62">
        <f>IFERROR(VLOOKUP($C77,Sales!$FM$5:$FS$300,3,0),0)</f>
        <v>2</v>
      </c>
      <c r="DH77" s="62">
        <f>IFERROR(VLOOKUP($C77,Waste!$FM$5:$FS$200,3,0),0)</f>
        <v>2</v>
      </c>
      <c r="DI77" s="63">
        <f t="shared" si="108"/>
        <v>1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190000</v>
      </c>
      <c r="DW77" s="62">
        <f>IFERROR(VLOOKUP($C77,Sales!$GO$5:$GU$300,3,0),0)</f>
        <v>10</v>
      </c>
      <c r="DX77" s="62">
        <f>IFERROR(VLOOKUP($C77,Waste!$GO$5:$GU$200,3,0),0)</f>
        <v>0</v>
      </c>
      <c r="DY77" s="63">
        <f t="shared" si="112"/>
        <v>0</v>
      </c>
      <c r="DZ77" s="62">
        <f>IFERROR(VLOOKUP($C77,Sales!$GV$5:$HB$300,7,0),0)</f>
        <v>209000</v>
      </c>
      <c r="EA77" s="62">
        <f>IFERROR(VLOOKUP($C77,Sales!$GV$5:$HB$300,3,0),0)</f>
        <v>11</v>
      </c>
      <c r="EB77" s="62">
        <f>IFERROR(VLOOKUP($C77,Waste!$GV$5:$HB$200,3,0),0)</f>
        <v>0</v>
      </c>
      <c r="EC77" s="63">
        <f t="shared" si="113"/>
        <v>0</v>
      </c>
      <c r="ED77" s="62">
        <f>IFERROR(VLOOKUP($C77,Sales!$HC$5:$HI$300,7,0),0)</f>
        <v>76000</v>
      </c>
      <c r="EE77" s="62">
        <f>IFERROR(VLOOKUP($C77,Sales!$HC$5:$HI$300,3,0),0)</f>
        <v>4</v>
      </c>
      <c r="EF77" s="62">
        <f>IFERROR(VLOOKUP($C77,Waste!$HC$5:$HI$200,3,0),0)</f>
        <v>0</v>
      </c>
      <c r="EG77" s="63">
        <f t="shared" si="114"/>
        <v>0</v>
      </c>
      <c r="EH77" s="62">
        <f>IFERROR(VLOOKUP($C77,Sales!$HJ$5:$HP$300,7,0),0)</f>
        <v>57000</v>
      </c>
      <c r="EI77" s="62">
        <f>IFERROR(VLOOKUP($C77,Sales!$HJ$5:$HP$300,3,0),0)</f>
        <v>3</v>
      </c>
      <c r="EJ77" s="62">
        <f>IFERROR(VLOOKUP($C77,Waste!$HJ$5:$HP$200,3,0),0)</f>
        <v>1</v>
      </c>
      <c r="EK77" s="100">
        <f t="shared" si="115"/>
        <v>0.33333333333333331</v>
      </c>
      <c r="EL77" s="115">
        <f t="shared" si="116"/>
        <v>0</v>
      </c>
      <c r="EM77" s="64">
        <f t="shared" si="117"/>
        <v>1178000</v>
      </c>
      <c r="EN77" s="64">
        <f t="shared" si="118"/>
        <v>1178000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190000</v>
      </c>
      <c r="FJ77" s="64">
        <f t="shared" si="140"/>
        <v>361000</v>
      </c>
      <c r="FK77" s="64">
        <f t="shared" si="141"/>
        <v>57000</v>
      </c>
      <c r="FL77" s="64">
        <f t="shared" si="142"/>
        <v>38000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190000</v>
      </c>
      <c r="FQ77" s="64">
        <f t="shared" si="147"/>
        <v>209000</v>
      </c>
      <c r="FR77" s="64">
        <f t="shared" si="148"/>
        <v>76000</v>
      </c>
      <c r="FS77" s="116">
        <f t="shared" si="149"/>
        <v>57000</v>
      </c>
      <c r="FT77" s="115">
        <f t="shared" si="150"/>
        <v>0</v>
      </c>
      <c r="FU77" s="64">
        <f t="shared" si="151"/>
        <v>62</v>
      </c>
      <c r="FV77" s="64">
        <f t="shared" si="152"/>
        <v>62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0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10</v>
      </c>
      <c r="GR77" s="64">
        <f t="shared" si="174"/>
        <v>19</v>
      </c>
      <c r="GS77" s="64">
        <f t="shared" si="175"/>
        <v>3</v>
      </c>
      <c r="GT77" s="64">
        <f t="shared" si="176"/>
        <v>2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10</v>
      </c>
      <c r="GY77" s="64">
        <f t="shared" si="181"/>
        <v>11</v>
      </c>
      <c r="GZ77" s="64">
        <f t="shared" si="182"/>
        <v>4</v>
      </c>
      <c r="HA77" s="116">
        <f t="shared" si="183"/>
        <v>3</v>
      </c>
      <c r="HB77" s="115">
        <f t="shared" si="184"/>
        <v>0</v>
      </c>
      <c r="HC77" s="64">
        <f t="shared" si="185"/>
        <v>5</v>
      </c>
      <c r="HD77" s="64">
        <f t="shared" si="186"/>
        <v>5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1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1</v>
      </c>
      <c r="IB77" s="64">
        <f t="shared" si="210"/>
        <v>2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1</v>
      </c>
      <c r="IJ77" s="115">
        <f t="shared" si="218"/>
        <v>0</v>
      </c>
      <c r="IK77" s="64">
        <f t="shared" si="219"/>
        <v>67</v>
      </c>
      <c r="IL77" s="64">
        <f t="shared" si="220"/>
        <v>67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1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10</v>
      </c>
      <c r="JH77" s="64">
        <f t="shared" si="242"/>
        <v>19</v>
      </c>
      <c r="JI77" s="64">
        <f t="shared" si="243"/>
        <v>4</v>
      </c>
      <c r="JJ77" s="64">
        <f t="shared" si="244"/>
        <v>4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10</v>
      </c>
      <c r="JO77" s="64">
        <f t="shared" si="249"/>
        <v>11</v>
      </c>
      <c r="JP77" s="64">
        <f t="shared" si="250"/>
        <v>4</v>
      </c>
      <c r="JQ77" s="116">
        <f t="shared" si="251"/>
        <v>4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1512000</v>
      </c>
      <c r="K78" s="62">
        <f t="shared" si="78"/>
        <v>72</v>
      </c>
      <c r="L78" s="62">
        <f t="shared" si="79"/>
        <v>2</v>
      </c>
      <c r="M78" s="57">
        <f t="shared" si="80"/>
        <v>2.7777777777777776E-2</v>
      </c>
      <c r="N78" s="115">
        <f t="shared" si="81"/>
        <v>1512000</v>
      </c>
      <c r="O78" s="64">
        <f t="shared" si="82"/>
        <v>72</v>
      </c>
      <c r="P78" s="64">
        <f t="shared" si="83"/>
        <v>2</v>
      </c>
      <c r="Q78" s="127">
        <f t="shared" si="84"/>
        <v>2.7777777777777776E-2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0</v>
      </c>
      <c r="BG78" s="62">
        <f>IFERROR(VLOOKUP($C78,Sales!$BZ$5:$CF$300,3,0),0)</f>
        <v>0</v>
      </c>
      <c r="BH78" s="62">
        <f>IFERROR(VLOOKUP($C78,Waste!$BZ$5:$CF$200,3,0),0)</f>
        <v>0</v>
      </c>
      <c r="BI78" s="63" t="e">
        <f t="shared" si="95"/>
        <v>#DIV/0!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126000</v>
      </c>
      <c r="CQ78" s="62">
        <f>IFERROR(VLOOKUP($C78,Sales!$EK$5:$EQ$300,3,0),0)</f>
        <v>6</v>
      </c>
      <c r="CR78" s="62">
        <f>IFERROR(VLOOKUP($C78,Waste!$EK$5:$EQ$200,3,0),0)</f>
        <v>0</v>
      </c>
      <c r="CS78" s="63">
        <f t="shared" si="104"/>
        <v>0</v>
      </c>
      <c r="CT78" s="62">
        <f>IFERROR(VLOOKUP($C78,Sales!$ER$5:$EX$300,7,0),0)</f>
        <v>210000</v>
      </c>
      <c r="CU78" s="62">
        <f>IFERROR(VLOOKUP($C78,Sales!$ER$5:$EX$300,3,0),0)</f>
        <v>10</v>
      </c>
      <c r="CV78" s="62">
        <f>IFERROR(VLOOKUP($C78,Waste!$ER$5:$EX$200,3,0),0)</f>
        <v>0</v>
      </c>
      <c r="CW78" s="63">
        <f t="shared" si="105"/>
        <v>0</v>
      </c>
      <c r="CX78" s="62">
        <f>IFERROR(VLOOKUP($C78,Sales!$EY$5:$FE$300,7,0),0)</f>
        <v>210000</v>
      </c>
      <c r="CY78" s="62">
        <f>IFERROR(VLOOKUP($C78,Sales!$EY$5:$FE$300,3,0),0)</f>
        <v>10</v>
      </c>
      <c r="CZ78" s="62">
        <f>IFERROR(VLOOKUP($C78,Waste!$EY$5:$FE$200,3,0),0)</f>
        <v>0</v>
      </c>
      <c r="DA78" s="63">
        <f t="shared" si="106"/>
        <v>0</v>
      </c>
      <c r="DB78" s="62">
        <f>IFERROR(VLOOKUP($C78,Sales!$FF$5:$FL$300,7,0),0)</f>
        <v>84000</v>
      </c>
      <c r="DC78" s="62">
        <f>IFERROR(VLOOKUP($C78,Sales!$FF$5:$FL$300,3,0),0)</f>
        <v>4</v>
      </c>
      <c r="DD78" s="62">
        <f>IFERROR(VLOOKUP($C78,Waste!$FF$5:$FL$200,3,0),0)</f>
        <v>0</v>
      </c>
      <c r="DE78" s="63">
        <f t="shared" si="107"/>
        <v>0</v>
      </c>
      <c r="DF78" s="62">
        <f>IFERROR(VLOOKUP($C78,Sales!$FM$5:$FS$300,7,0),0)</f>
        <v>84000</v>
      </c>
      <c r="DG78" s="62">
        <f>IFERROR(VLOOKUP($C78,Sales!$FM$5:$FS$300,3,0),0)</f>
        <v>4</v>
      </c>
      <c r="DH78" s="62">
        <f>IFERROR(VLOOKUP($C78,Waste!$FM$5:$FS$200,3,0),0)</f>
        <v>0</v>
      </c>
      <c r="DI78" s="63">
        <f t="shared" si="108"/>
        <v>0</v>
      </c>
      <c r="DJ78" s="62">
        <f>IFERROR(VLOOKUP($C78,Sales!$FT$5:$FZ$300,7,0),0)</f>
        <v>63000</v>
      </c>
      <c r="DK78" s="62">
        <f>IFERROR(VLOOKUP($C78,Sales!$FT$5:$FZ$300,3,0),0)</f>
        <v>3</v>
      </c>
      <c r="DL78" s="62">
        <f>IFERROR(VLOOKUP($C78,Waste!$FT$5:$FZ$200,3,0),0)</f>
        <v>1</v>
      </c>
      <c r="DM78" s="63">
        <f t="shared" si="109"/>
        <v>0.33333333333333331</v>
      </c>
      <c r="DN78" s="62">
        <f>IFERROR(VLOOKUP($C78,Sales!$GA$5:$GG$300,7,0),0)</f>
        <v>84000</v>
      </c>
      <c r="DO78" s="62">
        <f>IFERROR(VLOOKUP($C78,Sales!$GA$5:$GG$300,3,0),0)</f>
        <v>4</v>
      </c>
      <c r="DP78" s="62">
        <f>IFERROR(VLOOKUP($C78,Waste!$GA$5:$GG$200,3,0),0)</f>
        <v>0</v>
      </c>
      <c r="DQ78" s="63">
        <f t="shared" si="110"/>
        <v>0</v>
      </c>
      <c r="DR78" s="62">
        <f>IFERROR(VLOOKUP($C78,Sales!$GH$5:$GN$300,7,0),0)</f>
        <v>63000</v>
      </c>
      <c r="DS78" s="62">
        <f>IFERROR(VLOOKUP($C78,Sales!$GH$5:$GN$300,3,0),0)</f>
        <v>3</v>
      </c>
      <c r="DT78" s="62">
        <f>IFERROR(VLOOKUP($C78,Waste!$GH$5:$GN$200,3,0),0)</f>
        <v>1</v>
      </c>
      <c r="DU78" s="63">
        <f t="shared" si="111"/>
        <v>0.33333333333333331</v>
      </c>
      <c r="DV78" s="62">
        <f>IFERROR(VLOOKUP($C78,Sales!$GO$5:$GU$300,7,0),0)</f>
        <v>210000</v>
      </c>
      <c r="DW78" s="62">
        <f>IFERROR(VLOOKUP($C78,Sales!$GO$5:$GU$300,3,0),0)</f>
        <v>10</v>
      </c>
      <c r="DX78" s="62">
        <f>IFERROR(VLOOKUP($C78,Waste!$GO$5:$GU$200,3,0),0)</f>
        <v>0</v>
      </c>
      <c r="DY78" s="63">
        <f t="shared" si="112"/>
        <v>0</v>
      </c>
      <c r="DZ78" s="62">
        <f>IFERROR(VLOOKUP($C78,Sales!$GV$5:$HB$300,7,0),0)</f>
        <v>210000</v>
      </c>
      <c r="EA78" s="62">
        <f>IFERROR(VLOOKUP($C78,Sales!$GV$5:$HB$300,3,0),0)</f>
        <v>10</v>
      </c>
      <c r="EB78" s="62">
        <f>IFERROR(VLOOKUP($C78,Waste!$GV$5:$HB$200,3,0),0)</f>
        <v>0</v>
      </c>
      <c r="EC78" s="63">
        <f t="shared" si="113"/>
        <v>0</v>
      </c>
      <c r="ED78" s="62">
        <f>IFERROR(VLOOKUP($C78,Sales!$HC$5:$HI$300,7,0),0)</f>
        <v>84000</v>
      </c>
      <c r="EE78" s="62">
        <f>IFERROR(VLOOKUP($C78,Sales!$HC$5:$HI$300,3,0),0)</f>
        <v>4</v>
      </c>
      <c r="EF78" s="62">
        <f>IFERROR(VLOOKUP($C78,Waste!$HC$5:$HI$200,3,0),0)</f>
        <v>0</v>
      </c>
      <c r="EG78" s="63">
        <f t="shared" si="114"/>
        <v>0</v>
      </c>
      <c r="EH78" s="62">
        <f>IFERROR(VLOOKUP($C78,Sales!$HJ$5:$HP$300,7,0),0)</f>
        <v>84000</v>
      </c>
      <c r="EI78" s="62">
        <f>IFERROR(VLOOKUP($C78,Sales!$HJ$5:$HP$300,3,0),0)</f>
        <v>4</v>
      </c>
      <c r="EJ78" s="62">
        <f>IFERROR(VLOOKUP($C78,Waste!$HJ$5:$HP$200,3,0),0)</f>
        <v>0</v>
      </c>
      <c r="EK78" s="100">
        <f t="shared" si="115"/>
        <v>0</v>
      </c>
      <c r="EL78" s="115">
        <f t="shared" si="116"/>
        <v>0</v>
      </c>
      <c r="EM78" s="64">
        <f t="shared" si="117"/>
        <v>1512000</v>
      </c>
      <c r="EN78" s="64">
        <f t="shared" si="118"/>
        <v>1512000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126000</v>
      </c>
      <c r="FI78" s="64">
        <f t="shared" si="139"/>
        <v>210000</v>
      </c>
      <c r="FJ78" s="64">
        <f t="shared" si="140"/>
        <v>210000</v>
      </c>
      <c r="FK78" s="64">
        <f t="shared" si="141"/>
        <v>84000</v>
      </c>
      <c r="FL78" s="64">
        <f t="shared" si="142"/>
        <v>84000</v>
      </c>
      <c r="FM78" s="64">
        <f t="shared" si="143"/>
        <v>63000</v>
      </c>
      <c r="FN78" s="64">
        <f t="shared" si="144"/>
        <v>84000</v>
      </c>
      <c r="FO78" s="64">
        <f t="shared" si="145"/>
        <v>63000</v>
      </c>
      <c r="FP78" s="64">
        <f t="shared" si="146"/>
        <v>210000</v>
      </c>
      <c r="FQ78" s="64">
        <f t="shared" si="147"/>
        <v>210000</v>
      </c>
      <c r="FR78" s="64">
        <f t="shared" si="148"/>
        <v>84000</v>
      </c>
      <c r="FS78" s="116">
        <f t="shared" si="149"/>
        <v>84000</v>
      </c>
      <c r="FT78" s="115">
        <f t="shared" si="150"/>
        <v>0</v>
      </c>
      <c r="FU78" s="64">
        <f t="shared" si="151"/>
        <v>72</v>
      </c>
      <c r="FV78" s="64">
        <f t="shared" si="152"/>
        <v>72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0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6</v>
      </c>
      <c r="GQ78" s="64">
        <f t="shared" si="173"/>
        <v>10</v>
      </c>
      <c r="GR78" s="64">
        <f t="shared" si="174"/>
        <v>10</v>
      </c>
      <c r="GS78" s="64">
        <f t="shared" si="175"/>
        <v>4</v>
      </c>
      <c r="GT78" s="64">
        <f t="shared" si="176"/>
        <v>4</v>
      </c>
      <c r="GU78" s="64">
        <f t="shared" si="177"/>
        <v>3</v>
      </c>
      <c r="GV78" s="64">
        <f t="shared" si="178"/>
        <v>4</v>
      </c>
      <c r="GW78" s="64">
        <f t="shared" si="179"/>
        <v>3</v>
      </c>
      <c r="GX78" s="64">
        <f t="shared" si="180"/>
        <v>10</v>
      </c>
      <c r="GY78" s="64">
        <f t="shared" si="181"/>
        <v>10</v>
      </c>
      <c r="GZ78" s="64">
        <f t="shared" si="182"/>
        <v>4</v>
      </c>
      <c r="HA78" s="116">
        <f t="shared" si="183"/>
        <v>4</v>
      </c>
      <c r="HB78" s="115">
        <f t="shared" si="184"/>
        <v>0</v>
      </c>
      <c r="HC78" s="64">
        <f t="shared" si="185"/>
        <v>2</v>
      </c>
      <c r="HD78" s="64">
        <f t="shared" si="186"/>
        <v>2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1</v>
      </c>
      <c r="ID78" s="64">
        <f t="shared" si="212"/>
        <v>0</v>
      </c>
      <c r="IE78" s="64">
        <f t="shared" si="213"/>
        <v>1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74</v>
      </c>
      <c r="IL78" s="64">
        <f t="shared" si="220"/>
        <v>74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0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6</v>
      </c>
      <c r="JG78" s="64">
        <f t="shared" si="241"/>
        <v>10</v>
      </c>
      <c r="JH78" s="64">
        <f t="shared" si="242"/>
        <v>10</v>
      </c>
      <c r="JI78" s="64">
        <f t="shared" si="243"/>
        <v>4</v>
      </c>
      <c r="JJ78" s="64">
        <f t="shared" si="244"/>
        <v>4</v>
      </c>
      <c r="JK78" s="64">
        <f t="shared" si="245"/>
        <v>4</v>
      </c>
      <c r="JL78" s="64">
        <f t="shared" si="246"/>
        <v>4</v>
      </c>
      <c r="JM78" s="64">
        <f t="shared" si="247"/>
        <v>4</v>
      </c>
      <c r="JN78" s="64">
        <f t="shared" si="248"/>
        <v>10</v>
      </c>
      <c r="JO78" s="64">
        <f t="shared" si="249"/>
        <v>10</v>
      </c>
      <c r="JP78" s="64">
        <f t="shared" si="250"/>
        <v>4</v>
      </c>
      <c r="JQ78" s="116">
        <f t="shared" si="251"/>
        <v>4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6160000</v>
      </c>
      <c r="K81" s="62">
        <f t="shared" si="78"/>
        <v>220</v>
      </c>
      <c r="L81" s="62">
        <f t="shared" si="79"/>
        <v>35</v>
      </c>
      <c r="M81" s="57">
        <f t="shared" si="80"/>
        <v>0.15909090909090909</v>
      </c>
      <c r="N81" s="115">
        <f t="shared" si="81"/>
        <v>6160000</v>
      </c>
      <c r="O81" s="64">
        <f t="shared" si="82"/>
        <v>220</v>
      </c>
      <c r="P81" s="64">
        <f t="shared" si="83"/>
        <v>35</v>
      </c>
      <c r="Q81" s="127">
        <f t="shared" si="84"/>
        <v>0.15909090909090909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0</v>
      </c>
      <c r="BG81" s="62">
        <f>IFERROR(VLOOKUP($C81,Sales!$BZ$5:$CF$300,3,0),0)</f>
        <v>0</v>
      </c>
      <c r="BH81" s="62">
        <f>IFERROR(VLOOKUP($C81,Waste!$BZ$5:$CF$200,3,0),0)</f>
        <v>5</v>
      </c>
      <c r="BI81" s="63" t="e">
        <f t="shared" si="95"/>
        <v>#DIV/0!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420000</v>
      </c>
      <c r="CQ81" s="62">
        <f>IFERROR(VLOOKUP($C81,Sales!$EK$5:$EQ$300,3,0),0)</f>
        <v>15</v>
      </c>
      <c r="CR81" s="62">
        <f>IFERROR(VLOOKUP($C81,Waste!$EK$5:$EQ$200,3,0),0)</f>
        <v>1</v>
      </c>
      <c r="CS81" s="63">
        <f t="shared" si="104"/>
        <v>6.6666666666666666E-2</v>
      </c>
      <c r="CT81" s="62">
        <f>IFERROR(VLOOKUP($C81,Sales!$ER$5:$EX$300,7,0),0)</f>
        <v>756000</v>
      </c>
      <c r="CU81" s="62">
        <f>IFERROR(VLOOKUP($C81,Sales!$ER$5:$EX$300,3,0),0)</f>
        <v>27</v>
      </c>
      <c r="CV81" s="62">
        <f>IFERROR(VLOOKUP($C81,Waste!$ER$5:$EX$200,3,0),0)</f>
        <v>3</v>
      </c>
      <c r="CW81" s="63">
        <f t="shared" si="105"/>
        <v>0.1111111111111111</v>
      </c>
      <c r="CX81" s="62">
        <f>IFERROR(VLOOKUP($C81,Sales!$EY$5:$FE$300,7,0),0)</f>
        <v>868000</v>
      </c>
      <c r="CY81" s="62">
        <f>IFERROR(VLOOKUP($C81,Sales!$EY$5:$FE$300,3,0),0)</f>
        <v>31</v>
      </c>
      <c r="CZ81" s="62">
        <f>IFERROR(VLOOKUP($C81,Waste!$EY$5:$FE$200,3,0),0)</f>
        <v>1</v>
      </c>
      <c r="DA81" s="63">
        <f t="shared" si="106"/>
        <v>3.2258064516129031E-2</v>
      </c>
      <c r="DB81" s="62">
        <f>IFERROR(VLOOKUP($C81,Sales!$FF$5:$FL$300,7,0),0)</f>
        <v>448000</v>
      </c>
      <c r="DC81" s="62">
        <f>IFERROR(VLOOKUP($C81,Sales!$FF$5:$FL$300,3,0),0)</f>
        <v>16</v>
      </c>
      <c r="DD81" s="62">
        <f>IFERROR(VLOOKUP($C81,Waste!$FF$5:$FL$200,3,0),0)</f>
        <v>0</v>
      </c>
      <c r="DE81" s="63">
        <f t="shared" si="107"/>
        <v>0</v>
      </c>
      <c r="DF81" s="62">
        <f>IFERROR(VLOOKUP($C81,Sales!$FM$5:$FS$300,7,0),0)</f>
        <v>336000</v>
      </c>
      <c r="DG81" s="62">
        <f>IFERROR(VLOOKUP($C81,Sales!$FM$5:$FS$300,3,0),0)</f>
        <v>12</v>
      </c>
      <c r="DH81" s="62">
        <f>IFERROR(VLOOKUP($C81,Waste!$FM$5:$FS$200,3,0),0)</f>
        <v>4</v>
      </c>
      <c r="DI81" s="63">
        <f t="shared" si="108"/>
        <v>0.33333333333333331</v>
      </c>
      <c r="DJ81" s="62">
        <f>IFERROR(VLOOKUP($C81,Sales!$FT$5:$FZ$300,7,0),0)</f>
        <v>364000</v>
      </c>
      <c r="DK81" s="62">
        <f>IFERROR(VLOOKUP($C81,Sales!$FT$5:$FZ$300,3,0),0)</f>
        <v>13</v>
      </c>
      <c r="DL81" s="62">
        <f>IFERROR(VLOOKUP($C81,Waste!$FT$5:$FZ$200,3,0),0)</f>
        <v>3</v>
      </c>
      <c r="DM81" s="63">
        <f t="shared" si="109"/>
        <v>0.23076923076923078</v>
      </c>
      <c r="DN81" s="62">
        <f>IFERROR(VLOOKUP($C81,Sales!$GA$5:$GG$300,7,0),0)</f>
        <v>364000</v>
      </c>
      <c r="DO81" s="62">
        <f>IFERROR(VLOOKUP($C81,Sales!$GA$5:$GG$300,3,0),0)</f>
        <v>13</v>
      </c>
      <c r="DP81" s="62">
        <f>IFERROR(VLOOKUP($C81,Waste!$GA$5:$GG$200,3,0),0)</f>
        <v>3</v>
      </c>
      <c r="DQ81" s="63">
        <f t="shared" si="110"/>
        <v>0.23076923076923078</v>
      </c>
      <c r="DR81" s="62">
        <f>IFERROR(VLOOKUP($C81,Sales!$GH$5:$GN$300,7,0),0)</f>
        <v>448000</v>
      </c>
      <c r="DS81" s="62">
        <f>IFERROR(VLOOKUP($C81,Sales!$GH$5:$GN$300,3,0),0)</f>
        <v>16</v>
      </c>
      <c r="DT81" s="62">
        <f>IFERROR(VLOOKUP($C81,Waste!$GH$5:$GN$200,3,0),0)</f>
        <v>0</v>
      </c>
      <c r="DU81" s="63">
        <f t="shared" si="111"/>
        <v>0</v>
      </c>
      <c r="DV81" s="62">
        <f>IFERROR(VLOOKUP($C81,Sales!$GO$5:$GU$300,7,0),0)</f>
        <v>756000</v>
      </c>
      <c r="DW81" s="62">
        <f>IFERROR(VLOOKUP($C81,Sales!$GO$5:$GU$300,3,0),0)</f>
        <v>27</v>
      </c>
      <c r="DX81" s="62">
        <f>IFERROR(VLOOKUP($C81,Waste!$GO$5:$GU$200,3,0),0)</f>
        <v>5</v>
      </c>
      <c r="DY81" s="63">
        <f t="shared" si="112"/>
        <v>0.18518518518518517</v>
      </c>
      <c r="DZ81" s="62">
        <f>IFERROR(VLOOKUP($C81,Sales!$GV$5:$HB$300,7,0),0)</f>
        <v>784000</v>
      </c>
      <c r="EA81" s="62">
        <f>IFERROR(VLOOKUP($C81,Sales!$GV$5:$HB$300,3,0),0)</f>
        <v>28</v>
      </c>
      <c r="EB81" s="62">
        <f>IFERROR(VLOOKUP($C81,Waste!$GV$5:$HB$200,3,0),0)</f>
        <v>0</v>
      </c>
      <c r="EC81" s="63">
        <f t="shared" si="113"/>
        <v>0</v>
      </c>
      <c r="ED81" s="62">
        <f>IFERROR(VLOOKUP($C81,Sales!$HC$5:$HI$300,7,0),0)</f>
        <v>252000</v>
      </c>
      <c r="EE81" s="62">
        <f>IFERROR(VLOOKUP($C81,Sales!$HC$5:$HI$300,3,0),0)</f>
        <v>9</v>
      </c>
      <c r="EF81" s="62">
        <f>IFERROR(VLOOKUP($C81,Waste!$HC$5:$HI$200,3,0),0)</f>
        <v>7</v>
      </c>
      <c r="EG81" s="63">
        <f t="shared" si="114"/>
        <v>0.77777777777777779</v>
      </c>
      <c r="EH81" s="62">
        <f>IFERROR(VLOOKUP($C81,Sales!$HJ$5:$HP$300,7,0),0)</f>
        <v>364000</v>
      </c>
      <c r="EI81" s="62">
        <f>IFERROR(VLOOKUP($C81,Sales!$HJ$5:$HP$300,3,0),0)</f>
        <v>13</v>
      </c>
      <c r="EJ81" s="62">
        <f>IFERROR(VLOOKUP($C81,Waste!$HJ$5:$HP$200,3,0),0)</f>
        <v>3</v>
      </c>
      <c r="EK81" s="100">
        <f t="shared" si="115"/>
        <v>0.23076923076923078</v>
      </c>
      <c r="EL81" s="115">
        <f t="shared" si="116"/>
        <v>0</v>
      </c>
      <c r="EM81" s="64">
        <f t="shared" si="117"/>
        <v>6160000</v>
      </c>
      <c r="EN81" s="64">
        <f t="shared" si="118"/>
        <v>6160000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420000</v>
      </c>
      <c r="FI81" s="64">
        <f t="shared" si="139"/>
        <v>756000</v>
      </c>
      <c r="FJ81" s="64">
        <f t="shared" si="140"/>
        <v>868000</v>
      </c>
      <c r="FK81" s="64">
        <f t="shared" si="141"/>
        <v>448000</v>
      </c>
      <c r="FL81" s="64">
        <f t="shared" si="142"/>
        <v>336000</v>
      </c>
      <c r="FM81" s="64">
        <f t="shared" si="143"/>
        <v>364000</v>
      </c>
      <c r="FN81" s="64">
        <f t="shared" si="144"/>
        <v>364000</v>
      </c>
      <c r="FO81" s="64">
        <f t="shared" si="145"/>
        <v>448000</v>
      </c>
      <c r="FP81" s="64">
        <f t="shared" si="146"/>
        <v>756000</v>
      </c>
      <c r="FQ81" s="64">
        <f t="shared" si="147"/>
        <v>784000</v>
      </c>
      <c r="FR81" s="64">
        <f t="shared" si="148"/>
        <v>252000</v>
      </c>
      <c r="FS81" s="116">
        <f t="shared" si="149"/>
        <v>364000</v>
      </c>
      <c r="FT81" s="115">
        <f t="shared" si="150"/>
        <v>0</v>
      </c>
      <c r="FU81" s="64">
        <f t="shared" si="151"/>
        <v>220</v>
      </c>
      <c r="FV81" s="64">
        <f t="shared" si="152"/>
        <v>220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0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15</v>
      </c>
      <c r="GQ81" s="64">
        <f t="shared" si="173"/>
        <v>27</v>
      </c>
      <c r="GR81" s="64">
        <f t="shared" si="174"/>
        <v>31</v>
      </c>
      <c r="GS81" s="64">
        <f t="shared" si="175"/>
        <v>16</v>
      </c>
      <c r="GT81" s="64">
        <f t="shared" si="176"/>
        <v>12</v>
      </c>
      <c r="GU81" s="64">
        <f t="shared" si="177"/>
        <v>13</v>
      </c>
      <c r="GV81" s="64">
        <f t="shared" si="178"/>
        <v>13</v>
      </c>
      <c r="GW81" s="64">
        <f t="shared" si="179"/>
        <v>16</v>
      </c>
      <c r="GX81" s="64">
        <f t="shared" si="180"/>
        <v>27</v>
      </c>
      <c r="GY81" s="64">
        <f t="shared" si="181"/>
        <v>28</v>
      </c>
      <c r="GZ81" s="64">
        <f t="shared" si="182"/>
        <v>9</v>
      </c>
      <c r="HA81" s="116">
        <f t="shared" si="183"/>
        <v>13</v>
      </c>
      <c r="HB81" s="115">
        <f t="shared" si="184"/>
        <v>0</v>
      </c>
      <c r="HC81" s="64">
        <f t="shared" si="185"/>
        <v>35</v>
      </c>
      <c r="HD81" s="64">
        <f t="shared" si="186"/>
        <v>35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5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1</v>
      </c>
      <c r="HY81" s="64">
        <f t="shared" si="207"/>
        <v>3</v>
      </c>
      <c r="HZ81" s="64">
        <f t="shared" si="208"/>
        <v>1</v>
      </c>
      <c r="IA81" s="64">
        <f t="shared" si="209"/>
        <v>0</v>
      </c>
      <c r="IB81" s="64">
        <f t="shared" si="210"/>
        <v>4</v>
      </c>
      <c r="IC81" s="64">
        <f t="shared" si="211"/>
        <v>3</v>
      </c>
      <c r="ID81" s="64">
        <f t="shared" si="212"/>
        <v>3</v>
      </c>
      <c r="IE81" s="64">
        <f t="shared" si="213"/>
        <v>0</v>
      </c>
      <c r="IF81" s="64">
        <f t="shared" si="214"/>
        <v>5</v>
      </c>
      <c r="IG81" s="64">
        <f t="shared" si="215"/>
        <v>0</v>
      </c>
      <c r="IH81" s="64">
        <f t="shared" si="216"/>
        <v>7</v>
      </c>
      <c r="II81" s="116">
        <f t="shared" si="217"/>
        <v>3</v>
      </c>
      <c r="IJ81" s="115">
        <f t="shared" si="218"/>
        <v>0</v>
      </c>
      <c r="IK81" s="64">
        <f t="shared" si="219"/>
        <v>255</v>
      </c>
      <c r="IL81" s="64">
        <f t="shared" si="220"/>
        <v>255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5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16</v>
      </c>
      <c r="JG81" s="64">
        <f t="shared" si="241"/>
        <v>30</v>
      </c>
      <c r="JH81" s="64">
        <f t="shared" si="242"/>
        <v>32</v>
      </c>
      <c r="JI81" s="64">
        <f t="shared" si="243"/>
        <v>16</v>
      </c>
      <c r="JJ81" s="64">
        <f t="shared" si="244"/>
        <v>16</v>
      </c>
      <c r="JK81" s="64">
        <f t="shared" si="245"/>
        <v>16</v>
      </c>
      <c r="JL81" s="64">
        <f t="shared" si="246"/>
        <v>16</v>
      </c>
      <c r="JM81" s="64">
        <f t="shared" si="247"/>
        <v>16</v>
      </c>
      <c r="JN81" s="64">
        <f t="shared" si="248"/>
        <v>32</v>
      </c>
      <c r="JO81" s="64">
        <f t="shared" si="249"/>
        <v>28</v>
      </c>
      <c r="JP81" s="64">
        <f t="shared" si="250"/>
        <v>16</v>
      </c>
      <c r="JQ81" s="116">
        <f t="shared" si="251"/>
        <v>16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1512000</v>
      </c>
      <c r="K85" s="62">
        <f t="shared" ref="K85:K167" si="958">+S85+W85+AA85+AE85+AI85+AM85+AQ85+AU85+AY85+BC85+BG85+BK85+BO85+BS85+BW85+CA85+CE85+CI85+CM85+CQ85+CU85+CY85+DC85+DG85+DK85+DO85+DS85+DW85+EA85+EE85+EI85</f>
        <v>56</v>
      </c>
      <c r="L85" s="62">
        <f t="shared" ref="L85:L167" si="959">+T85+X85+AB85+AF85+AJ85+AN85+AR85+AV85+AZ85+BD85+BH85+BL85+BP85+BT85+BX85+CB85+CF85+CJ85+CN85+CR85+CV85+CZ85+DD85+DH85+DL85+DP85+DT85+DX85+EB85+EF85+EJ85</f>
        <v>11</v>
      </c>
      <c r="M85" s="57">
        <f t="shared" ref="M85:M167" si="960">L85/K85</f>
        <v>0.19642857142857142</v>
      </c>
      <c r="N85" s="115">
        <f t="shared" ref="N85:N167" si="961">J85/$N$4</f>
        <v>1512000</v>
      </c>
      <c r="O85" s="64">
        <f t="shared" ref="O85:O167" si="962">K85/$N$4</f>
        <v>56</v>
      </c>
      <c r="P85" s="64">
        <f t="shared" ref="P85:P167" si="963">L85/$N$4</f>
        <v>11</v>
      </c>
      <c r="Q85" s="127">
        <f t="shared" ref="Q85:Q167" si="964">M85</f>
        <v>0.19642857142857142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0</v>
      </c>
      <c r="BG85" s="62">
        <f>IFERROR(VLOOKUP($C85,Sales!$BZ$5:$CF$300,3,0),0)</f>
        <v>0</v>
      </c>
      <c r="BH85" s="62">
        <f>IFERROR(VLOOKUP($C85,Waste!$BZ$5:$CF$200,3,0),0)</f>
        <v>0</v>
      </c>
      <c r="BI85" s="63" t="e">
        <f t="shared" ref="BI85:BI167" si="975">BH85/BG85</f>
        <v>#DIV/0!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135000</v>
      </c>
      <c r="CU85" s="62">
        <f>IFERROR(VLOOKUP($C85,Sales!$ER$5:$EX$300,3,0),0)</f>
        <v>5</v>
      </c>
      <c r="CV85" s="62">
        <f>IFERROR(VLOOKUP($C85,Waste!$ER$5:$EX$200,3,0),0)</f>
        <v>7</v>
      </c>
      <c r="CW85" s="63">
        <f t="shared" ref="CW85:CW167" si="985">CV85/CU85</f>
        <v>1.4</v>
      </c>
      <c r="CX85" s="62">
        <f>IFERROR(VLOOKUP($C85,Sales!$EY$5:$FE$300,7,0),0)</f>
        <v>459000</v>
      </c>
      <c r="CY85" s="62">
        <f>IFERROR(VLOOKUP($C85,Sales!$EY$5:$FE$300,3,0),0)</f>
        <v>17</v>
      </c>
      <c r="CZ85" s="62">
        <f>IFERROR(VLOOKUP($C85,Waste!$EY$5:$FE$200,3,0),0)</f>
        <v>3</v>
      </c>
      <c r="DA85" s="63">
        <f t="shared" ref="DA85:DA167" si="986">CZ85/CY85</f>
        <v>0.17647058823529413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378000</v>
      </c>
      <c r="DW85" s="62">
        <f>IFERROR(VLOOKUP($C85,Sales!$GO$5:$GU$300,3,0),0)</f>
        <v>14</v>
      </c>
      <c r="DX85" s="62">
        <f>IFERROR(VLOOKUP($C85,Waste!$GO$5:$GU$200,3,0),0)</f>
        <v>1</v>
      </c>
      <c r="DY85" s="63">
        <f t="shared" ref="DY85:DY167" si="992">DX85/DW85</f>
        <v>7.1428571428571425E-2</v>
      </c>
      <c r="DZ85" s="62">
        <f>IFERROR(VLOOKUP($C85,Sales!$GV$5:$HB$300,7,0),0)</f>
        <v>540000</v>
      </c>
      <c r="EA85" s="62">
        <f>IFERROR(VLOOKUP($C85,Sales!$GV$5:$HB$300,3,0),0)</f>
        <v>20</v>
      </c>
      <c r="EB85" s="62">
        <f>IFERROR(VLOOKUP($C85,Waste!$GV$5:$HB$200,3,0),0)</f>
        <v>0</v>
      </c>
      <c r="EC85" s="63">
        <f t="shared" ref="EC85:EC167" si="993">EB85/EA85</f>
        <v>0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1512000</v>
      </c>
      <c r="EN85" s="64">
        <f t="shared" ref="EN85:EN167" si="998">N85</f>
        <v>1512000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135000</v>
      </c>
      <c r="FJ85" s="64">
        <f t="shared" ref="FJ85:FJ167" si="1020">CX85</f>
        <v>459000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378000</v>
      </c>
      <c r="FQ85" s="64">
        <f t="shared" ref="FQ85:FQ167" si="1027">DZ85</f>
        <v>540000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56</v>
      </c>
      <c r="FV85" s="64">
        <f t="shared" ref="FV85:FV167" si="1032">O85</f>
        <v>56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0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5</v>
      </c>
      <c r="GR85" s="64">
        <f t="shared" ref="GR85:GR167" si="1054">CY85</f>
        <v>17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14</v>
      </c>
      <c r="GY85" s="64">
        <f t="shared" ref="GY85:GY167" si="1061">EA85</f>
        <v>20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11</v>
      </c>
      <c r="HD85" s="64">
        <f t="shared" ref="HD85:HD167" si="1066">P85</f>
        <v>11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7</v>
      </c>
      <c r="HZ85" s="64">
        <f t="shared" ref="HZ85:HZ167" si="1088">CZ85</f>
        <v>3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1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67</v>
      </c>
      <c r="IL85" s="64">
        <f t="shared" ref="IL85:IL107" si="1100">+FV85+HD85</f>
        <v>67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0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12</v>
      </c>
      <c r="JH85" s="64">
        <f t="shared" ref="JH85:JH107" si="1122">+GR85+HZ85</f>
        <v>20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15</v>
      </c>
      <c r="JO85" s="64">
        <f t="shared" ref="JO85:JO107" si="1129">+GY85+IG85</f>
        <v>20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1268400</v>
      </c>
      <c r="K90" s="62">
        <f t="shared" si="958"/>
        <v>53</v>
      </c>
      <c r="L90" s="62">
        <f t="shared" si="959"/>
        <v>20</v>
      </c>
      <c r="M90" s="57">
        <f t="shared" si="960"/>
        <v>0.37735849056603776</v>
      </c>
      <c r="N90" s="115">
        <f t="shared" si="961"/>
        <v>1268400</v>
      </c>
      <c r="O90" s="64">
        <f t="shared" si="962"/>
        <v>53</v>
      </c>
      <c r="P90" s="64">
        <f t="shared" si="963"/>
        <v>20</v>
      </c>
      <c r="Q90" s="127">
        <f t="shared" si="964"/>
        <v>0.37735849056603776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120000</v>
      </c>
      <c r="CU90" s="62">
        <f>IFERROR(VLOOKUP($C90,Sales!$ER$5:$EX$300,3,0),0)</f>
        <v>5</v>
      </c>
      <c r="CV90" s="62">
        <f>IFERROR(VLOOKUP($C90,Waste!$ER$5:$EX$200,3,0),0)</f>
        <v>5</v>
      </c>
      <c r="CW90" s="63">
        <f t="shared" si="985"/>
        <v>1</v>
      </c>
      <c r="CX90" s="62">
        <f>IFERROR(VLOOKUP($C90,Sales!$EY$5:$FE$300,7,0),0)</f>
        <v>260400</v>
      </c>
      <c r="CY90" s="62">
        <f>IFERROR(VLOOKUP($C90,Sales!$EY$5:$FE$300,3,0),0)</f>
        <v>11</v>
      </c>
      <c r="CZ90" s="62">
        <f>IFERROR(VLOOKUP($C90,Waste!$EY$5:$FE$200,3,0),0)</f>
        <v>2</v>
      </c>
      <c r="DA90" s="63">
        <f t="shared" si="986"/>
        <v>0.18181818181818182</v>
      </c>
      <c r="DB90" s="62">
        <f>IFERROR(VLOOKUP($C90,Sales!$FF$5:$FL$300,7,0),0)</f>
        <v>72000</v>
      </c>
      <c r="DC90" s="62">
        <f>IFERROR(VLOOKUP($C90,Sales!$FF$5:$FL$300,3,0),0)</f>
        <v>3</v>
      </c>
      <c r="DD90" s="62">
        <f>IFERROR(VLOOKUP($C90,Waste!$FF$5:$FL$200,3,0),0)</f>
        <v>3</v>
      </c>
      <c r="DE90" s="63">
        <f t="shared" si="987"/>
        <v>1</v>
      </c>
      <c r="DF90" s="62">
        <f>IFERROR(VLOOKUP($C90,Sales!$FM$5:$FS$300,7,0),0)</f>
        <v>120000</v>
      </c>
      <c r="DG90" s="62">
        <f>IFERROR(VLOOKUP($C90,Sales!$FM$5:$FS$300,3,0),0)</f>
        <v>5</v>
      </c>
      <c r="DH90" s="62">
        <f>IFERROR(VLOOKUP($C90,Waste!$FM$5:$FS$200,3,0),0)</f>
        <v>1</v>
      </c>
      <c r="DI90" s="63">
        <f t="shared" si="988"/>
        <v>0.2</v>
      </c>
      <c r="DJ90" s="62">
        <f>IFERROR(VLOOKUP($C90,Sales!$FT$5:$FZ$300,7,0),0)</f>
        <v>96000</v>
      </c>
      <c r="DK90" s="62">
        <f>IFERROR(VLOOKUP($C90,Sales!$FT$5:$FZ$300,3,0),0)</f>
        <v>4</v>
      </c>
      <c r="DL90" s="62">
        <f>IFERROR(VLOOKUP($C90,Waste!$FT$5:$FZ$200,3,0),0)</f>
        <v>0</v>
      </c>
      <c r="DM90" s="63">
        <f t="shared" si="989"/>
        <v>0</v>
      </c>
      <c r="DN90" s="62">
        <f>IFERROR(VLOOKUP($C90,Sales!$GA$5:$GG$300,7,0),0)</f>
        <v>72000</v>
      </c>
      <c r="DO90" s="62">
        <f>IFERROR(VLOOKUP($C90,Sales!$GA$5:$GG$300,3,0),0)</f>
        <v>3</v>
      </c>
      <c r="DP90" s="62">
        <f>IFERROR(VLOOKUP($C90,Waste!$GA$5:$GG$200,3,0),0)</f>
        <v>1</v>
      </c>
      <c r="DQ90" s="63">
        <f t="shared" si="990"/>
        <v>0.33333333333333331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96000</v>
      </c>
      <c r="DW90" s="62">
        <f>IFERROR(VLOOKUP($C90,Sales!$GO$5:$GU$300,3,0),0)</f>
        <v>4</v>
      </c>
      <c r="DX90" s="62">
        <f>IFERROR(VLOOKUP($C90,Waste!$GO$5:$GU$200,3,0),0)</f>
        <v>6</v>
      </c>
      <c r="DY90" s="63">
        <f t="shared" si="992"/>
        <v>1.5</v>
      </c>
      <c r="DZ90" s="62">
        <f>IFERROR(VLOOKUP($C90,Sales!$GV$5:$HB$300,7,0),0)</f>
        <v>288000</v>
      </c>
      <c r="EA90" s="62">
        <f>IFERROR(VLOOKUP($C90,Sales!$GV$5:$HB$300,3,0),0)</f>
        <v>12</v>
      </c>
      <c r="EB90" s="62">
        <f>IFERROR(VLOOKUP($C90,Waste!$GV$5:$HB$200,3,0),0)</f>
        <v>0</v>
      </c>
      <c r="EC90" s="63">
        <f t="shared" si="993"/>
        <v>0</v>
      </c>
      <c r="ED90" s="62">
        <f>IFERROR(VLOOKUP($C90,Sales!$HC$5:$HI$300,7,0),0)</f>
        <v>48000</v>
      </c>
      <c r="EE90" s="62">
        <f>IFERROR(VLOOKUP($C90,Sales!$HC$5:$HI$300,3,0),0)</f>
        <v>2</v>
      </c>
      <c r="EF90" s="62">
        <f>IFERROR(VLOOKUP($C90,Waste!$HC$5:$HI$200,3,0),0)</f>
        <v>2</v>
      </c>
      <c r="EG90" s="63">
        <f t="shared" si="994"/>
        <v>1</v>
      </c>
      <c r="EH90" s="62">
        <f>IFERROR(VLOOKUP($C90,Sales!$HJ$5:$HP$300,7,0),0)</f>
        <v>96000</v>
      </c>
      <c r="EI90" s="62">
        <f>IFERROR(VLOOKUP($C90,Sales!$HJ$5:$HP$300,3,0),0)</f>
        <v>4</v>
      </c>
      <c r="EJ90" s="62">
        <f>IFERROR(VLOOKUP($C90,Waste!$HJ$5:$HP$200,3,0),0)</f>
        <v>0</v>
      </c>
      <c r="EK90" s="100">
        <f t="shared" si="995"/>
        <v>0</v>
      </c>
      <c r="EL90" s="115">
        <f t="shared" si="996"/>
        <v>0</v>
      </c>
      <c r="EM90" s="64">
        <f t="shared" si="997"/>
        <v>1268400</v>
      </c>
      <c r="EN90" s="64">
        <f t="shared" si="998"/>
        <v>1268400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120000</v>
      </c>
      <c r="FJ90" s="64">
        <f t="shared" si="1020"/>
        <v>260400</v>
      </c>
      <c r="FK90" s="64">
        <f t="shared" si="1021"/>
        <v>72000</v>
      </c>
      <c r="FL90" s="64">
        <f t="shared" si="1022"/>
        <v>120000</v>
      </c>
      <c r="FM90" s="64">
        <f t="shared" si="1023"/>
        <v>96000</v>
      </c>
      <c r="FN90" s="64">
        <f t="shared" si="1024"/>
        <v>72000</v>
      </c>
      <c r="FO90" s="64">
        <f t="shared" si="1025"/>
        <v>0</v>
      </c>
      <c r="FP90" s="64">
        <f t="shared" si="1026"/>
        <v>96000</v>
      </c>
      <c r="FQ90" s="64">
        <f t="shared" si="1027"/>
        <v>288000</v>
      </c>
      <c r="FR90" s="64">
        <f t="shared" si="1028"/>
        <v>48000</v>
      </c>
      <c r="FS90" s="116">
        <f t="shared" si="1029"/>
        <v>96000</v>
      </c>
      <c r="FT90" s="115">
        <f t="shared" si="1030"/>
        <v>0</v>
      </c>
      <c r="FU90" s="64">
        <f t="shared" si="1031"/>
        <v>53</v>
      </c>
      <c r="FV90" s="64">
        <f t="shared" si="1032"/>
        <v>53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5</v>
      </c>
      <c r="GR90" s="64">
        <f t="shared" si="1054"/>
        <v>11</v>
      </c>
      <c r="GS90" s="64">
        <f t="shared" si="1055"/>
        <v>3</v>
      </c>
      <c r="GT90" s="64">
        <f t="shared" si="1056"/>
        <v>5</v>
      </c>
      <c r="GU90" s="64">
        <f t="shared" si="1057"/>
        <v>4</v>
      </c>
      <c r="GV90" s="64">
        <f t="shared" si="1058"/>
        <v>3</v>
      </c>
      <c r="GW90" s="64">
        <f t="shared" si="1059"/>
        <v>0</v>
      </c>
      <c r="GX90" s="64">
        <f t="shared" si="1060"/>
        <v>4</v>
      </c>
      <c r="GY90" s="64">
        <f t="shared" si="1061"/>
        <v>12</v>
      </c>
      <c r="GZ90" s="64">
        <f t="shared" si="1062"/>
        <v>2</v>
      </c>
      <c r="HA90" s="116">
        <f t="shared" si="1063"/>
        <v>4</v>
      </c>
      <c r="HB90" s="115">
        <f t="shared" si="1064"/>
        <v>0</v>
      </c>
      <c r="HC90" s="64">
        <f t="shared" si="1065"/>
        <v>20</v>
      </c>
      <c r="HD90" s="64">
        <f t="shared" si="1066"/>
        <v>20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5</v>
      </c>
      <c r="HZ90" s="64">
        <f t="shared" si="1088"/>
        <v>2</v>
      </c>
      <c r="IA90" s="64">
        <f t="shared" si="1089"/>
        <v>3</v>
      </c>
      <c r="IB90" s="64">
        <f t="shared" si="1090"/>
        <v>1</v>
      </c>
      <c r="IC90" s="64">
        <f t="shared" si="1091"/>
        <v>0</v>
      </c>
      <c r="ID90" s="64">
        <f t="shared" si="1092"/>
        <v>1</v>
      </c>
      <c r="IE90" s="64">
        <f t="shared" si="1093"/>
        <v>0</v>
      </c>
      <c r="IF90" s="64">
        <f t="shared" si="1094"/>
        <v>6</v>
      </c>
      <c r="IG90" s="64">
        <f t="shared" si="1095"/>
        <v>0</v>
      </c>
      <c r="IH90" s="64">
        <f t="shared" si="1096"/>
        <v>2</v>
      </c>
      <c r="II90" s="116">
        <f t="shared" si="1097"/>
        <v>0</v>
      </c>
      <c r="IJ90" s="115">
        <f t="shared" si="1098"/>
        <v>0</v>
      </c>
      <c r="IK90" s="64">
        <f t="shared" si="1099"/>
        <v>73</v>
      </c>
      <c r="IL90" s="64">
        <f t="shared" si="1100"/>
        <v>73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10</v>
      </c>
      <c r="JH90" s="64">
        <f t="shared" si="1122"/>
        <v>13</v>
      </c>
      <c r="JI90" s="64">
        <f t="shared" si="1123"/>
        <v>6</v>
      </c>
      <c r="JJ90" s="64">
        <f t="shared" si="1124"/>
        <v>6</v>
      </c>
      <c r="JK90" s="64">
        <f t="shared" si="1125"/>
        <v>4</v>
      </c>
      <c r="JL90" s="64">
        <f t="shared" si="1126"/>
        <v>4</v>
      </c>
      <c r="JM90" s="64">
        <f t="shared" si="1127"/>
        <v>0</v>
      </c>
      <c r="JN90" s="64">
        <f t="shared" si="1128"/>
        <v>10</v>
      </c>
      <c r="JO90" s="64">
        <f t="shared" si="1129"/>
        <v>12</v>
      </c>
      <c r="JP90" s="64">
        <f t="shared" si="1130"/>
        <v>4</v>
      </c>
      <c r="JQ90" s="116">
        <f t="shared" si="1131"/>
        <v>4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840000</v>
      </c>
      <c r="K91" s="62">
        <f t="shared" si="958"/>
        <v>35</v>
      </c>
      <c r="L91" s="62">
        <f t="shared" si="959"/>
        <v>25</v>
      </c>
      <c r="M91" s="57">
        <f t="shared" si="960"/>
        <v>0.7142857142857143</v>
      </c>
      <c r="N91" s="115">
        <f t="shared" si="961"/>
        <v>840000</v>
      </c>
      <c r="O91" s="64">
        <f t="shared" si="962"/>
        <v>35</v>
      </c>
      <c r="P91" s="64">
        <f t="shared" si="963"/>
        <v>25</v>
      </c>
      <c r="Q91" s="127">
        <f t="shared" si="964"/>
        <v>0.7142857142857143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72000</v>
      </c>
      <c r="CU91" s="62">
        <f>IFERROR(VLOOKUP($C91,Sales!$ER$5:$EX$300,3,0),0)</f>
        <v>3</v>
      </c>
      <c r="CV91" s="62">
        <f>IFERROR(VLOOKUP($C91,Waste!$ER$5:$EX$200,3,0),0)</f>
        <v>3</v>
      </c>
      <c r="CW91" s="63">
        <f t="shared" si="985"/>
        <v>1</v>
      </c>
      <c r="CX91" s="62">
        <f>IFERROR(VLOOKUP($C91,Sales!$EY$5:$FE$300,7,0),0)</f>
        <v>192000</v>
      </c>
      <c r="CY91" s="62">
        <f>IFERROR(VLOOKUP($C91,Sales!$EY$5:$FE$300,3,0),0)</f>
        <v>8</v>
      </c>
      <c r="CZ91" s="62">
        <f>IFERROR(VLOOKUP($C91,Waste!$EY$5:$FE$200,3,0),0)</f>
        <v>2</v>
      </c>
      <c r="DA91" s="63">
        <f t="shared" si="986"/>
        <v>0.25</v>
      </c>
      <c r="DB91" s="62">
        <f>IFERROR(VLOOKUP($C91,Sales!$FF$5:$FL$300,7,0),0)</f>
        <v>48000</v>
      </c>
      <c r="DC91" s="62">
        <f>IFERROR(VLOOKUP($C91,Sales!$FF$5:$FL$300,3,0),0)</f>
        <v>2</v>
      </c>
      <c r="DD91" s="62">
        <f>IFERROR(VLOOKUP($C91,Waste!$FF$5:$FL$200,3,0),0)</f>
        <v>4</v>
      </c>
      <c r="DE91" s="63">
        <f t="shared" si="987"/>
        <v>2</v>
      </c>
      <c r="DF91" s="62">
        <f>IFERROR(VLOOKUP($C91,Sales!$FM$5:$FS$300,7,0),0)</f>
        <v>48000</v>
      </c>
      <c r="DG91" s="62">
        <f>IFERROR(VLOOKUP($C91,Sales!$FM$5:$FS$300,3,0),0)</f>
        <v>2</v>
      </c>
      <c r="DH91" s="62">
        <f>IFERROR(VLOOKUP($C91,Waste!$FM$5:$FS$200,3,0),0)</f>
        <v>4</v>
      </c>
      <c r="DI91" s="63">
        <f t="shared" si="988"/>
        <v>2</v>
      </c>
      <c r="DJ91" s="62">
        <f>IFERROR(VLOOKUP($C91,Sales!$FT$5:$FZ$300,7,0),0)</f>
        <v>96000</v>
      </c>
      <c r="DK91" s="62">
        <f>IFERROR(VLOOKUP($C91,Sales!$FT$5:$FZ$300,3,0),0)</f>
        <v>4</v>
      </c>
      <c r="DL91" s="62">
        <f>IFERROR(VLOOKUP($C91,Waste!$FT$5:$FZ$200,3,0),0)</f>
        <v>0</v>
      </c>
      <c r="DM91" s="63">
        <f t="shared" si="989"/>
        <v>0</v>
      </c>
      <c r="DN91" s="62">
        <f>IFERROR(VLOOKUP($C91,Sales!$GA$5:$GG$300,7,0),0)</f>
        <v>72000</v>
      </c>
      <c r="DO91" s="62">
        <f>IFERROR(VLOOKUP($C91,Sales!$GA$5:$GG$300,3,0),0)</f>
        <v>3</v>
      </c>
      <c r="DP91" s="62">
        <f>IFERROR(VLOOKUP($C91,Waste!$GA$5:$GG$200,3,0),0)</f>
        <v>1</v>
      </c>
      <c r="DQ91" s="63">
        <f t="shared" si="990"/>
        <v>0.33333333333333331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24000</v>
      </c>
      <c r="DW91" s="62">
        <f>IFERROR(VLOOKUP($C91,Sales!$GO$5:$GU$300,3,0),0)</f>
        <v>1</v>
      </c>
      <c r="DX91" s="62">
        <f>IFERROR(VLOOKUP($C91,Waste!$GO$5:$GU$200,3,0),0)</f>
        <v>7</v>
      </c>
      <c r="DY91" s="63">
        <f t="shared" si="992"/>
        <v>7</v>
      </c>
      <c r="DZ91" s="62">
        <f>IFERROR(VLOOKUP($C91,Sales!$GV$5:$HB$300,7,0),0)</f>
        <v>168000</v>
      </c>
      <c r="EA91" s="62">
        <f>IFERROR(VLOOKUP($C91,Sales!$GV$5:$HB$300,3,0),0)</f>
        <v>7</v>
      </c>
      <c r="EB91" s="62">
        <f>IFERROR(VLOOKUP($C91,Waste!$GV$5:$HB$200,3,0),0)</f>
        <v>1</v>
      </c>
      <c r="EC91" s="63">
        <f t="shared" si="993"/>
        <v>0.14285714285714285</v>
      </c>
      <c r="ED91" s="62">
        <f>IFERROR(VLOOKUP($C91,Sales!$HC$5:$HI$300,7,0),0)</f>
        <v>24000</v>
      </c>
      <c r="EE91" s="62">
        <f>IFERROR(VLOOKUP($C91,Sales!$HC$5:$HI$300,3,0),0)</f>
        <v>1</v>
      </c>
      <c r="EF91" s="62">
        <f>IFERROR(VLOOKUP($C91,Waste!$HC$5:$HI$200,3,0),0)</f>
        <v>3</v>
      </c>
      <c r="EG91" s="63">
        <f t="shared" si="994"/>
        <v>3</v>
      </c>
      <c r="EH91" s="62">
        <f>IFERROR(VLOOKUP($C91,Sales!$HJ$5:$HP$300,7,0),0)</f>
        <v>96000</v>
      </c>
      <c r="EI91" s="62">
        <f>IFERROR(VLOOKUP($C91,Sales!$HJ$5:$HP$300,3,0),0)</f>
        <v>4</v>
      </c>
      <c r="EJ91" s="62">
        <f>IFERROR(VLOOKUP($C91,Waste!$HJ$5:$HP$200,3,0),0)</f>
        <v>0</v>
      </c>
      <c r="EK91" s="100">
        <f t="shared" si="995"/>
        <v>0</v>
      </c>
      <c r="EL91" s="115">
        <f t="shared" si="996"/>
        <v>0</v>
      </c>
      <c r="EM91" s="64">
        <f t="shared" si="997"/>
        <v>840000</v>
      </c>
      <c r="EN91" s="64">
        <f t="shared" si="998"/>
        <v>840000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72000</v>
      </c>
      <c r="FJ91" s="64">
        <f t="shared" si="1020"/>
        <v>192000</v>
      </c>
      <c r="FK91" s="64">
        <f t="shared" si="1021"/>
        <v>48000</v>
      </c>
      <c r="FL91" s="64">
        <f t="shared" si="1022"/>
        <v>48000</v>
      </c>
      <c r="FM91" s="64">
        <f t="shared" si="1023"/>
        <v>96000</v>
      </c>
      <c r="FN91" s="64">
        <f t="shared" si="1024"/>
        <v>72000</v>
      </c>
      <c r="FO91" s="64">
        <f t="shared" si="1025"/>
        <v>0</v>
      </c>
      <c r="FP91" s="64">
        <f t="shared" si="1026"/>
        <v>24000</v>
      </c>
      <c r="FQ91" s="64">
        <f t="shared" si="1027"/>
        <v>168000</v>
      </c>
      <c r="FR91" s="64">
        <f t="shared" si="1028"/>
        <v>24000</v>
      </c>
      <c r="FS91" s="116">
        <f t="shared" si="1029"/>
        <v>96000</v>
      </c>
      <c r="FT91" s="115">
        <f t="shared" si="1030"/>
        <v>0</v>
      </c>
      <c r="FU91" s="64">
        <f t="shared" si="1031"/>
        <v>35</v>
      </c>
      <c r="FV91" s="64">
        <f t="shared" si="1032"/>
        <v>35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3</v>
      </c>
      <c r="GR91" s="64">
        <f t="shared" si="1054"/>
        <v>8</v>
      </c>
      <c r="GS91" s="64">
        <f t="shared" si="1055"/>
        <v>2</v>
      </c>
      <c r="GT91" s="64">
        <f t="shared" si="1056"/>
        <v>2</v>
      </c>
      <c r="GU91" s="64">
        <f t="shared" si="1057"/>
        <v>4</v>
      </c>
      <c r="GV91" s="64">
        <f t="shared" si="1058"/>
        <v>3</v>
      </c>
      <c r="GW91" s="64">
        <f t="shared" si="1059"/>
        <v>0</v>
      </c>
      <c r="GX91" s="64">
        <f t="shared" si="1060"/>
        <v>1</v>
      </c>
      <c r="GY91" s="64">
        <f t="shared" si="1061"/>
        <v>7</v>
      </c>
      <c r="GZ91" s="64">
        <f t="shared" si="1062"/>
        <v>1</v>
      </c>
      <c r="HA91" s="116">
        <f t="shared" si="1063"/>
        <v>4</v>
      </c>
      <c r="HB91" s="115">
        <f t="shared" si="1064"/>
        <v>0</v>
      </c>
      <c r="HC91" s="64">
        <f t="shared" si="1065"/>
        <v>25</v>
      </c>
      <c r="HD91" s="64">
        <f t="shared" si="1066"/>
        <v>25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3</v>
      </c>
      <c r="HZ91" s="64">
        <f t="shared" si="1088"/>
        <v>2</v>
      </c>
      <c r="IA91" s="64">
        <f t="shared" si="1089"/>
        <v>4</v>
      </c>
      <c r="IB91" s="64">
        <f t="shared" si="1090"/>
        <v>4</v>
      </c>
      <c r="IC91" s="64">
        <f t="shared" si="1091"/>
        <v>0</v>
      </c>
      <c r="ID91" s="64">
        <f t="shared" si="1092"/>
        <v>1</v>
      </c>
      <c r="IE91" s="64">
        <f t="shared" si="1093"/>
        <v>0</v>
      </c>
      <c r="IF91" s="64">
        <f t="shared" si="1094"/>
        <v>7</v>
      </c>
      <c r="IG91" s="64">
        <f t="shared" si="1095"/>
        <v>1</v>
      </c>
      <c r="IH91" s="64">
        <f t="shared" si="1096"/>
        <v>3</v>
      </c>
      <c r="II91" s="116">
        <f t="shared" si="1097"/>
        <v>0</v>
      </c>
      <c r="IJ91" s="115">
        <f t="shared" si="1098"/>
        <v>0</v>
      </c>
      <c r="IK91" s="64">
        <f t="shared" si="1099"/>
        <v>60</v>
      </c>
      <c r="IL91" s="64">
        <f t="shared" si="1100"/>
        <v>60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6</v>
      </c>
      <c r="JH91" s="64">
        <f t="shared" si="1122"/>
        <v>10</v>
      </c>
      <c r="JI91" s="64">
        <f t="shared" si="1123"/>
        <v>6</v>
      </c>
      <c r="JJ91" s="64">
        <f t="shared" si="1124"/>
        <v>6</v>
      </c>
      <c r="JK91" s="64">
        <f t="shared" si="1125"/>
        <v>4</v>
      </c>
      <c r="JL91" s="64">
        <f t="shared" si="1126"/>
        <v>4</v>
      </c>
      <c r="JM91" s="64">
        <f t="shared" si="1127"/>
        <v>0</v>
      </c>
      <c r="JN91" s="64">
        <f t="shared" si="1128"/>
        <v>8</v>
      </c>
      <c r="JO91" s="64">
        <f t="shared" si="1129"/>
        <v>8</v>
      </c>
      <c r="JP91" s="64">
        <f t="shared" si="1130"/>
        <v>4</v>
      </c>
      <c r="JQ91" s="116">
        <f t="shared" si="1131"/>
        <v>4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1400000</v>
      </c>
      <c r="K92" s="62">
        <f t="shared" si="958"/>
        <v>70</v>
      </c>
      <c r="L92" s="62">
        <f t="shared" si="959"/>
        <v>6</v>
      </c>
      <c r="M92" s="57">
        <f t="shared" si="960"/>
        <v>8.5714285714285715E-2</v>
      </c>
      <c r="N92" s="115">
        <f t="shared" si="961"/>
        <v>1400000</v>
      </c>
      <c r="O92" s="64">
        <f t="shared" si="962"/>
        <v>70</v>
      </c>
      <c r="P92" s="64">
        <f t="shared" si="963"/>
        <v>6</v>
      </c>
      <c r="Q92" s="127">
        <f t="shared" si="964"/>
        <v>8.5714285714285715E-2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200000</v>
      </c>
      <c r="CU92" s="62">
        <f>IFERROR(VLOOKUP($C92,Sales!$ER$5:$EX$300,3,0),0)</f>
        <v>10</v>
      </c>
      <c r="CV92" s="62">
        <f>IFERROR(VLOOKUP($C92,Waste!$ER$5:$EX$200,3,0),0)</f>
        <v>0</v>
      </c>
      <c r="CW92" s="63">
        <f t="shared" si="985"/>
        <v>0</v>
      </c>
      <c r="CX92" s="62">
        <f>IFERROR(VLOOKUP($C92,Sales!$EY$5:$FE$300,7,0),0)</f>
        <v>220000</v>
      </c>
      <c r="CY92" s="62">
        <f>IFERROR(VLOOKUP($C92,Sales!$EY$5:$FE$300,3,0),0)</f>
        <v>11</v>
      </c>
      <c r="CZ92" s="62">
        <f>IFERROR(VLOOKUP($C92,Waste!$EY$5:$FE$200,3,0),0)</f>
        <v>1</v>
      </c>
      <c r="DA92" s="63">
        <f t="shared" si="986"/>
        <v>9.0909090909090912E-2</v>
      </c>
      <c r="DB92" s="62">
        <f>IFERROR(VLOOKUP($C92,Sales!$FF$5:$FL$300,7,0),0)</f>
        <v>120000</v>
      </c>
      <c r="DC92" s="62">
        <f>IFERROR(VLOOKUP($C92,Sales!$FF$5:$FL$300,3,0),0)</f>
        <v>6</v>
      </c>
      <c r="DD92" s="62">
        <f>IFERROR(VLOOKUP($C92,Waste!$FF$5:$FL$200,3,0),0)</f>
        <v>0</v>
      </c>
      <c r="DE92" s="63">
        <f t="shared" si="987"/>
        <v>0</v>
      </c>
      <c r="DF92" s="62">
        <f>IFERROR(VLOOKUP($C92,Sales!$FM$5:$FS$300,7,0),0)</f>
        <v>80000</v>
      </c>
      <c r="DG92" s="62">
        <f>IFERROR(VLOOKUP($C92,Sales!$FM$5:$FS$300,3,0),0)</f>
        <v>4</v>
      </c>
      <c r="DH92" s="62">
        <f>IFERROR(VLOOKUP($C92,Waste!$FM$5:$FS$200,3,0),0)</f>
        <v>2</v>
      </c>
      <c r="DI92" s="63">
        <f t="shared" si="988"/>
        <v>0.5</v>
      </c>
      <c r="DJ92" s="62">
        <f>IFERROR(VLOOKUP($C92,Sales!$FT$5:$FZ$300,7,0),0)</f>
        <v>80000</v>
      </c>
      <c r="DK92" s="62">
        <f>IFERROR(VLOOKUP($C92,Sales!$FT$5:$FZ$300,3,0),0)</f>
        <v>4</v>
      </c>
      <c r="DL92" s="62">
        <f>IFERROR(VLOOKUP($C92,Waste!$FT$5:$FZ$200,3,0),0)</f>
        <v>0</v>
      </c>
      <c r="DM92" s="63">
        <f t="shared" si="989"/>
        <v>0</v>
      </c>
      <c r="DN92" s="62">
        <f>IFERROR(VLOOKUP($C92,Sales!$GA$5:$GG$300,7,0),0)</f>
        <v>60000</v>
      </c>
      <c r="DO92" s="62">
        <f>IFERROR(VLOOKUP($C92,Sales!$GA$5:$GG$300,3,0),0)</f>
        <v>3</v>
      </c>
      <c r="DP92" s="62">
        <f>IFERROR(VLOOKUP($C92,Waste!$GA$5:$GG$200,3,0),0)</f>
        <v>1</v>
      </c>
      <c r="DQ92" s="63">
        <f t="shared" si="990"/>
        <v>0.33333333333333331</v>
      </c>
      <c r="DR92" s="62">
        <f>IFERROR(VLOOKUP($C92,Sales!$GH$5:$GN$300,7,0),0)</f>
        <v>80000</v>
      </c>
      <c r="DS92" s="62">
        <f>IFERROR(VLOOKUP($C92,Sales!$GH$5:$GN$300,3,0),0)</f>
        <v>4</v>
      </c>
      <c r="DT92" s="62">
        <f>IFERROR(VLOOKUP($C92,Waste!$GH$5:$GN$200,3,0),0)</f>
        <v>0</v>
      </c>
      <c r="DU92" s="63">
        <f t="shared" si="991"/>
        <v>0</v>
      </c>
      <c r="DV92" s="62">
        <f>IFERROR(VLOOKUP($C92,Sales!$GO$5:$GU$300,7,0),0)</f>
        <v>200000</v>
      </c>
      <c r="DW92" s="62">
        <f>IFERROR(VLOOKUP($C92,Sales!$GO$5:$GU$300,3,0),0)</f>
        <v>10</v>
      </c>
      <c r="DX92" s="62">
        <f>IFERROR(VLOOKUP($C92,Waste!$GO$5:$GU$200,3,0),0)</f>
        <v>0</v>
      </c>
      <c r="DY92" s="63">
        <f t="shared" si="992"/>
        <v>0</v>
      </c>
      <c r="DZ92" s="62">
        <f>IFERROR(VLOOKUP($C92,Sales!$GV$5:$HB$300,7,0),0)</f>
        <v>240000</v>
      </c>
      <c r="EA92" s="62">
        <f>IFERROR(VLOOKUP($C92,Sales!$GV$5:$HB$300,3,0),0)</f>
        <v>12</v>
      </c>
      <c r="EB92" s="62">
        <f>IFERROR(VLOOKUP($C92,Waste!$GV$5:$HB$200,3,0),0)</f>
        <v>0</v>
      </c>
      <c r="EC92" s="63">
        <f t="shared" si="993"/>
        <v>0</v>
      </c>
      <c r="ED92" s="62">
        <f>IFERROR(VLOOKUP($C92,Sales!$HC$5:$HI$300,7,0),0)</f>
        <v>40000</v>
      </c>
      <c r="EE92" s="62">
        <f>IFERROR(VLOOKUP($C92,Sales!$HC$5:$HI$300,3,0),0)</f>
        <v>2</v>
      </c>
      <c r="EF92" s="62">
        <f>IFERROR(VLOOKUP($C92,Waste!$HC$5:$HI$200,3,0),0)</f>
        <v>2</v>
      </c>
      <c r="EG92" s="63">
        <f t="shared" si="994"/>
        <v>1</v>
      </c>
      <c r="EH92" s="62">
        <f>IFERROR(VLOOKUP($C92,Sales!$HJ$5:$HP$300,7,0),0)</f>
        <v>80000</v>
      </c>
      <c r="EI92" s="62">
        <f>IFERROR(VLOOKUP($C92,Sales!$HJ$5:$HP$300,3,0),0)</f>
        <v>4</v>
      </c>
      <c r="EJ92" s="62">
        <f>IFERROR(VLOOKUP($C92,Waste!$HJ$5:$HP$200,3,0),0)</f>
        <v>0</v>
      </c>
      <c r="EK92" s="100">
        <f t="shared" si="995"/>
        <v>0</v>
      </c>
      <c r="EL92" s="115">
        <f t="shared" si="996"/>
        <v>0</v>
      </c>
      <c r="EM92" s="64">
        <f t="shared" si="997"/>
        <v>1400000</v>
      </c>
      <c r="EN92" s="64">
        <f t="shared" si="998"/>
        <v>1400000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200000</v>
      </c>
      <c r="FJ92" s="64">
        <f t="shared" si="1020"/>
        <v>220000</v>
      </c>
      <c r="FK92" s="64">
        <f t="shared" si="1021"/>
        <v>120000</v>
      </c>
      <c r="FL92" s="64">
        <f t="shared" si="1022"/>
        <v>80000</v>
      </c>
      <c r="FM92" s="64">
        <f t="shared" si="1023"/>
        <v>80000</v>
      </c>
      <c r="FN92" s="64">
        <f t="shared" si="1024"/>
        <v>60000</v>
      </c>
      <c r="FO92" s="64">
        <f t="shared" si="1025"/>
        <v>80000</v>
      </c>
      <c r="FP92" s="64">
        <f t="shared" si="1026"/>
        <v>200000</v>
      </c>
      <c r="FQ92" s="64">
        <f t="shared" si="1027"/>
        <v>240000</v>
      </c>
      <c r="FR92" s="64">
        <f t="shared" si="1028"/>
        <v>40000</v>
      </c>
      <c r="FS92" s="116">
        <f t="shared" si="1029"/>
        <v>80000</v>
      </c>
      <c r="FT92" s="115">
        <f t="shared" si="1030"/>
        <v>0</v>
      </c>
      <c r="FU92" s="64">
        <f t="shared" si="1031"/>
        <v>70</v>
      </c>
      <c r="FV92" s="64">
        <f t="shared" si="1032"/>
        <v>70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10</v>
      </c>
      <c r="GR92" s="64">
        <f t="shared" si="1054"/>
        <v>11</v>
      </c>
      <c r="GS92" s="64">
        <f t="shared" si="1055"/>
        <v>6</v>
      </c>
      <c r="GT92" s="64">
        <f t="shared" si="1056"/>
        <v>4</v>
      </c>
      <c r="GU92" s="64">
        <f t="shared" si="1057"/>
        <v>4</v>
      </c>
      <c r="GV92" s="64">
        <f t="shared" si="1058"/>
        <v>3</v>
      </c>
      <c r="GW92" s="64">
        <f t="shared" si="1059"/>
        <v>4</v>
      </c>
      <c r="GX92" s="64">
        <f t="shared" si="1060"/>
        <v>10</v>
      </c>
      <c r="GY92" s="64">
        <f t="shared" si="1061"/>
        <v>12</v>
      </c>
      <c r="GZ92" s="64">
        <f t="shared" si="1062"/>
        <v>2</v>
      </c>
      <c r="HA92" s="116">
        <f t="shared" si="1063"/>
        <v>4</v>
      </c>
      <c r="HB92" s="115">
        <f t="shared" si="1064"/>
        <v>0</v>
      </c>
      <c r="HC92" s="64">
        <f t="shared" si="1065"/>
        <v>6</v>
      </c>
      <c r="HD92" s="64">
        <f t="shared" si="1066"/>
        <v>6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1</v>
      </c>
      <c r="IA92" s="64">
        <f t="shared" si="1089"/>
        <v>0</v>
      </c>
      <c r="IB92" s="64">
        <f t="shared" si="1090"/>
        <v>2</v>
      </c>
      <c r="IC92" s="64">
        <f t="shared" si="1091"/>
        <v>0</v>
      </c>
      <c r="ID92" s="64">
        <f t="shared" si="1092"/>
        <v>1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2</v>
      </c>
      <c r="II92" s="116">
        <f t="shared" si="1097"/>
        <v>0</v>
      </c>
      <c r="IJ92" s="115">
        <f t="shared" si="1098"/>
        <v>0</v>
      </c>
      <c r="IK92" s="64">
        <f t="shared" si="1099"/>
        <v>76</v>
      </c>
      <c r="IL92" s="64">
        <f t="shared" si="1100"/>
        <v>76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10</v>
      </c>
      <c r="JH92" s="64">
        <f t="shared" si="1122"/>
        <v>12</v>
      </c>
      <c r="JI92" s="64">
        <f t="shared" si="1123"/>
        <v>6</v>
      </c>
      <c r="JJ92" s="64">
        <f t="shared" si="1124"/>
        <v>6</v>
      </c>
      <c r="JK92" s="64">
        <f t="shared" si="1125"/>
        <v>4</v>
      </c>
      <c r="JL92" s="64">
        <f t="shared" si="1126"/>
        <v>4</v>
      </c>
      <c r="JM92" s="64">
        <f t="shared" si="1127"/>
        <v>4</v>
      </c>
      <c r="JN92" s="64">
        <f t="shared" si="1128"/>
        <v>10</v>
      </c>
      <c r="JO92" s="64">
        <f t="shared" si="1129"/>
        <v>12</v>
      </c>
      <c r="JP92" s="64">
        <f t="shared" si="1130"/>
        <v>4</v>
      </c>
      <c r="JQ92" s="116">
        <f t="shared" si="1131"/>
        <v>4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600000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24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10</v>
      </c>
      <c r="M103" s="57">
        <f t="shared" ref="M103:M106" si="1488">L103/K103</f>
        <v>0.41666666666666669</v>
      </c>
      <c r="N103" s="115">
        <f t="shared" ref="N103:N106" si="1489">J103/$N$4</f>
        <v>600000</v>
      </c>
      <c r="O103" s="64">
        <f t="shared" ref="O103:O106" si="1490">K103/$N$4</f>
        <v>24</v>
      </c>
      <c r="P103" s="64">
        <f t="shared" ref="P103:P106" si="1491">L103/$N$4</f>
        <v>10</v>
      </c>
      <c r="Q103" s="127">
        <f t="shared" ref="Q103:Q106" si="1492">M103</f>
        <v>0.41666666666666669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0</v>
      </c>
      <c r="BG103" s="62">
        <f>IFERROR(VLOOKUP($C103,Sales!$BZ$5:$CF$300,3,0),0)</f>
        <v>0</v>
      </c>
      <c r="BH103" s="62">
        <f>IFERROR(VLOOKUP($C103,Waste!$BZ$5:$CF$200,3,0),0)</f>
        <v>0</v>
      </c>
      <c r="BI103" s="63" t="e">
        <f t="shared" ref="BI103:BI106" si="1503">BH103/BG103</f>
        <v>#DIV/0!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150000</v>
      </c>
      <c r="CQ103" s="62">
        <f>IFERROR(VLOOKUP($C103,Sales!$EK$5:$EQ$300,3,0),0)</f>
        <v>6</v>
      </c>
      <c r="CR103" s="62">
        <f>IFERROR(VLOOKUP($C103,Waste!$EK$5:$EQ$200,3,0),0)</f>
        <v>0</v>
      </c>
      <c r="CS103" s="63">
        <f t="shared" ref="CS103:CS106" si="1512">CR103/CQ103</f>
        <v>0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300000</v>
      </c>
      <c r="CY103" s="62">
        <f>IFERROR(VLOOKUP($C103,Sales!$EY$5:$FE$300,3,0),0)</f>
        <v>12</v>
      </c>
      <c r="CZ103" s="62">
        <f>IFERROR(VLOOKUP($C103,Waste!$EY$5:$FE$200,3,0),0)</f>
        <v>0</v>
      </c>
      <c r="DA103" s="63">
        <f t="shared" ref="DA103:DA106" si="1514">CZ103/CY103</f>
        <v>0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75000</v>
      </c>
      <c r="DG103" s="62">
        <f>IFERROR(VLOOKUP($C103,Sales!$FM$5:$FS$300,3,0),0)</f>
        <v>3</v>
      </c>
      <c r="DH103" s="62">
        <f>IFERROR(VLOOKUP($C103,Waste!$FM$5:$FS$200,3,0),0)</f>
        <v>3</v>
      </c>
      <c r="DI103" s="63">
        <f t="shared" ref="DI103:DI106" si="1516">DH103/DG103</f>
        <v>1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75000</v>
      </c>
      <c r="DO103" s="62">
        <f>IFERROR(VLOOKUP($C103,Sales!$GA$5:$GG$300,3,0),0)</f>
        <v>3</v>
      </c>
      <c r="DP103" s="62">
        <f>IFERROR(VLOOKUP($C103,Waste!$GA$5:$GG$200,3,0),0)</f>
        <v>7</v>
      </c>
      <c r="DQ103" s="63">
        <f t="shared" ref="DQ103:DQ106" si="1518">DP103/DO103</f>
        <v>2.3333333333333335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600000</v>
      </c>
      <c r="EN103" s="64">
        <f t="shared" ref="EN103:EN106" si="1526">N103</f>
        <v>600000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150000</v>
      </c>
      <c r="FI103" s="64">
        <f t="shared" ref="FI103:FI106" si="1547">CT103</f>
        <v>0</v>
      </c>
      <c r="FJ103" s="64">
        <f t="shared" ref="FJ103:FJ106" si="1548">CX103</f>
        <v>300000</v>
      </c>
      <c r="FK103" s="64">
        <f t="shared" ref="FK103:FK106" si="1549">DB103</f>
        <v>0</v>
      </c>
      <c r="FL103" s="64">
        <f t="shared" ref="FL103:FL106" si="1550">DF103</f>
        <v>75000</v>
      </c>
      <c r="FM103" s="64">
        <f t="shared" ref="FM103:FM106" si="1551">DJ103</f>
        <v>0</v>
      </c>
      <c r="FN103" s="64">
        <f t="shared" ref="FN103:FN106" si="1552">DN103</f>
        <v>75000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24</v>
      </c>
      <c r="FV103" s="64">
        <f t="shared" ref="FV103:FV106" si="1560">O103</f>
        <v>24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0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6</v>
      </c>
      <c r="GQ103" s="64">
        <f t="shared" ref="GQ103:GQ106" si="1581">CU103</f>
        <v>0</v>
      </c>
      <c r="GR103" s="64">
        <f t="shared" ref="GR103:GR106" si="1582">CY103</f>
        <v>12</v>
      </c>
      <c r="GS103" s="64">
        <f t="shared" ref="GS103:GS106" si="1583">DC103</f>
        <v>0</v>
      </c>
      <c r="GT103" s="64">
        <f t="shared" ref="GT103:GT106" si="1584">DG103</f>
        <v>3</v>
      </c>
      <c r="GU103" s="64">
        <f t="shared" ref="GU103:GU106" si="1585">DK103</f>
        <v>0</v>
      </c>
      <c r="GV103" s="64">
        <f t="shared" ref="GV103:GV106" si="1586">DO103</f>
        <v>3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10</v>
      </c>
      <c r="HD103" s="64">
        <f t="shared" ref="HD103:HD106" si="1594">P103</f>
        <v>10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3</v>
      </c>
      <c r="IC103" s="64">
        <f t="shared" ref="IC103:IC106" si="1619">DL103</f>
        <v>0</v>
      </c>
      <c r="ID103" s="64">
        <f t="shared" ref="ID103:ID106" si="1620">DP103</f>
        <v>7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34</v>
      </c>
      <c r="IL103" s="64">
        <f t="shared" ref="IL103:IL106" si="1628">+FV103+HD103</f>
        <v>34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0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6</v>
      </c>
      <c r="JG103" s="64">
        <f t="shared" ref="JG103:JG106" si="1649">+GQ103+HY103</f>
        <v>0</v>
      </c>
      <c r="JH103" s="64">
        <f t="shared" ref="JH103:JH106" si="1650">+GR103+HZ103</f>
        <v>12</v>
      </c>
      <c r="JI103" s="64">
        <f t="shared" ref="JI103:JI106" si="1651">+GS103+IA103</f>
        <v>0</v>
      </c>
      <c r="JJ103" s="64">
        <f t="shared" ref="JJ103:JJ106" si="1652">+GT103+IB103</f>
        <v>6</v>
      </c>
      <c r="JK103" s="64">
        <f t="shared" ref="JK103:JK106" si="1653">+GU103+IC103</f>
        <v>0</v>
      </c>
      <c r="JL103" s="64">
        <f t="shared" ref="JL103:JL106" si="1654">+GV103+ID103</f>
        <v>10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145000</v>
      </c>
      <c r="K104" s="62">
        <f t="shared" si="1486"/>
        <v>5</v>
      </c>
      <c r="L104" s="62">
        <f t="shared" si="1487"/>
        <v>1</v>
      </c>
      <c r="M104" s="57">
        <f t="shared" si="1488"/>
        <v>0.2</v>
      </c>
      <c r="N104" s="115">
        <f t="shared" si="1489"/>
        <v>145000</v>
      </c>
      <c r="O104" s="64">
        <f t="shared" si="1490"/>
        <v>5</v>
      </c>
      <c r="P104" s="64">
        <f t="shared" si="1491"/>
        <v>1</v>
      </c>
      <c r="Q104" s="127">
        <f t="shared" si="1492"/>
        <v>0.2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0</v>
      </c>
      <c r="BG104" s="62">
        <f>IFERROR(VLOOKUP($C104,Sales!$BZ$5:$CF$300,3,0),0)</f>
        <v>0</v>
      </c>
      <c r="BH104" s="62">
        <f>IFERROR(VLOOKUP($C104,Waste!$BZ$5:$CF$200,3,0),0)</f>
        <v>0</v>
      </c>
      <c r="BI104" s="63" t="e">
        <f t="shared" si="1503"/>
        <v>#DIV/0!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145000</v>
      </c>
      <c r="CQ104" s="62">
        <f>IFERROR(VLOOKUP($C104,Sales!$EK$5:$EQ$300,3,0),0)</f>
        <v>5</v>
      </c>
      <c r="CR104" s="62">
        <f>IFERROR(VLOOKUP($C104,Waste!$EK$5:$EQ$200,3,0),0)</f>
        <v>1</v>
      </c>
      <c r="CS104" s="63">
        <f t="shared" si="1512"/>
        <v>0.2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145000</v>
      </c>
      <c r="EN104" s="64">
        <f t="shared" si="1526"/>
        <v>145000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145000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5</v>
      </c>
      <c r="FV104" s="64">
        <f t="shared" si="1560"/>
        <v>5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0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5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1</v>
      </c>
      <c r="HD104" s="64">
        <f t="shared" si="1594"/>
        <v>1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0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1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6</v>
      </c>
      <c r="IL104" s="64">
        <f t="shared" si="1628"/>
        <v>6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0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6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2272000</v>
      </c>
      <c r="K105" s="62">
        <f t="shared" si="1486"/>
        <v>71</v>
      </c>
      <c r="L105" s="62">
        <f t="shared" si="1487"/>
        <v>16</v>
      </c>
      <c r="M105" s="57">
        <f t="shared" si="1488"/>
        <v>0.22535211267605634</v>
      </c>
      <c r="N105" s="115">
        <f t="shared" si="1489"/>
        <v>2272000</v>
      </c>
      <c r="O105" s="64">
        <f t="shared" si="1490"/>
        <v>71</v>
      </c>
      <c r="P105" s="64">
        <f t="shared" si="1491"/>
        <v>16</v>
      </c>
      <c r="Q105" s="127">
        <f t="shared" si="1492"/>
        <v>0.22535211267605634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0</v>
      </c>
      <c r="BG105" s="62">
        <f>IFERROR(VLOOKUP($C105,Sales!$BZ$5:$CF$300,3,0),0)</f>
        <v>0</v>
      </c>
      <c r="BH105" s="62">
        <f>IFERROR(VLOOKUP($C105,Waste!$BZ$5:$CF$200,3,0),0)</f>
        <v>1</v>
      </c>
      <c r="BI105" s="63" t="e">
        <f t="shared" si="1503"/>
        <v>#DIV/0!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192000</v>
      </c>
      <c r="CQ105" s="62">
        <f>IFERROR(VLOOKUP($C105,Sales!$EK$5:$EQ$300,3,0),0)</f>
        <v>6</v>
      </c>
      <c r="CR105" s="62">
        <f>IFERROR(VLOOKUP($C105,Waste!$EK$5:$EQ$200,3,0),0)</f>
        <v>0</v>
      </c>
      <c r="CS105" s="63">
        <f t="shared" si="1512"/>
        <v>0</v>
      </c>
      <c r="CT105" s="62">
        <f>IFERROR(VLOOKUP($C105,Sales!$ER$5:$EX$300,7,0),0)</f>
        <v>288000</v>
      </c>
      <c r="CU105" s="62">
        <f>IFERROR(VLOOKUP($C105,Sales!$ER$5:$EX$300,3,0),0)</f>
        <v>9</v>
      </c>
      <c r="CV105" s="62">
        <f>IFERROR(VLOOKUP($C105,Waste!$ER$5:$EX$200,3,0),0)</f>
        <v>1</v>
      </c>
      <c r="CW105" s="63">
        <f t="shared" si="1513"/>
        <v>0.1111111111111111</v>
      </c>
      <c r="CX105" s="62">
        <f>IFERROR(VLOOKUP($C105,Sales!$EY$5:$FE$300,7,0),0)</f>
        <v>384000</v>
      </c>
      <c r="CY105" s="62">
        <f>IFERROR(VLOOKUP($C105,Sales!$EY$5:$FE$300,3,0),0)</f>
        <v>12</v>
      </c>
      <c r="CZ105" s="62">
        <f>IFERROR(VLOOKUP($C105,Waste!$EY$5:$FE$200,3,0),0)</f>
        <v>0</v>
      </c>
      <c r="DA105" s="63">
        <f t="shared" si="1514"/>
        <v>0</v>
      </c>
      <c r="DB105" s="62">
        <f>IFERROR(VLOOKUP($C105,Sales!$FF$5:$FL$300,7,0),0)</f>
        <v>96000</v>
      </c>
      <c r="DC105" s="62">
        <f>IFERROR(VLOOKUP($C105,Sales!$FF$5:$FL$300,3,0),0)</f>
        <v>3</v>
      </c>
      <c r="DD105" s="62">
        <f>IFERROR(VLOOKUP($C105,Waste!$FF$5:$FL$200,3,0),0)</f>
        <v>2</v>
      </c>
      <c r="DE105" s="63">
        <f t="shared" si="1515"/>
        <v>0.66666666666666663</v>
      </c>
      <c r="DF105" s="62">
        <f>IFERROR(VLOOKUP($C105,Sales!$FM$5:$FS$300,7,0),0)</f>
        <v>96000</v>
      </c>
      <c r="DG105" s="62">
        <f>IFERROR(VLOOKUP($C105,Sales!$FM$5:$FS$300,3,0),0)</f>
        <v>3</v>
      </c>
      <c r="DH105" s="62">
        <f>IFERROR(VLOOKUP($C105,Waste!$FM$5:$FS$200,3,0),0)</f>
        <v>3</v>
      </c>
      <c r="DI105" s="63">
        <f t="shared" si="1516"/>
        <v>1</v>
      </c>
      <c r="DJ105" s="62">
        <f>IFERROR(VLOOKUP($C105,Sales!$FT$5:$FZ$300,7,0),0)</f>
        <v>192000</v>
      </c>
      <c r="DK105" s="62">
        <f>IFERROR(VLOOKUP($C105,Sales!$FT$5:$FZ$300,3,0),0)</f>
        <v>6</v>
      </c>
      <c r="DL105" s="62">
        <f>IFERROR(VLOOKUP($C105,Waste!$FT$5:$FZ$200,3,0),0)</f>
        <v>0</v>
      </c>
      <c r="DM105" s="63">
        <f t="shared" si="1517"/>
        <v>0</v>
      </c>
      <c r="DN105" s="62">
        <f>IFERROR(VLOOKUP($C105,Sales!$GA$5:$GG$300,7,0),0)</f>
        <v>128000</v>
      </c>
      <c r="DO105" s="62">
        <f>IFERROR(VLOOKUP($C105,Sales!$GA$5:$GG$300,3,0),0)</f>
        <v>4</v>
      </c>
      <c r="DP105" s="62">
        <f>IFERROR(VLOOKUP($C105,Waste!$GA$5:$GG$200,3,0),0)</f>
        <v>2</v>
      </c>
      <c r="DQ105" s="63">
        <f t="shared" si="1518"/>
        <v>0.5</v>
      </c>
      <c r="DR105" s="62">
        <f>IFERROR(VLOOKUP($C105,Sales!$GH$5:$GN$300,7,0),0)</f>
        <v>160000</v>
      </c>
      <c r="DS105" s="62">
        <f>IFERROR(VLOOKUP($C105,Sales!$GH$5:$GN$300,3,0),0)</f>
        <v>5</v>
      </c>
      <c r="DT105" s="62">
        <f>IFERROR(VLOOKUP($C105,Waste!$GH$5:$GN$200,3,0),0)</f>
        <v>1</v>
      </c>
      <c r="DU105" s="63">
        <f t="shared" si="1519"/>
        <v>0.2</v>
      </c>
      <c r="DV105" s="62">
        <f>IFERROR(VLOOKUP($C105,Sales!$GO$5:$GU$300,7,0),0)</f>
        <v>192000</v>
      </c>
      <c r="DW105" s="62">
        <f>IFERROR(VLOOKUP($C105,Sales!$GO$5:$GU$300,3,0),0)</f>
        <v>6</v>
      </c>
      <c r="DX105" s="62">
        <f>IFERROR(VLOOKUP($C105,Waste!$GO$5:$GU$200,3,0),0)</f>
        <v>4</v>
      </c>
      <c r="DY105" s="63">
        <f t="shared" si="1520"/>
        <v>0.66666666666666663</v>
      </c>
      <c r="DZ105" s="62">
        <f>IFERROR(VLOOKUP($C105,Sales!$GV$5:$HB$300,7,0),0)</f>
        <v>384000</v>
      </c>
      <c r="EA105" s="62">
        <f>IFERROR(VLOOKUP($C105,Sales!$GV$5:$HB$300,3,0),0)</f>
        <v>12</v>
      </c>
      <c r="EB105" s="62">
        <f>IFERROR(VLOOKUP($C105,Waste!$GV$5:$HB$200,3,0),0)</f>
        <v>0</v>
      </c>
      <c r="EC105" s="63">
        <f t="shared" si="1521"/>
        <v>0</v>
      </c>
      <c r="ED105" s="62">
        <f>IFERROR(VLOOKUP($C105,Sales!$HC$5:$HI$300,7,0),0)</f>
        <v>32000</v>
      </c>
      <c r="EE105" s="62">
        <f>IFERROR(VLOOKUP($C105,Sales!$HC$5:$HI$300,3,0),0)</f>
        <v>1</v>
      </c>
      <c r="EF105" s="62">
        <f>IFERROR(VLOOKUP($C105,Waste!$HC$5:$HI$200,3,0),0)</f>
        <v>2</v>
      </c>
      <c r="EG105" s="63">
        <f t="shared" si="1522"/>
        <v>2</v>
      </c>
      <c r="EH105" s="62">
        <f>IFERROR(VLOOKUP($C105,Sales!$HJ$5:$HP$300,7,0),0)</f>
        <v>128000</v>
      </c>
      <c r="EI105" s="62">
        <f>IFERROR(VLOOKUP($C105,Sales!$HJ$5:$HP$300,3,0),0)</f>
        <v>4</v>
      </c>
      <c r="EJ105" s="62">
        <f>IFERROR(VLOOKUP($C105,Waste!$HJ$5:$HP$200,3,0),0)</f>
        <v>0</v>
      </c>
      <c r="EK105" s="100">
        <f t="shared" si="1523"/>
        <v>0</v>
      </c>
      <c r="EL105" s="115">
        <f t="shared" si="1524"/>
        <v>0</v>
      </c>
      <c r="EM105" s="64">
        <f t="shared" si="1525"/>
        <v>2272000</v>
      </c>
      <c r="EN105" s="64">
        <f t="shared" si="1526"/>
        <v>2272000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192000</v>
      </c>
      <c r="FI105" s="64">
        <f t="shared" si="1547"/>
        <v>288000</v>
      </c>
      <c r="FJ105" s="64">
        <f t="shared" si="1548"/>
        <v>384000</v>
      </c>
      <c r="FK105" s="64">
        <f t="shared" si="1549"/>
        <v>96000</v>
      </c>
      <c r="FL105" s="64">
        <f t="shared" si="1550"/>
        <v>96000</v>
      </c>
      <c r="FM105" s="64">
        <f t="shared" si="1551"/>
        <v>192000</v>
      </c>
      <c r="FN105" s="64">
        <f t="shared" si="1552"/>
        <v>128000</v>
      </c>
      <c r="FO105" s="64">
        <f t="shared" si="1553"/>
        <v>160000</v>
      </c>
      <c r="FP105" s="64">
        <f t="shared" si="1554"/>
        <v>192000</v>
      </c>
      <c r="FQ105" s="64">
        <f t="shared" si="1555"/>
        <v>384000</v>
      </c>
      <c r="FR105" s="64">
        <f t="shared" si="1556"/>
        <v>32000</v>
      </c>
      <c r="FS105" s="116">
        <f t="shared" si="1557"/>
        <v>128000</v>
      </c>
      <c r="FT105" s="115">
        <f t="shared" si="1558"/>
        <v>0</v>
      </c>
      <c r="FU105" s="64">
        <f t="shared" si="1559"/>
        <v>71</v>
      </c>
      <c r="FV105" s="64">
        <f t="shared" si="1560"/>
        <v>71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0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6</v>
      </c>
      <c r="GQ105" s="64">
        <f t="shared" si="1581"/>
        <v>9</v>
      </c>
      <c r="GR105" s="64">
        <f t="shared" si="1582"/>
        <v>12</v>
      </c>
      <c r="GS105" s="64">
        <f t="shared" si="1583"/>
        <v>3</v>
      </c>
      <c r="GT105" s="64">
        <f t="shared" si="1584"/>
        <v>3</v>
      </c>
      <c r="GU105" s="64">
        <f t="shared" si="1585"/>
        <v>6</v>
      </c>
      <c r="GV105" s="64">
        <f t="shared" si="1586"/>
        <v>4</v>
      </c>
      <c r="GW105" s="64">
        <f t="shared" si="1587"/>
        <v>5</v>
      </c>
      <c r="GX105" s="64">
        <f t="shared" si="1588"/>
        <v>6</v>
      </c>
      <c r="GY105" s="64">
        <f t="shared" si="1589"/>
        <v>12</v>
      </c>
      <c r="GZ105" s="64">
        <f t="shared" si="1590"/>
        <v>1</v>
      </c>
      <c r="HA105" s="116">
        <f t="shared" si="1591"/>
        <v>4</v>
      </c>
      <c r="HB105" s="115">
        <f t="shared" si="1592"/>
        <v>0</v>
      </c>
      <c r="HC105" s="64">
        <f t="shared" si="1593"/>
        <v>16</v>
      </c>
      <c r="HD105" s="64">
        <f t="shared" si="1594"/>
        <v>16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1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1</v>
      </c>
      <c r="HZ105" s="64">
        <f t="shared" si="1616"/>
        <v>0</v>
      </c>
      <c r="IA105" s="64">
        <f t="shared" si="1617"/>
        <v>2</v>
      </c>
      <c r="IB105" s="64">
        <f t="shared" si="1618"/>
        <v>3</v>
      </c>
      <c r="IC105" s="64">
        <f t="shared" si="1619"/>
        <v>0</v>
      </c>
      <c r="ID105" s="64">
        <f t="shared" si="1620"/>
        <v>2</v>
      </c>
      <c r="IE105" s="64">
        <f t="shared" si="1621"/>
        <v>1</v>
      </c>
      <c r="IF105" s="64">
        <f t="shared" si="1622"/>
        <v>4</v>
      </c>
      <c r="IG105" s="64">
        <f t="shared" si="1623"/>
        <v>0</v>
      </c>
      <c r="IH105" s="64">
        <f t="shared" si="1624"/>
        <v>2</v>
      </c>
      <c r="II105" s="116">
        <f t="shared" si="1625"/>
        <v>0</v>
      </c>
      <c r="IJ105" s="115">
        <f t="shared" si="1626"/>
        <v>0</v>
      </c>
      <c r="IK105" s="64">
        <f t="shared" si="1627"/>
        <v>87</v>
      </c>
      <c r="IL105" s="64">
        <f t="shared" si="1628"/>
        <v>87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1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6</v>
      </c>
      <c r="JG105" s="64">
        <f t="shared" si="1649"/>
        <v>10</v>
      </c>
      <c r="JH105" s="64">
        <f t="shared" si="1650"/>
        <v>12</v>
      </c>
      <c r="JI105" s="64">
        <f t="shared" si="1651"/>
        <v>5</v>
      </c>
      <c r="JJ105" s="64">
        <f t="shared" si="1652"/>
        <v>6</v>
      </c>
      <c r="JK105" s="64">
        <f t="shared" si="1653"/>
        <v>6</v>
      </c>
      <c r="JL105" s="64">
        <f t="shared" si="1654"/>
        <v>6</v>
      </c>
      <c r="JM105" s="64">
        <f t="shared" si="1655"/>
        <v>6</v>
      </c>
      <c r="JN105" s="64">
        <f t="shared" si="1656"/>
        <v>10</v>
      </c>
      <c r="JO105" s="64">
        <f t="shared" si="1657"/>
        <v>12</v>
      </c>
      <c r="JP105" s="64">
        <f t="shared" si="1658"/>
        <v>3</v>
      </c>
      <c r="JQ105" s="116">
        <f t="shared" si="1659"/>
        <v>4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1845000</v>
      </c>
      <c r="K106" s="62">
        <f t="shared" si="1486"/>
        <v>41</v>
      </c>
      <c r="L106" s="62">
        <f t="shared" si="1487"/>
        <v>38</v>
      </c>
      <c r="M106" s="57">
        <f t="shared" si="1488"/>
        <v>0.92682926829268297</v>
      </c>
      <c r="N106" s="115">
        <f t="shared" si="1489"/>
        <v>1845000</v>
      </c>
      <c r="O106" s="64">
        <f t="shared" si="1490"/>
        <v>41</v>
      </c>
      <c r="P106" s="64">
        <f t="shared" si="1491"/>
        <v>38</v>
      </c>
      <c r="Q106" s="127">
        <f t="shared" si="1492"/>
        <v>0.92682926829268297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0</v>
      </c>
      <c r="BG106" s="62">
        <f>IFERROR(VLOOKUP($C106,Sales!$BZ$5:$CF$300,3,0),0)</f>
        <v>0</v>
      </c>
      <c r="BH106" s="62">
        <f>IFERROR(VLOOKUP($C106,Waste!$BZ$5:$CF$200,3,0),0)</f>
        <v>5</v>
      </c>
      <c r="BI106" s="63" t="e">
        <f t="shared" si="1503"/>
        <v>#DIV/0!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225000</v>
      </c>
      <c r="CU106" s="62">
        <f>IFERROR(VLOOKUP($C106,Sales!$ER$5:$EX$300,3,0),0)</f>
        <v>5</v>
      </c>
      <c r="CV106" s="62">
        <f>IFERROR(VLOOKUP($C106,Waste!$ER$5:$EX$200,3,0),0)</f>
        <v>5</v>
      </c>
      <c r="CW106" s="63">
        <f t="shared" si="1513"/>
        <v>1</v>
      </c>
      <c r="CX106" s="62">
        <f>IFERROR(VLOOKUP($C106,Sales!$EY$5:$FE$300,7,0),0)</f>
        <v>270000</v>
      </c>
      <c r="CY106" s="62">
        <f>IFERROR(VLOOKUP($C106,Sales!$EY$5:$FE$300,3,0),0)</f>
        <v>6</v>
      </c>
      <c r="CZ106" s="62">
        <f>IFERROR(VLOOKUP($C106,Waste!$EY$5:$FE$200,3,0),0)</f>
        <v>4</v>
      </c>
      <c r="DA106" s="63">
        <f t="shared" si="1514"/>
        <v>0.66666666666666663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6</v>
      </c>
      <c r="DE106" s="63" t="e">
        <f t="shared" si="1515"/>
        <v>#DIV/0!</v>
      </c>
      <c r="DF106" s="62">
        <f>IFERROR(VLOOKUP($C106,Sales!$FM$5:$FS$300,7,0),0)</f>
        <v>180000</v>
      </c>
      <c r="DG106" s="62">
        <f>IFERROR(VLOOKUP($C106,Sales!$FM$5:$FS$300,3,0),0)</f>
        <v>4</v>
      </c>
      <c r="DH106" s="62">
        <f>IFERROR(VLOOKUP($C106,Waste!$FM$5:$FS$200,3,0),0)</f>
        <v>2</v>
      </c>
      <c r="DI106" s="63">
        <f t="shared" si="1516"/>
        <v>0.5</v>
      </c>
      <c r="DJ106" s="62">
        <f>IFERROR(VLOOKUP($C106,Sales!$FT$5:$FZ$300,7,0),0)</f>
        <v>90000</v>
      </c>
      <c r="DK106" s="62">
        <f>IFERROR(VLOOKUP($C106,Sales!$FT$5:$FZ$300,3,0),0)</f>
        <v>2</v>
      </c>
      <c r="DL106" s="62">
        <f>IFERROR(VLOOKUP($C106,Waste!$FT$5:$FZ$200,3,0),0)</f>
        <v>4</v>
      </c>
      <c r="DM106" s="63">
        <f t="shared" si="1517"/>
        <v>2</v>
      </c>
      <c r="DN106" s="62">
        <f>IFERROR(VLOOKUP($C106,Sales!$GA$5:$GG$300,7,0),0)</f>
        <v>45000</v>
      </c>
      <c r="DO106" s="62">
        <f>IFERROR(VLOOKUP($C106,Sales!$GA$5:$GG$300,3,0),0)</f>
        <v>1</v>
      </c>
      <c r="DP106" s="62">
        <f>IFERROR(VLOOKUP($C106,Waste!$GA$5:$GG$200,3,0),0)</f>
        <v>3</v>
      </c>
      <c r="DQ106" s="63">
        <f t="shared" si="1518"/>
        <v>3</v>
      </c>
      <c r="DR106" s="62">
        <f>IFERROR(VLOOKUP($C106,Sales!$GH$5:$GN$300,7,0),0)</f>
        <v>135000</v>
      </c>
      <c r="DS106" s="62">
        <f>IFERROR(VLOOKUP($C106,Sales!$GH$5:$GN$300,3,0),0)</f>
        <v>3</v>
      </c>
      <c r="DT106" s="62">
        <f>IFERROR(VLOOKUP($C106,Waste!$GH$5:$GN$200,3,0),0)</f>
        <v>3</v>
      </c>
      <c r="DU106" s="63">
        <f t="shared" si="1519"/>
        <v>1</v>
      </c>
      <c r="DV106" s="62">
        <f>IFERROR(VLOOKUP($C106,Sales!$GO$5:$GU$300,7,0),0)</f>
        <v>450000</v>
      </c>
      <c r="DW106" s="62">
        <f>IFERROR(VLOOKUP($C106,Sales!$GO$5:$GU$300,3,0),0)</f>
        <v>10</v>
      </c>
      <c r="DX106" s="62">
        <f>IFERROR(VLOOKUP($C106,Waste!$GO$5:$GU$200,3,0),0)</f>
        <v>0</v>
      </c>
      <c r="DY106" s="63">
        <f t="shared" si="1520"/>
        <v>0</v>
      </c>
      <c r="DZ106" s="62">
        <f>IFERROR(VLOOKUP($C106,Sales!$GV$5:$HB$300,7,0),0)</f>
        <v>360000</v>
      </c>
      <c r="EA106" s="62">
        <f>IFERROR(VLOOKUP($C106,Sales!$GV$5:$HB$300,3,0),0)</f>
        <v>8</v>
      </c>
      <c r="EB106" s="62">
        <f>IFERROR(VLOOKUP($C106,Waste!$GV$5:$HB$200,3,0),0)</f>
        <v>2</v>
      </c>
      <c r="EC106" s="63">
        <f t="shared" si="1521"/>
        <v>0.25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4</v>
      </c>
      <c r="EG106" s="63" t="e">
        <f t="shared" si="1522"/>
        <v>#DIV/0!</v>
      </c>
      <c r="EH106" s="62">
        <f>IFERROR(VLOOKUP($C106,Sales!$HJ$5:$HP$300,7,0),0)</f>
        <v>90000</v>
      </c>
      <c r="EI106" s="62">
        <f>IFERROR(VLOOKUP($C106,Sales!$HJ$5:$HP$300,3,0),0)</f>
        <v>2</v>
      </c>
      <c r="EJ106" s="62">
        <f>IFERROR(VLOOKUP($C106,Waste!$HJ$5:$HP$200,3,0),0)</f>
        <v>0</v>
      </c>
      <c r="EK106" s="100">
        <f t="shared" si="1523"/>
        <v>0</v>
      </c>
      <c r="EL106" s="115">
        <f t="shared" si="1524"/>
        <v>0</v>
      </c>
      <c r="EM106" s="64">
        <f t="shared" si="1525"/>
        <v>1845000</v>
      </c>
      <c r="EN106" s="64">
        <f t="shared" si="1526"/>
        <v>1845000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225000</v>
      </c>
      <c r="FJ106" s="64">
        <f t="shared" si="1548"/>
        <v>270000</v>
      </c>
      <c r="FK106" s="64">
        <f t="shared" si="1549"/>
        <v>0</v>
      </c>
      <c r="FL106" s="64">
        <f t="shared" si="1550"/>
        <v>180000</v>
      </c>
      <c r="FM106" s="64">
        <f t="shared" si="1551"/>
        <v>90000</v>
      </c>
      <c r="FN106" s="64">
        <f t="shared" si="1552"/>
        <v>45000</v>
      </c>
      <c r="FO106" s="64">
        <f t="shared" si="1553"/>
        <v>135000</v>
      </c>
      <c r="FP106" s="64">
        <f t="shared" si="1554"/>
        <v>450000</v>
      </c>
      <c r="FQ106" s="64">
        <f t="shared" si="1555"/>
        <v>360000</v>
      </c>
      <c r="FR106" s="64">
        <f t="shared" si="1556"/>
        <v>0</v>
      </c>
      <c r="FS106" s="116">
        <f t="shared" si="1557"/>
        <v>90000</v>
      </c>
      <c r="FT106" s="115">
        <f t="shared" si="1558"/>
        <v>0</v>
      </c>
      <c r="FU106" s="64">
        <f t="shared" si="1559"/>
        <v>41</v>
      </c>
      <c r="FV106" s="64">
        <f t="shared" si="1560"/>
        <v>41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0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5</v>
      </c>
      <c r="GR106" s="64">
        <f t="shared" si="1582"/>
        <v>6</v>
      </c>
      <c r="GS106" s="64">
        <f t="shared" si="1583"/>
        <v>0</v>
      </c>
      <c r="GT106" s="64">
        <f t="shared" si="1584"/>
        <v>4</v>
      </c>
      <c r="GU106" s="64">
        <f t="shared" si="1585"/>
        <v>2</v>
      </c>
      <c r="GV106" s="64">
        <f t="shared" si="1586"/>
        <v>1</v>
      </c>
      <c r="GW106" s="64">
        <f t="shared" si="1587"/>
        <v>3</v>
      </c>
      <c r="GX106" s="64">
        <f t="shared" si="1588"/>
        <v>10</v>
      </c>
      <c r="GY106" s="64">
        <f t="shared" si="1589"/>
        <v>8</v>
      </c>
      <c r="GZ106" s="64">
        <f t="shared" si="1590"/>
        <v>0</v>
      </c>
      <c r="HA106" s="116">
        <f t="shared" si="1591"/>
        <v>2</v>
      </c>
      <c r="HB106" s="115">
        <f t="shared" si="1592"/>
        <v>0</v>
      </c>
      <c r="HC106" s="64">
        <f t="shared" si="1593"/>
        <v>38</v>
      </c>
      <c r="HD106" s="64">
        <f t="shared" si="1594"/>
        <v>38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5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5</v>
      </c>
      <c r="HZ106" s="64">
        <f t="shared" si="1616"/>
        <v>4</v>
      </c>
      <c r="IA106" s="64">
        <f t="shared" si="1617"/>
        <v>6</v>
      </c>
      <c r="IB106" s="64">
        <f t="shared" si="1618"/>
        <v>2</v>
      </c>
      <c r="IC106" s="64">
        <f t="shared" si="1619"/>
        <v>4</v>
      </c>
      <c r="ID106" s="64">
        <f t="shared" si="1620"/>
        <v>3</v>
      </c>
      <c r="IE106" s="64">
        <f t="shared" si="1621"/>
        <v>3</v>
      </c>
      <c r="IF106" s="64">
        <f t="shared" si="1622"/>
        <v>0</v>
      </c>
      <c r="IG106" s="64">
        <f t="shared" si="1623"/>
        <v>2</v>
      </c>
      <c r="IH106" s="64">
        <f t="shared" si="1624"/>
        <v>4</v>
      </c>
      <c r="II106" s="116">
        <f t="shared" si="1625"/>
        <v>0</v>
      </c>
      <c r="IJ106" s="115">
        <f t="shared" si="1626"/>
        <v>0</v>
      </c>
      <c r="IK106" s="64">
        <f t="shared" si="1627"/>
        <v>79</v>
      </c>
      <c r="IL106" s="64">
        <f t="shared" si="1628"/>
        <v>79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5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10</v>
      </c>
      <c r="JH106" s="64">
        <f t="shared" si="1650"/>
        <v>10</v>
      </c>
      <c r="JI106" s="64">
        <f t="shared" si="1651"/>
        <v>6</v>
      </c>
      <c r="JJ106" s="64">
        <f t="shared" si="1652"/>
        <v>6</v>
      </c>
      <c r="JK106" s="64">
        <f t="shared" si="1653"/>
        <v>6</v>
      </c>
      <c r="JL106" s="64">
        <f t="shared" si="1654"/>
        <v>4</v>
      </c>
      <c r="JM106" s="64">
        <f t="shared" si="1655"/>
        <v>6</v>
      </c>
      <c r="JN106" s="64">
        <f t="shared" si="1656"/>
        <v>10</v>
      </c>
      <c r="JO106" s="64">
        <f t="shared" si="1657"/>
        <v>10</v>
      </c>
      <c r="JP106" s="64">
        <f t="shared" si="1658"/>
        <v>4</v>
      </c>
      <c r="JQ106" s="116">
        <f t="shared" si="1659"/>
        <v>2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24729000</v>
      </c>
      <c r="K108" s="61">
        <f>SUM(K109:K133)</f>
        <v>1186</v>
      </c>
      <c r="L108" s="61">
        <f>SUM(L109:L133)</f>
        <v>154</v>
      </c>
      <c r="M108" s="124">
        <f t="shared" si="960"/>
        <v>0.12984822934232715</v>
      </c>
      <c r="N108" s="97">
        <f>SUM(N109:N133)</f>
        <v>24729000</v>
      </c>
      <c r="O108" s="61">
        <f>SUM(O109:O133)</f>
        <v>1186</v>
      </c>
      <c r="P108" s="61">
        <f>SUM(P109:P133)</f>
        <v>154</v>
      </c>
      <c r="Q108" s="98">
        <f t="shared" ref="Q108" si="1660">P108/O108</f>
        <v>0.12984822934232715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0</v>
      </c>
      <c r="BG108" s="61">
        <f>SUM(BG109:BG133)</f>
        <v>0</v>
      </c>
      <c r="BH108" s="61">
        <f>SUM(BH109:BH133)</f>
        <v>5</v>
      </c>
      <c r="BI108" s="34" t="e">
        <f t="shared" si="975"/>
        <v>#DIV/0!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2100000</v>
      </c>
      <c r="CQ108" s="61">
        <f>SUM(CQ109:CQ133)</f>
        <v>112</v>
      </c>
      <c r="CR108" s="61">
        <f>SUM(CR109:CR133)</f>
        <v>40</v>
      </c>
      <c r="CS108" s="34">
        <f t="shared" si="984"/>
        <v>0.35714285714285715</v>
      </c>
      <c r="CT108" s="61">
        <f>SUM(CT109:CT133)</f>
        <v>2281000</v>
      </c>
      <c r="CU108" s="61">
        <f>SUM(CU109:CU133)</f>
        <v>112</v>
      </c>
      <c r="CV108" s="61">
        <f>SUM(CV109:CV133)</f>
        <v>35</v>
      </c>
      <c r="CW108" s="34">
        <f t="shared" si="985"/>
        <v>0.3125</v>
      </c>
      <c r="CX108" s="61">
        <f>SUM(CX109:CX133)</f>
        <v>3175000</v>
      </c>
      <c r="CY108" s="61">
        <f>SUM(CY109:CY133)</f>
        <v>152</v>
      </c>
      <c r="CZ108" s="61">
        <f>SUM(CZ109:CZ133)</f>
        <v>8</v>
      </c>
      <c r="DA108" s="34">
        <f t="shared" si="986"/>
        <v>5.2631578947368418E-2</v>
      </c>
      <c r="DB108" s="61">
        <f>SUM(DB109:DB133)</f>
        <v>1266000</v>
      </c>
      <c r="DC108" s="61">
        <f>SUM(DC109:DC133)</f>
        <v>65</v>
      </c>
      <c r="DD108" s="61">
        <f>SUM(DD109:DD133)</f>
        <v>7</v>
      </c>
      <c r="DE108" s="34">
        <f t="shared" si="987"/>
        <v>0.1076923076923077</v>
      </c>
      <c r="DF108" s="61">
        <f>SUM(DF109:DF133)</f>
        <v>1400000</v>
      </c>
      <c r="DG108" s="61">
        <f>SUM(DG109:DG133)</f>
        <v>55</v>
      </c>
      <c r="DH108" s="61">
        <f>SUM(DH109:DH133)</f>
        <v>0</v>
      </c>
      <c r="DI108" s="34">
        <f t="shared" si="988"/>
        <v>0</v>
      </c>
      <c r="DJ108" s="61">
        <f>SUM(DJ109:DJ133)</f>
        <v>1307000</v>
      </c>
      <c r="DK108" s="61">
        <f>SUM(DK109:DK133)</f>
        <v>49</v>
      </c>
      <c r="DL108" s="61">
        <f>SUM(DL109:DL133)</f>
        <v>2</v>
      </c>
      <c r="DM108" s="34">
        <f t="shared" si="989"/>
        <v>4.0816326530612242E-2</v>
      </c>
      <c r="DN108" s="61">
        <f>SUM(DN109:DN133)</f>
        <v>1424000</v>
      </c>
      <c r="DO108" s="61">
        <f>SUM(DO109:DO133)</f>
        <v>69</v>
      </c>
      <c r="DP108" s="61">
        <f>SUM(DP109:DP133)</f>
        <v>5</v>
      </c>
      <c r="DQ108" s="34">
        <f t="shared" si="990"/>
        <v>7.2463768115942032E-2</v>
      </c>
      <c r="DR108" s="61">
        <f>SUM(DR109:DR133)</f>
        <v>1470000</v>
      </c>
      <c r="DS108" s="61">
        <f>SUM(DS109:DS133)</f>
        <v>71</v>
      </c>
      <c r="DT108" s="61">
        <f>SUM(DT109:DT133)</f>
        <v>4</v>
      </c>
      <c r="DU108" s="34">
        <f t="shared" si="991"/>
        <v>5.6338028169014086E-2</v>
      </c>
      <c r="DV108" s="61">
        <f>SUM(DV109:DV133)</f>
        <v>3928000</v>
      </c>
      <c r="DW108" s="61">
        <f>SUM(DW109:DW133)</f>
        <v>185</v>
      </c>
      <c r="DX108" s="61">
        <f>SUM(DX109:DX133)</f>
        <v>25</v>
      </c>
      <c r="DY108" s="34">
        <f t="shared" si="992"/>
        <v>0.13513513513513514</v>
      </c>
      <c r="DZ108" s="61">
        <f>SUM(DZ109:DZ133)</f>
        <v>3795000</v>
      </c>
      <c r="EA108" s="61">
        <f>SUM(EA109:EA133)</f>
        <v>192</v>
      </c>
      <c r="EB108" s="61">
        <f>SUM(EB109:EB133)</f>
        <v>3</v>
      </c>
      <c r="EC108" s="34">
        <f t="shared" si="993"/>
        <v>1.5625E-2</v>
      </c>
      <c r="ED108" s="61">
        <f>SUM(ED109:ED133)</f>
        <v>1143000</v>
      </c>
      <c r="EE108" s="61">
        <f>SUM(EE109:EE133)</f>
        <v>54</v>
      </c>
      <c r="EF108" s="61">
        <f>SUM(EF109:EF133)</f>
        <v>19</v>
      </c>
      <c r="EG108" s="34">
        <f t="shared" si="994"/>
        <v>0.35185185185185186</v>
      </c>
      <c r="EH108" s="61">
        <f>SUM(EH109:EH133)</f>
        <v>1440000</v>
      </c>
      <c r="EI108" s="61">
        <f>SUM(EI109:EI133)</f>
        <v>70</v>
      </c>
      <c r="EJ108" s="61">
        <f>SUM(EJ109:EJ133)</f>
        <v>1</v>
      </c>
      <c r="EK108" s="98">
        <f t="shared" si="995"/>
        <v>1.4285714285714285E-2</v>
      </c>
      <c r="EL108" s="97">
        <f t="shared" ref="EL108:FQ108" si="1661">SUM(EL109:EL133)</f>
        <v>0</v>
      </c>
      <c r="EM108" s="61">
        <f t="shared" si="1661"/>
        <v>24729000</v>
      </c>
      <c r="EN108" s="61">
        <f t="shared" si="1661"/>
        <v>24729000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2100000</v>
      </c>
      <c r="FI108" s="61">
        <f t="shared" si="1661"/>
        <v>2281000</v>
      </c>
      <c r="FJ108" s="61">
        <f t="shared" si="1661"/>
        <v>3175000</v>
      </c>
      <c r="FK108" s="61">
        <f t="shared" si="1661"/>
        <v>1266000</v>
      </c>
      <c r="FL108" s="61">
        <f t="shared" si="1661"/>
        <v>1400000</v>
      </c>
      <c r="FM108" s="61">
        <f t="shared" si="1661"/>
        <v>1307000</v>
      </c>
      <c r="FN108" s="61">
        <f t="shared" si="1661"/>
        <v>1424000</v>
      </c>
      <c r="FO108" s="61">
        <f t="shared" si="1661"/>
        <v>1470000</v>
      </c>
      <c r="FP108" s="61">
        <f t="shared" si="1661"/>
        <v>3928000</v>
      </c>
      <c r="FQ108" s="61">
        <f t="shared" si="1661"/>
        <v>3795000</v>
      </c>
      <c r="FR108" s="61">
        <f t="shared" ref="FR108:GW108" si="1662">SUM(FR109:FR133)</f>
        <v>1143000</v>
      </c>
      <c r="FS108" s="114">
        <f t="shared" si="1662"/>
        <v>1440000</v>
      </c>
      <c r="FT108" s="97">
        <f t="shared" si="1662"/>
        <v>0</v>
      </c>
      <c r="FU108" s="61">
        <f t="shared" si="1662"/>
        <v>1186</v>
      </c>
      <c r="FV108" s="61">
        <f t="shared" si="1662"/>
        <v>1186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0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112</v>
      </c>
      <c r="GQ108" s="61">
        <f t="shared" si="1662"/>
        <v>112</v>
      </c>
      <c r="GR108" s="61">
        <f t="shared" si="1662"/>
        <v>152</v>
      </c>
      <c r="GS108" s="61">
        <f t="shared" si="1662"/>
        <v>65</v>
      </c>
      <c r="GT108" s="61">
        <f t="shared" si="1662"/>
        <v>55</v>
      </c>
      <c r="GU108" s="61">
        <f t="shared" si="1662"/>
        <v>49</v>
      </c>
      <c r="GV108" s="61">
        <f t="shared" si="1662"/>
        <v>69</v>
      </c>
      <c r="GW108" s="61">
        <f t="shared" si="1662"/>
        <v>71</v>
      </c>
      <c r="GX108" s="61">
        <f t="shared" ref="GX108:IC108" si="1663">SUM(GX109:GX133)</f>
        <v>185</v>
      </c>
      <c r="GY108" s="61">
        <f t="shared" si="1663"/>
        <v>192</v>
      </c>
      <c r="GZ108" s="61">
        <f t="shared" si="1663"/>
        <v>54</v>
      </c>
      <c r="HA108" s="114">
        <f t="shared" si="1663"/>
        <v>70</v>
      </c>
      <c r="HB108" s="97">
        <f t="shared" si="1663"/>
        <v>0</v>
      </c>
      <c r="HC108" s="61">
        <f t="shared" si="1663"/>
        <v>154</v>
      </c>
      <c r="HD108" s="61">
        <f t="shared" si="1663"/>
        <v>154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5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40</v>
      </c>
      <c r="HY108" s="61">
        <f t="shared" si="1663"/>
        <v>35</v>
      </c>
      <c r="HZ108" s="61">
        <f t="shared" si="1663"/>
        <v>8</v>
      </c>
      <c r="IA108" s="61">
        <f t="shared" si="1663"/>
        <v>7</v>
      </c>
      <c r="IB108" s="61">
        <f t="shared" si="1663"/>
        <v>0</v>
      </c>
      <c r="IC108" s="61">
        <f t="shared" si="1663"/>
        <v>2</v>
      </c>
      <c r="ID108" s="61">
        <f t="shared" ref="ID108:JI108" si="1664">SUM(ID109:ID133)</f>
        <v>5</v>
      </c>
      <c r="IE108" s="61">
        <f t="shared" si="1664"/>
        <v>4</v>
      </c>
      <c r="IF108" s="61">
        <f t="shared" si="1664"/>
        <v>25</v>
      </c>
      <c r="IG108" s="61">
        <f t="shared" si="1664"/>
        <v>3</v>
      </c>
      <c r="IH108" s="61">
        <f t="shared" si="1664"/>
        <v>19</v>
      </c>
      <c r="II108" s="114">
        <f t="shared" si="1664"/>
        <v>1</v>
      </c>
      <c r="IJ108" s="97">
        <f t="shared" si="1664"/>
        <v>0</v>
      </c>
      <c r="IK108" s="61">
        <f t="shared" si="1664"/>
        <v>1340</v>
      </c>
      <c r="IL108" s="61">
        <f t="shared" si="1664"/>
        <v>1340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5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152</v>
      </c>
      <c r="JG108" s="61">
        <f t="shared" si="1664"/>
        <v>147</v>
      </c>
      <c r="JH108" s="61">
        <f t="shared" si="1664"/>
        <v>160</v>
      </c>
      <c r="JI108" s="61">
        <f t="shared" si="1664"/>
        <v>72</v>
      </c>
      <c r="JJ108" s="61">
        <f t="shared" ref="JJ108:JQ108" si="1665">SUM(JJ109:JJ133)</f>
        <v>55</v>
      </c>
      <c r="JK108" s="61">
        <f t="shared" si="1665"/>
        <v>51</v>
      </c>
      <c r="JL108" s="61">
        <f t="shared" si="1665"/>
        <v>74</v>
      </c>
      <c r="JM108" s="61">
        <f t="shared" si="1665"/>
        <v>75</v>
      </c>
      <c r="JN108" s="61">
        <f t="shared" si="1665"/>
        <v>210</v>
      </c>
      <c r="JO108" s="61">
        <f t="shared" si="1665"/>
        <v>195</v>
      </c>
      <c r="JP108" s="61">
        <f t="shared" si="1665"/>
        <v>73</v>
      </c>
      <c r="JQ108" s="114">
        <f t="shared" si="1665"/>
        <v>71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1375000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55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15</v>
      </c>
      <c r="M110" s="57">
        <f t="shared" ref="M110:M111" si="1704">L110/K110</f>
        <v>0.27272727272727271</v>
      </c>
      <c r="N110" s="115">
        <f t="shared" ref="N110:N111" si="1705">J110/$N$4</f>
        <v>1375000</v>
      </c>
      <c r="O110" s="64">
        <f t="shared" ref="O110:O111" si="1706">K110/$N$4</f>
        <v>55</v>
      </c>
      <c r="P110" s="64">
        <f t="shared" ref="P110:P111" si="1707">L110/$N$4</f>
        <v>15</v>
      </c>
      <c r="Q110" s="127">
        <f t="shared" ref="Q110:Q111" si="1708">M110</f>
        <v>0.27272727272727271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0</v>
      </c>
      <c r="BG110" s="62">
        <f>IFERROR(VLOOKUP($C110,Sales!$BZ$5:$CF$300,3,0),0)</f>
        <v>0</v>
      </c>
      <c r="BH110" s="62">
        <f>IFERROR(VLOOKUP($C110,Waste!$BZ$5:$CF$200,3,0),0)</f>
        <v>0</v>
      </c>
      <c r="BI110" s="63" t="e">
        <f t="shared" ref="BI110:BI111" si="1719">BH110/BG110</f>
        <v>#DIV/0!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50000</v>
      </c>
      <c r="CQ110" s="62">
        <f>IFERROR(VLOOKUP($C110,Sales!$EK$5:$EQ$300,3,0),0)</f>
        <v>2</v>
      </c>
      <c r="CR110" s="62">
        <f>IFERROR(VLOOKUP($C110,Waste!$EK$5:$EQ$200,3,0),0)</f>
        <v>4</v>
      </c>
      <c r="CS110" s="63">
        <f t="shared" ref="CS110:CS111" si="1728">CR110/CQ110</f>
        <v>2</v>
      </c>
      <c r="CT110" s="62">
        <f>IFERROR(VLOOKUP($C110,Sales!$ER$5:$EX$300,7,0),0)</f>
        <v>100000</v>
      </c>
      <c r="CU110" s="62">
        <f>IFERROR(VLOOKUP($C110,Sales!$ER$5:$EX$300,3,0),0)</f>
        <v>4</v>
      </c>
      <c r="CV110" s="62">
        <f>IFERROR(VLOOKUP($C110,Waste!$ER$5:$EX$200,3,0),0)</f>
        <v>4</v>
      </c>
      <c r="CW110" s="63">
        <f t="shared" ref="CW110:CW111" si="1729">CV110/CU110</f>
        <v>1</v>
      </c>
      <c r="CX110" s="62">
        <f>IFERROR(VLOOKUP($C110,Sales!$EY$5:$FE$300,7,0),0)</f>
        <v>200000</v>
      </c>
      <c r="CY110" s="62">
        <f>IFERROR(VLOOKUP($C110,Sales!$EY$5:$FE$300,3,0),0)</f>
        <v>8</v>
      </c>
      <c r="CZ110" s="62">
        <f>IFERROR(VLOOKUP($C110,Waste!$EY$5:$FE$200,3,0),0)</f>
        <v>0</v>
      </c>
      <c r="DA110" s="63">
        <f t="shared" ref="DA110:DA111" si="1730">CZ110/CY110</f>
        <v>0</v>
      </c>
      <c r="DB110" s="62">
        <f>IFERROR(VLOOKUP($C110,Sales!$FF$5:$FL$300,7,0),0)</f>
        <v>50000</v>
      </c>
      <c r="DC110" s="62">
        <f>IFERROR(VLOOKUP($C110,Sales!$FF$5:$FL$300,3,0),0)</f>
        <v>2</v>
      </c>
      <c r="DD110" s="62">
        <f>IFERROR(VLOOKUP($C110,Waste!$FF$5:$FL$200,3,0),0)</f>
        <v>3</v>
      </c>
      <c r="DE110" s="63">
        <f t="shared" ref="DE110:DE111" si="1731">DD110/DC110</f>
        <v>1.5</v>
      </c>
      <c r="DF110" s="62">
        <f>IFERROR(VLOOKUP($C110,Sales!$FM$5:$FS$300,7,0),0)</f>
        <v>125000</v>
      </c>
      <c r="DG110" s="62">
        <f>IFERROR(VLOOKUP($C110,Sales!$FM$5:$FS$300,3,0),0)</f>
        <v>5</v>
      </c>
      <c r="DH110" s="62">
        <f>IFERROR(VLOOKUP($C110,Waste!$FM$5:$FS$200,3,0),0)</f>
        <v>0</v>
      </c>
      <c r="DI110" s="63">
        <f t="shared" ref="DI110:DI111" si="1732">DH110/DG110</f>
        <v>0</v>
      </c>
      <c r="DJ110" s="62">
        <f>IFERROR(VLOOKUP($C110,Sales!$FT$5:$FZ$300,7,0),0)</f>
        <v>100000</v>
      </c>
      <c r="DK110" s="62">
        <f>IFERROR(VLOOKUP($C110,Sales!$FT$5:$FZ$300,3,0),0)</f>
        <v>4</v>
      </c>
      <c r="DL110" s="62">
        <f>IFERROR(VLOOKUP($C110,Waste!$FT$5:$FZ$200,3,0),0)</f>
        <v>2</v>
      </c>
      <c r="DM110" s="63">
        <f t="shared" ref="DM110:DM111" si="1733">DL110/DK110</f>
        <v>0.5</v>
      </c>
      <c r="DN110" s="62">
        <f>IFERROR(VLOOKUP($C110,Sales!$GA$5:$GG$300,7,0),0)</f>
        <v>50000</v>
      </c>
      <c r="DO110" s="62">
        <f>IFERROR(VLOOKUP($C110,Sales!$GA$5:$GG$300,3,0),0)</f>
        <v>2</v>
      </c>
      <c r="DP110" s="62">
        <f>IFERROR(VLOOKUP($C110,Waste!$GA$5:$GG$200,3,0),0)</f>
        <v>0</v>
      </c>
      <c r="DQ110" s="63">
        <f t="shared" ref="DQ110:DQ111" si="1734">DP110/DO110</f>
        <v>0</v>
      </c>
      <c r="DR110" s="62">
        <f>IFERROR(VLOOKUP($C110,Sales!$GH$5:$GN$300,7,0),0)</f>
        <v>100000</v>
      </c>
      <c r="DS110" s="62">
        <f>IFERROR(VLOOKUP($C110,Sales!$GH$5:$GN$300,3,0),0)</f>
        <v>4</v>
      </c>
      <c r="DT110" s="62">
        <f>IFERROR(VLOOKUP($C110,Waste!$GH$5:$GN$200,3,0),0)</f>
        <v>1</v>
      </c>
      <c r="DU110" s="63">
        <f t="shared" ref="DU110:DU111" si="1735">DT110/DS110</f>
        <v>0.25</v>
      </c>
      <c r="DV110" s="62">
        <f>IFERROR(VLOOKUP($C110,Sales!$GO$5:$GU$300,7,0),0)</f>
        <v>200000</v>
      </c>
      <c r="DW110" s="62">
        <f>IFERROR(VLOOKUP($C110,Sales!$GO$5:$GU$300,3,0),0)</f>
        <v>8</v>
      </c>
      <c r="DX110" s="62">
        <f>IFERROR(VLOOKUP($C110,Waste!$GO$5:$GU$200,3,0),0)</f>
        <v>0</v>
      </c>
      <c r="DY110" s="63">
        <f t="shared" ref="DY110:DY111" si="1736">DX110/DW110</f>
        <v>0</v>
      </c>
      <c r="DZ110" s="62">
        <f>IFERROR(VLOOKUP($C110,Sales!$GV$5:$HB$300,7,0),0)</f>
        <v>225000</v>
      </c>
      <c r="EA110" s="62">
        <f>IFERROR(VLOOKUP($C110,Sales!$GV$5:$HB$300,3,0),0)</f>
        <v>9</v>
      </c>
      <c r="EB110" s="62">
        <f>IFERROR(VLOOKUP($C110,Waste!$GV$5:$HB$200,3,0),0)</f>
        <v>0</v>
      </c>
      <c r="EC110" s="63">
        <f t="shared" ref="EC110:EC111" si="1737">EB110/EA110</f>
        <v>0</v>
      </c>
      <c r="ED110" s="62">
        <f>IFERROR(VLOOKUP($C110,Sales!$HC$5:$HI$300,7,0),0)</f>
        <v>75000</v>
      </c>
      <c r="EE110" s="62">
        <f>IFERROR(VLOOKUP($C110,Sales!$HC$5:$HI$300,3,0),0)</f>
        <v>3</v>
      </c>
      <c r="EF110" s="62">
        <f>IFERROR(VLOOKUP($C110,Waste!$HC$5:$HI$200,3,0),0)</f>
        <v>1</v>
      </c>
      <c r="EG110" s="63">
        <f t="shared" ref="EG110:EG111" si="1738">EF110/EE110</f>
        <v>0.33333333333333331</v>
      </c>
      <c r="EH110" s="62">
        <f>IFERROR(VLOOKUP($C110,Sales!$HJ$5:$HP$300,7,0),0)</f>
        <v>100000</v>
      </c>
      <c r="EI110" s="62">
        <f>IFERROR(VLOOKUP($C110,Sales!$HJ$5:$HP$300,3,0),0)</f>
        <v>4</v>
      </c>
      <c r="EJ110" s="62">
        <f>IFERROR(VLOOKUP($C110,Waste!$HJ$5:$HP$200,3,0),0)</f>
        <v>0</v>
      </c>
      <c r="EK110" s="100">
        <f t="shared" ref="EK110:EK111" si="1739">EJ110/EI110</f>
        <v>0</v>
      </c>
      <c r="EL110" s="115">
        <f t="shared" ref="EL110:EL111" si="1740">F110</f>
        <v>0</v>
      </c>
      <c r="EM110" s="64">
        <f t="shared" ref="EM110:EM111" si="1741">J110</f>
        <v>1375000</v>
      </c>
      <c r="EN110" s="64">
        <f t="shared" ref="EN110:EN111" si="1742">N110</f>
        <v>1375000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50000</v>
      </c>
      <c r="FI110" s="64">
        <f t="shared" ref="FI110:FI111" si="1763">CT110</f>
        <v>100000</v>
      </c>
      <c r="FJ110" s="64">
        <f t="shared" ref="FJ110:FJ111" si="1764">CX110</f>
        <v>200000</v>
      </c>
      <c r="FK110" s="64">
        <f t="shared" ref="FK110:FK111" si="1765">DB110</f>
        <v>50000</v>
      </c>
      <c r="FL110" s="64">
        <f t="shared" ref="FL110:FL111" si="1766">DF110</f>
        <v>125000</v>
      </c>
      <c r="FM110" s="64">
        <f t="shared" ref="FM110:FM111" si="1767">DJ110</f>
        <v>100000</v>
      </c>
      <c r="FN110" s="64">
        <f t="shared" ref="FN110:FN111" si="1768">DN110</f>
        <v>50000</v>
      </c>
      <c r="FO110" s="64">
        <f t="shared" ref="FO110:FO111" si="1769">DR110</f>
        <v>100000</v>
      </c>
      <c r="FP110" s="64">
        <f t="shared" ref="FP110:FP111" si="1770">DV110</f>
        <v>200000</v>
      </c>
      <c r="FQ110" s="64">
        <f t="shared" ref="FQ110:FQ111" si="1771">DZ110</f>
        <v>225000</v>
      </c>
      <c r="FR110" s="64">
        <f t="shared" ref="FR110:FR111" si="1772">ED110</f>
        <v>75000</v>
      </c>
      <c r="FS110" s="116">
        <f t="shared" ref="FS110:FS111" si="1773">EH110</f>
        <v>100000</v>
      </c>
      <c r="FT110" s="115">
        <f t="shared" ref="FT110:FT111" si="1774">G110</f>
        <v>0</v>
      </c>
      <c r="FU110" s="64">
        <f t="shared" ref="FU110:FU111" si="1775">K110</f>
        <v>55</v>
      </c>
      <c r="FV110" s="64">
        <f t="shared" ref="FV110:FV111" si="1776">O110</f>
        <v>55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0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2</v>
      </c>
      <c r="GQ110" s="64">
        <f t="shared" ref="GQ110:GQ111" si="1797">CU110</f>
        <v>4</v>
      </c>
      <c r="GR110" s="64">
        <f t="shared" ref="GR110:GR111" si="1798">CY110</f>
        <v>8</v>
      </c>
      <c r="GS110" s="64">
        <f t="shared" ref="GS110:GS111" si="1799">DC110</f>
        <v>2</v>
      </c>
      <c r="GT110" s="64">
        <f t="shared" ref="GT110:GT111" si="1800">DG110</f>
        <v>5</v>
      </c>
      <c r="GU110" s="64">
        <f t="shared" ref="GU110:GU111" si="1801">DK110</f>
        <v>4</v>
      </c>
      <c r="GV110" s="64">
        <f t="shared" ref="GV110:GV111" si="1802">DO110</f>
        <v>2</v>
      </c>
      <c r="GW110" s="64">
        <f t="shared" ref="GW110:GW111" si="1803">DS110</f>
        <v>4</v>
      </c>
      <c r="GX110" s="64">
        <f t="shared" ref="GX110:GX111" si="1804">DW110</f>
        <v>8</v>
      </c>
      <c r="GY110" s="64">
        <f t="shared" ref="GY110:GY111" si="1805">EA110</f>
        <v>9</v>
      </c>
      <c r="GZ110" s="64">
        <f t="shared" ref="GZ110:GZ111" si="1806">EE110</f>
        <v>3</v>
      </c>
      <c r="HA110" s="116">
        <f t="shared" ref="HA110:HA111" si="1807">EI110</f>
        <v>4</v>
      </c>
      <c r="HB110" s="115">
        <f t="shared" ref="HB110:HB111" si="1808">H110</f>
        <v>0</v>
      </c>
      <c r="HC110" s="64">
        <f t="shared" ref="HC110:HC111" si="1809">L110</f>
        <v>15</v>
      </c>
      <c r="HD110" s="64">
        <f t="shared" ref="HD110:HD111" si="1810">P110</f>
        <v>15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0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4</v>
      </c>
      <c r="HY110" s="64">
        <f t="shared" ref="HY110:HY111" si="1831">CV110</f>
        <v>4</v>
      </c>
      <c r="HZ110" s="64">
        <f t="shared" ref="HZ110:HZ111" si="1832">CZ110</f>
        <v>0</v>
      </c>
      <c r="IA110" s="64">
        <f t="shared" ref="IA110:IA111" si="1833">DD110</f>
        <v>3</v>
      </c>
      <c r="IB110" s="64">
        <f t="shared" ref="IB110:IB111" si="1834">DH110</f>
        <v>0</v>
      </c>
      <c r="IC110" s="64">
        <f t="shared" ref="IC110:IC111" si="1835">DL110</f>
        <v>2</v>
      </c>
      <c r="ID110" s="64">
        <f t="shared" ref="ID110:ID111" si="1836">DP110</f>
        <v>0</v>
      </c>
      <c r="IE110" s="64">
        <f t="shared" ref="IE110:IE111" si="1837">DT110</f>
        <v>1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1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70</v>
      </c>
      <c r="IL110" s="64">
        <f t="shared" ref="IL110:IL111" si="1844">+FV110+HD110</f>
        <v>70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0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6</v>
      </c>
      <c r="JG110" s="64">
        <f t="shared" ref="JG110:JG111" si="1865">+GQ110+HY110</f>
        <v>8</v>
      </c>
      <c r="JH110" s="64">
        <f t="shared" ref="JH110:JH111" si="1866">+GR110+HZ110</f>
        <v>8</v>
      </c>
      <c r="JI110" s="64">
        <f t="shared" ref="JI110:JI111" si="1867">+GS110+IA110</f>
        <v>5</v>
      </c>
      <c r="JJ110" s="64">
        <f t="shared" ref="JJ110:JJ111" si="1868">+GT110+IB110</f>
        <v>5</v>
      </c>
      <c r="JK110" s="64">
        <f t="shared" ref="JK110:JK111" si="1869">+GU110+IC110</f>
        <v>6</v>
      </c>
      <c r="JL110" s="64">
        <f t="shared" ref="JL110:JL111" si="1870">+GV110+ID110</f>
        <v>2</v>
      </c>
      <c r="JM110" s="64">
        <f t="shared" ref="JM110:JM111" si="1871">+GW110+IE110</f>
        <v>5</v>
      </c>
      <c r="JN110" s="64">
        <f t="shared" ref="JN110:JN111" si="1872">+GX110+IF110</f>
        <v>8</v>
      </c>
      <c r="JO110" s="64">
        <f t="shared" ref="JO110:JO111" si="1873">+GY110+IG110</f>
        <v>9</v>
      </c>
      <c r="JP110" s="64">
        <f t="shared" ref="JP110:JP111" si="1874">+GZ110+IH110</f>
        <v>4</v>
      </c>
      <c r="JQ110" s="116">
        <f t="shared" ref="JQ110:JQ111" si="1875">+HA110+II110</f>
        <v>4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1225000</v>
      </c>
      <c r="K111" s="62">
        <f t="shared" si="1702"/>
        <v>49</v>
      </c>
      <c r="L111" s="62">
        <f t="shared" si="1703"/>
        <v>25</v>
      </c>
      <c r="M111" s="57">
        <f t="shared" si="1704"/>
        <v>0.51020408163265307</v>
      </c>
      <c r="N111" s="115">
        <f t="shared" si="1705"/>
        <v>1225000</v>
      </c>
      <c r="O111" s="64">
        <f t="shared" si="1706"/>
        <v>49</v>
      </c>
      <c r="P111" s="64">
        <f t="shared" si="1707"/>
        <v>25</v>
      </c>
      <c r="Q111" s="127">
        <f t="shared" si="1708"/>
        <v>0.51020408163265307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0</v>
      </c>
      <c r="BG111" s="62">
        <f>IFERROR(VLOOKUP($C111,Sales!$BZ$5:$CF$300,3,0),0)</f>
        <v>0</v>
      </c>
      <c r="BH111" s="62">
        <f>IFERROR(VLOOKUP($C111,Waste!$BZ$5:$CF$200,3,0),0)</f>
        <v>4</v>
      </c>
      <c r="BI111" s="63" t="e">
        <f t="shared" si="1719"/>
        <v>#DIV/0!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100000</v>
      </c>
      <c r="CQ111" s="62">
        <f>IFERROR(VLOOKUP($C111,Sales!$EK$5:$EQ$300,3,0),0)</f>
        <v>4</v>
      </c>
      <c r="CR111" s="62">
        <f>IFERROR(VLOOKUP($C111,Waste!$EK$5:$EQ$200,3,0),0)</f>
        <v>2</v>
      </c>
      <c r="CS111" s="63">
        <f t="shared" si="1728"/>
        <v>0.5</v>
      </c>
      <c r="CT111" s="62">
        <f>IFERROR(VLOOKUP($C111,Sales!$ER$5:$EX$300,7,0),0)</f>
        <v>150000</v>
      </c>
      <c r="CU111" s="62">
        <f>IFERROR(VLOOKUP($C111,Sales!$ER$5:$EX$300,3,0),0)</f>
        <v>6</v>
      </c>
      <c r="CV111" s="62">
        <f>IFERROR(VLOOKUP($C111,Waste!$ER$5:$EX$200,3,0),0)</f>
        <v>4</v>
      </c>
      <c r="CW111" s="63">
        <f t="shared" si="1729"/>
        <v>0.66666666666666663</v>
      </c>
      <c r="CX111" s="62">
        <f>IFERROR(VLOOKUP($C111,Sales!$EY$5:$FE$300,7,0),0)</f>
        <v>125000</v>
      </c>
      <c r="CY111" s="62">
        <f>IFERROR(VLOOKUP($C111,Sales!$EY$5:$FE$300,3,0),0)</f>
        <v>5</v>
      </c>
      <c r="CZ111" s="62">
        <f>IFERROR(VLOOKUP($C111,Waste!$EY$5:$FE$200,3,0),0)</f>
        <v>4</v>
      </c>
      <c r="DA111" s="63">
        <f t="shared" si="1730"/>
        <v>0.8</v>
      </c>
      <c r="DB111" s="62">
        <f>IFERROR(VLOOKUP($C111,Sales!$FF$5:$FL$300,7,0),0)</f>
        <v>50000</v>
      </c>
      <c r="DC111" s="62">
        <f>IFERROR(VLOOKUP($C111,Sales!$FF$5:$FL$300,3,0),0)</f>
        <v>2</v>
      </c>
      <c r="DD111" s="62">
        <f>IFERROR(VLOOKUP($C111,Waste!$FF$5:$FL$200,3,0),0)</f>
        <v>4</v>
      </c>
      <c r="DE111" s="63">
        <f t="shared" si="1731"/>
        <v>2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150000</v>
      </c>
      <c r="DK111" s="62">
        <f>IFERROR(VLOOKUP($C111,Sales!$FT$5:$FZ$300,3,0),0)</f>
        <v>6</v>
      </c>
      <c r="DL111" s="62">
        <f>IFERROR(VLOOKUP($C111,Waste!$FT$5:$FZ$200,3,0),0)</f>
        <v>0</v>
      </c>
      <c r="DM111" s="63">
        <f t="shared" si="1733"/>
        <v>0</v>
      </c>
      <c r="DN111" s="62">
        <f>IFERROR(VLOOKUP($C111,Sales!$GA$5:$GG$300,7,0),0)</f>
        <v>50000</v>
      </c>
      <c r="DO111" s="62">
        <f>IFERROR(VLOOKUP($C111,Sales!$GA$5:$GG$300,3,0),0)</f>
        <v>2</v>
      </c>
      <c r="DP111" s="62">
        <f>IFERROR(VLOOKUP($C111,Waste!$GA$5:$GG$200,3,0),0)</f>
        <v>0</v>
      </c>
      <c r="DQ111" s="63">
        <f t="shared" si="1734"/>
        <v>0</v>
      </c>
      <c r="DR111" s="62">
        <f>IFERROR(VLOOKUP($C111,Sales!$GH$5:$GN$300,7,0),0)</f>
        <v>75000</v>
      </c>
      <c r="DS111" s="62">
        <f>IFERROR(VLOOKUP($C111,Sales!$GH$5:$GN$300,3,0),0)</f>
        <v>3</v>
      </c>
      <c r="DT111" s="62">
        <f>IFERROR(VLOOKUP($C111,Waste!$GH$5:$GN$200,3,0),0)</f>
        <v>3</v>
      </c>
      <c r="DU111" s="63">
        <f t="shared" si="1735"/>
        <v>1</v>
      </c>
      <c r="DV111" s="62">
        <f>IFERROR(VLOOKUP($C111,Sales!$GO$5:$GU$300,7,0),0)</f>
        <v>175000</v>
      </c>
      <c r="DW111" s="62">
        <f>IFERROR(VLOOKUP($C111,Sales!$GO$5:$GU$300,3,0),0)</f>
        <v>7</v>
      </c>
      <c r="DX111" s="62">
        <f>IFERROR(VLOOKUP($C111,Waste!$GO$5:$GU$200,3,0),0)</f>
        <v>3</v>
      </c>
      <c r="DY111" s="63">
        <f t="shared" si="1736"/>
        <v>0.42857142857142855</v>
      </c>
      <c r="DZ111" s="62">
        <f>IFERROR(VLOOKUP($C111,Sales!$GV$5:$HB$300,7,0),0)</f>
        <v>225000</v>
      </c>
      <c r="EA111" s="62">
        <f>IFERROR(VLOOKUP($C111,Sales!$GV$5:$HB$300,3,0),0)</f>
        <v>9</v>
      </c>
      <c r="EB111" s="62">
        <f>IFERROR(VLOOKUP($C111,Waste!$GV$5:$HB$200,3,0),0)</f>
        <v>1</v>
      </c>
      <c r="EC111" s="63">
        <f t="shared" si="1737"/>
        <v>0.1111111111111111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125000</v>
      </c>
      <c r="EI111" s="62">
        <f>IFERROR(VLOOKUP($C111,Sales!$HJ$5:$HP$300,3,0),0)</f>
        <v>5</v>
      </c>
      <c r="EJ111" s="62">
        <f>IFERROR(VLOOKUP($C111,Waste!$HJ$5:$HP$200,3,0),0)</f>
        <v>0</v>
      </c>
      <c r="EK111" s="100">
        <f t="shared" si="1739"/>
        <v>0</v>
      </c>
      <c r="EL111" s="115">
        <f t="shared" si="1740"/>
        <v>0</v>
      </c>
      <c r="EM111" s="64">
        <f t="shared" si="1741"/>
        <v>1225000</v>
      </c>
      <c r="EN111" s="64">
        <f t="shared" si="1742"/>
        <v>1225000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100000</v>
      </c>
      <c r="FI111" s="64">
        <f t="shared" si="1763"/>
        <v>150000</v>
      </c>
      <c r="FJ111" s="64">
        <f t="shared" si="1764"/>
        <v>125000</v>
      </c>
      <c r="FK111" s="64">
        <f t="shared" si="1765"/>
        <v>50000</v>
      </c>
      <c r="FL111" s="64">
        <f t="shared" si="1766"/>
        <v>0</v>
      </c>
      <c r="FM111" s="64">
        <f t="shared" si="1767"/>
        <v>150000</v>
      </c>
      <c r="FN111" s="64">
        <f t="shared" si="1768"/>
        <v>50000</v>
      </c>
      <c r="FO111" s="64">
        <f t="shared" si="1769"/>
        <v>75000</v>
      </c>
      <c r="FP111" s="64">
        <f t="shared" si="1770"/>
        <v>175000</v>
      </c>
      <c r="FQ111" s="64">
        <f t="shared" si="1771"/>
        <v>225000</v>
      </c>
      <c r="FR111" s="64">
        <f t="shared" si="1772"/>
        <v>0</v>
      </c>
      <c r="FS111" s="116">
        <f t="shared" si="1773"/>
        <v>125000</v>
      </c>
      <c r="FT111" s="115">
        <f t="shared" si="1774"/>
        <v>0</v>
      </c>
      <c r="FU111" s="64">
        <f t="shared" si="1775"/>
        <v>49</v>
      </c>
      <c r="FV111" s="64">
        <f t="shared" si="1776"/>
        <v>49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0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4</v>
      </c>
      <c r="GQ111" s="64">
        <f t="shared" si="1797"/>
        <v>6</v>
      </c>
      <c r="GR111" s="64">
        <f t="shared" si="1798"/>
        <v>5</v>
      </c>
      <c r="GS111" s="64">
        <f t="shared" si="1799"/>
        <v>2</v>
      </c>
      <c r="GT111" s="64">
        <f t="shared" si="1800"/>
        <v>0</v>
      </c>
      <c r="GU111" s="64">
        <f t="shared" si="1801"/>
        <v>6</v>
      </c>
      <c r="GV111" s="64">
        <f t="shared" si="1802"/>
        <v>2</v>
      </c>
      <c r="GW111" s="64">
        <f t="shared" si="1803"/>
        <v>3</v>
      </c>
      <c r="GX111" s="64">
        <f t="shared" si="1804"/>
        <v>7</v>
      </c>
      <c r="GY111" s="64">
        <f t="shared" si="1805"/>
        <v>9</v>
      </c>
      <c r="GZ111" s="64">
        <f t="shared" si="1806"/>
        <v>0</v>
      </c>
      <c r="HA111" s="116">
        <f t="shared" si="1807"/>
        <v>5</v>
      </c>
      <c r="HB111" s="115">
        <f t="shared" si="1808"/>
        <v>0</v>
      </c>
      <c r="HC111" s="64">
        <f t="shared" si="1809"/>
        <v>25</v>
      </c>
      <c r="HD111" s="64">
        <f t="shared" si="1810"/>
        <v>25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4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2</v>
      </c>
      <c r="HY111" s="64">
        <f t="shared" si="1831"/>
        <v>4</v>
      </c>
      <c r="HZ111" s="64">
        <f t="shared" si="1832"/>
        <v>4</v>
      </c>
      <c r="IA111" s="64">
        <f t="shared" si="1833"/>
        <v>4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3</v>
      </c>
      <c r="IF111" s="64">
        <f t="shared" si="1838"/>
        <v>3</v>
      </c>
      <c r="IG111" s="64">
        <f t="shared" si="1839"/>
        <v>1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74</v>
      </c>
      <c r="IL111" s="64">
        <f t="shared" si="1844"/>
        <v>74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4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6</v>
      </c>
      <c r="JG111" s="64">
        <f t="shared" si="1865"/>
        <v>10</v>
      </c>
      <c r="JH111" s="64">
        <f t="shared" si="1866"/>
        <v>9</v>
      </c>
      <c r="JI111" s="64">
        <f t="shared" si="1867"/>
        <v>6</v>
      </c>
      <c r="JJ111" s="64">
        <f t="shared" si="1868"/>
        <v>0</v>
      </c>
      <c r="JK111" s="64">
        <f t="shared" si="1869"/>
        <v>6</v>
      </c>
      <c r="JL111" s="64">
        <f t="shared" si="1870"/>
        <v>2</v>
      </c>
      <c r="JM111" s="64">
        <f t="shared" si="1871"/>
        <v>6</v>
      </c>
      <c r="JN111" s="64">
        <f t="shared" si="1872"/>
        <v>10</v>
      </c>
      <c r="JO111" s="64">
        <f t="shared" si="1873"/>
        <v>10</v>
      </c>
      <c r="JP111" s="64">
        <f t="shared" si="1874"/>
        <v>0</v>
      </c>
      <c r="JQ111" s="116">
        <f t="shared" si="1875"/>
        <v>5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946000</v>
      </c>
      <c r="K112" s="62">
        <f t="shared" si="958"/>
        <v>43</v>
      </c>
      <c r="L112" s="62">
        <f t="shared" si="959"/>
        <v>1</v>
      </c>
      <c r="M112" s="57">
        <f t="shared" si="960"/>
        <v>2.3255813953488372E-2</v>
      </c>
      <c r="N112" s="115">
        <f t="shared" si="961"/>
        <v>946000</v>
      </c>
      <c r="O112" s="64">
        <f t="shared" si="962"/>
        <v>43</v>
      </c>
      <c r="P112" s="64">
        <f t="shared" si="963"/>
        <v>1</v>
      </c>
      <c r="Q112" s="127">
        <f t="shared" si="964"/>
        <v>2.3255813953488372E-2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0</v>
      </c>
      <c r="BG112" s="62">
        <f>IFERROR(VLOOKUP($C112,Sales!$BZ$5:$CF$300,3,0),0)</f>
        <v>0</v>
      </c>
      <c r="BH112" s="62">
        <f>IFERROR(VLOOKUP($C112,Waste!$BZ$5:$CF$200,3,0),0)</f>
        <v>0</v>
      </c>
      <c r="BI112" s="63" t="e">
        <f t="shared" si="975"/>
        <v>#DIV/0!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220000</v>
      </c>
      <c r="CU112" s="62">
        <f>IFERROR(VLOOKUP($C112,Sales!$ER$5:$EX$300,3,0),0)</f>
        <v>10</v>
      </c>
      <c r="CV112" s="62">
        <f>IFERROR(VLOOKUP($C112,Waste!$ER$5:$EX$200,3,0),0)</f>
        <v>0</v>
      </c>
      <c r="CW112" s="63">
        <f t="shared" si="985"/>
        <v>0</v>
      </c>
      <c r="CX112" s="62">
        <f>IFERROR(VLOOKUP($C112,Sales!$EY$5:$FE$300,7,0),0)</f>
        <v>198000</v>
      </c>
      <c r="CY112" s="62">
        <f>IFERROR(VLOOKUP($C112,Sales!$EY$5:$FE$300,3,0),0)</f>
        <v>9</v>
      </c>
      <c r="CZ112" s="62">
        <f>IFERROR(VLOOKUP($C112,Waste!$EY$5:$FE$200,3,0),0)</f>
        <v>1</v>
      </c>
      <c r="DA112" s="63">
        <f t="shared" si="986"/>
        <v>0.1111111111111111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220000</v>
      </c>
      <c r="DW112" s="62">
        <f>IFERROR(VLOOKUP($C112,Sales!$GO$5:$GU$300,3,0),0)</f>
        <v>10</v>
      </c>
      <c r="DX112" s="62">
        <f>IFERROR(VLOOKUP($C112,Waste!$GO$5:$GU$200,3,0),0)</f>
        <v>0</v>
      </c>
      <c r="DY112" s="63">
        <f t="shared" si="992"/>
        <v>0</v>
      </c>
      <c r="DZ112" s="62">
        <f>IFERROR(VLOOKUP($C112,Sales!$GV$5:$HB$300,7,0),0)</f>
        <v>220000</v>
      </c>
      <c r="EA112" s="62">
        <f>IFERROR(VLOOKUP($C112,Sales!$GV$5:$HB$300,3,0),0)</f>
        <v>10</v>
      </c>
      <c r="EB112" s="62">
        <f>IFERROR(VLOOKUP($C112,Waste!$GV$5:$HB$200,3,0),0)</f>
        <v>0</v>
      </c>
      <c r="EC112" s="63">
        <f t="shared" si="993"/>
        <v>0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88000</v>
      </c>
      <c r="EI112" s="62">
        <f>IFERROR(VLOOKUP($C112,Sales!$HJ$5:$HP$300,3,0),0)</f>
        <v>4</v>
      </c>
      <c r="EJ112" s="62">
        <f>IFERROR(VLOOKUP($C112,Waste!$HJ$5:$HP$200,3,0),0)</f>
        <v>0</v>
      </c>
      <c r="EK112" s="100">
        <f t="shared" si="995"/>
        <v>0</v>
      </c>
      <c r="EL112" s="115">
        <f t="shared" si="996"/>
        <v>0</v>
      </c>
      <c r="EM112" s="64">
        <f t="shared" si="997"/>
        <v>946000</v>
      </c>
      <c r="EN112" s="64">
        <f t="shared" si="998"/>
        <v>946000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220000</v>
      </c>
      <c r="FJ112" s="64">
        <f t="shared" si="1020"/>
        <v>198000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220000</v>
      </c>
      <c r="FQ112" s="64">
        <f t="shared" si="1027"/>
        <v>220000</v>
      </c>
      <c r="FR112" s="64">
        <f t="shared" si="1028"/>
        <v>0</v>
      </c>
      <c r="FS112" s="116">
        <f t="shared" si="1029"/>
        <v>88000</v>
      </c>
      <c r="FT112" s="115">
        <f t="shared" si="1030"/>
        <v>0</v>
      </c>
      <c r="FU112" s="64">
        <f t="shared" si="1031"/>
        <v>43</v>
      </c>
      <c r="FV112" s="64">
        <f t="shared" si="1032"/>
        <v>43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0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10</v>
      </c>
      <c r="GR112" s="64">
        <f t="shared" si="1054"/>
        <v>9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10</v>
      </c>
      <c r="GY112" s="64">
        <f t="shared" si="1061"/>
        <v>10</v>
      </c>
      <c r="GZ112" s="64">
        <f t="shared" si="1062"/>
        <v>0</v>
      </c>
      <c r="HA112" s="116">
        <f t="shared" si="1063"/>
        <v>4</v>
      </c>
      <c r="HB112" s="115">
        <f t="shared" si="1064"/>
        <v>0</v>
      </c>
      <c r="HC112" s="64">
        <f t="shared" si="1065"/>
        <v>1</v>
      </c>
      <c r="HD112" s="64">
        <f t="shared" si="1066"/>
        <v>1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1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44</v>
      </c>
      <c r="IL112" s="64">
        <f t="shared" si="1668"/>
        <v>44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0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10</v>
      </c>
      <c r="JH112" s="64">
        <f t="shared" si="1690"/>
        <v>10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10</v>
      </c>
      <c r="JO112" s="64">
        <f t="shared" si="1697"/>
        <v>10</v>
      </c>
      <c r="JP112" s="64">
        <f t="shared" si="1698"/>
        <v>0</v>
      </c>
      <c r="JQ112" s="116">
        <f t="shared" si="1699"/>
        <v>4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132000</v>
      </c>
      <c r="K113" s="62">
        <f t="shared" si="958"/>
        <v>6</v>
      </c>
      <c r="L113" s="62">
        <f t="shared" si="959"/>
        <v>1</v>
      </c>
      <c r="M113" s="57">
        <f t="shared" si="960"/>
        <v>0.16666666666666666</v>
      </c>
      <c r="N113" s="115">
        <f t="shared" si="961"/>
        <v>132000</v>
      </c>
      <c r="O113" s="64">
        <f t="shared" si="962"/>
        <v>6</v>
      </c>
      <c r="P113" s="64">
        <f t="shared" si="963"/>
        <v>1</v>
      </c>
      <c r="Q113" s="127">
        <f t="shared" si="964"/>
        <v>0.16666666666666666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110000</v>
      </c>
      <c r="CQ113" s="62">
        <f>IFERROR(VLOOKUP($C113,Sales!$EK$5:$EQ$300,3,0),0)</f>
        <v>5</v>
      </c>
      <c r="CR113" s="62">
        <f>IFERROR(VLOOKUP($C113,Waste!$EK$5:$EQ$200,3,0),0)</f>
        <v>1</v>
      </c>
      <c r="CS113" s="63">
        <f t="shared" si="984"/>
        <v>0.2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22000</v>
      </c>
      <c r="EI113" s="62">
        <f>IFERROR(VLOOKUP($C113,Sales!$HJ$5:$HP$300,3,0),0)</f>
        <v>1</v>
      </c>
      <c r="EJ113" s="62">
        <f>IFERROR(VLOOKUP($C113,Waste!$HJ$5:$HP$200,3,0),0)</f>
        <v>0</v>
      </c>
      <c r="EK113" s="100">
        <f t="shared" si="995"/>
        <v>0</v>
      </c>
      <c r="EL113" s="115">
        <f t="shared" si="996"/>
        <v>0</v>
      </c>
      <c r="EM113" s="64">
        <f t="shared" si="997"/>
        <v>132000</v>
      </c>
      <c r="EN113" s="64">
        <f t="shared" si="998"/>
        <v>132000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110000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22000</v>
      </c>
      <c r="FT113" s="115">
        <f t="shared" si="1030"/>
        <v>0</v>
      </c>
      <c r="FU113" s="64">
        <f t="shared" si="1031"/>
        <v>6</v>
      </c>
      <c r="FV113" s="64">
        <f t="shared" si="1032"/>
        <v>6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5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1</v>
      </c>
      <c r="HB113" s="115">
        <f t="shared" si="1064"/>
        <v>0</v>
      </c>
      <c r="HC113" s="64">
        <f t="shared" si="1065"/>
        <v>1</v>
      </c>
      <c r="HD113" s="64">
        <f t="shared" si="1066"/>
        <v>1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1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7</v>
      </c>
      <c r="IL113" s="64">
        <f t="shared" si="1668"/>
        <v>7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6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1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1100000</v>
      </c>
      <c r="K115" s="62">
        <f t="shared" si="958"/>
        <v>50</v>
      </c>
      <c r="L115" s="62">
        <f t="shared" si="959"/>
        <v>2</v>
      </c>
      <c r="M115" s="57">
        <f t="shared" si="960"/>
        <v>0.04</v>
      </c>
      <c r="N115" s="115">
        <f t="shared" si="961"/>
        <v>1100000</v>
      </c>
      <c r="O115" s="64">
        <f t="shared" si="962"/>
        <v>50</v>
      </c>
      <c r="P115" s="64">
        <f t="shared" si="963"/>
        <v>2</v>
      </c>
      <c r="Q115" s="127">
        <f t="shared" si="964"/>
        <v>0.04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0</v>
      </c>
      <c r="BG115" s="62">
        <f>IFERROR(VLOOKUP($C115,Sales!$BZ$5:$CF$300,3,0),0)</f>
        <v>0</v>
      </c>
      <c r="BH115" s="62">
        <f>IFERROR(VLOOKUP($C115,Waste!$BZ$5:$CF$200,3,0),0)</f>
        <v>0</v>
      </c>
      <c r="BI115" s="63" t="e">
        <f t="shared" si="975"/>
        <v>#DIV/0!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132000</v>
      </c>
      <c r="CQ115" s="62">
        <f>IFERROR(VLOOKUP($C115,Sales!$EK$5:$EQ$300,3,0),0)</f>
        <v>6</v>
      </c>
      <c r="CR115" s="62">
        <f>IFERROR(VLOOKUP($C115,Waste!$EK$5:$EQ$200,3,0),0)</f>
        <v>0</v>
      </c>
      <c r="CS115" s="63">
        <f t="shared" si="984"/>
        <v>0</v>
      </c>
      <c r="CT115" s="62">
        <f>IFERROR(VLOOKUP($C115,Sales!$ER$5:$EX$300,7,0),0)</f>
        <v>198000</v>
      </c>
      <c r="CU115" s="62">
        <f>IFERROR(VLOOKUP($C115,Sales!$ER$5:$EX$300,3,0),0)</f>
        <v>9</v>
      </c>
      <c r="CV115" s="62">
        <f>IFERROR(VLOOKUP($C115,Waste!$ER$5:$EX$200,3,0),0)</f>
        <v>1</v>
      </c>
      <c r="CW115" s="63">
        <f t="shared" si="985"/>
        <v>0.1111111111111111</v>
      </c>
      <c r="CX115" s="62">
        <f>IFERROR(VLOOKUP($C115,Sales!$EY$5:$FE$300,7,0),0)</f>
        <v>220000</v>
      </c>
      <c r="CY115" s="62">
        <f>IFERROR(VLOOKUP($C115,Sales!$EY$5:$FE$300,3,0),0)</f>
        <v>10</v>
      </c>
      <c r="CZ115" s="62">
        <f>IFERROR(VLOOKUP($C115,Waste!$EY$5:$FE$200,3,0),0)</f>
        <v>0</v>
      </c>
      <c r="DA115" s="63">
        <f t="shared" si="986"/>
        <v>0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220000</v>
      </c>
      <c r="DW115" s="62">
        <f>IFERROR(VLOOKUP($C115,Sales!$GO$5:$GU$300,3,0),0)</f>
        <v>10</v>
      </c>
      <c r="DX115" s="62">
        <f>IFERROR(VLOOKUP($C115,Waste!$GO$5:$GU$200,3,0),0)</f>
        <v>0</v>
      </c>
      <c r="DY115" s="63">
        <f t="shared" si="992"/>
        <v>0</v>
      </c>
      <c r="DZ115" s="62">
        <f>IFERROR(VLOOKUP($C115,Sales!$GV$5:$HB$300,7,0),0)</f>
        <v>220000</v>
      </c>
      <c r="EA115" s="62">
        <f>IFERROR(VLOOKUP($C115,Sales!$GV$5:$HB$300,3,0),0)</f>
        <v>10</v>
      </c>
      <c r="EB115" s="62">
        <f>IFERROR(VLOOKUP($C115,Waste!$GV$5:$HB$200,3,0),0)</f>
        <v>0</v>
      </c>
      <c r="EC115" s="63">
        <f t="shared" si="993"/>
        <v>0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110000</v>
      </c>
      <c r="EI115" s="62">
        <f>IFERROR(VLOOKUP($C115,Sales!$HJ$5:$HP$300,3,0),0)</f>
        <v>5</v>
      </c>
      <c r="EJ115" s="62">
        <f>IFERROR(VLOOKUP($C115,Waste!$HJ$5:$HP$200,3,0),0)</f>
        <v>1</v>
      </c>
      <c r="EK115" s="100">
        <f t="shared" si="995"/>
        <v>0.2</v>
      </c>
      <c r="EL115" s="115">
        <f t="shared" si="996"/>
        <v>0</v>
      </c>
      <c r="EM115" s="64">
        <f t="shared" si="997"/>
        <v>1100000</v>
      </c>
      <c r="EN115" s="64">
        <f t="shared" si="998"/>
        <v>1100000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132000</v>
      </c>
      <c r="FI115" s="64">
        <f t="shared" si="1019"/>
        <v>198000</v>
      </c>
      <c r="FJ115" s="64">
        <f t="shared" si="1020"/>
        <v>220000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220000</v>
      </c>
      <c r="FQ115" s="64">
        <f t="shared" si="1027"/>
        <v>220000</v>
      </c>
      <c r="FR115" s="64">
        <f t="shared" si="1028"/>
        <v>0</v>
      </c>
      <c r="FS115" s="116">
        <f t="shared" si="1029"/>
        <v>110000</v>
      </c>
      <c r="FT115" s="115">
        <f t="shared" si="1030"/>
        <v>0</v>
      </c>
      <c r="FU115" s="64">
        <f t="shared" si="1031"/>
        <v>50</v>
      </c>
      <c r="FV115" s="64">
        <f t="shared" si="1032"/>
        <v>50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0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6</v>
      </c>
      <c r="GQ115" s="64">
        <f t="shared" si="1053"/>
        <v>9</v>
      </c>
      <c r="GR115" s="64">
        <f t="shared" si="1054"/>
        <v>10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10</v>
      </c>
      <c r="GY115" s="64">
        <f t="shared" si="1061"/>
        <v>10</v>
      </c>
      <c r="GZ115" s="64">
        <f t="shared" si="1062"/>
        <v>0</v>
      </c>
      <c r="HA115" s="116">
        <f t="shared" si="1063"/>
        <v>5</v>
      </c>
      <c r="HB115" s="115">
        <f t="shared" si="1064"/>
        <v>0</v>
      </c>
      <c r="HC115" s="64">
        <f t="shared" si="1065"/>
        <v>2</v>
      </c>
      <c r="HD115" s="64">
        <f t="shared" si="1066"/>
        <v>2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1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1</v>
      </c>
      <c r="IJ115" s="115">
        <f t="shared" si="1666"/>
        <v>0</v>
      </c>
      <c r="IK115" s="64">
        <f t="shared" si="1667"/>
        <v>52</v>
      </c>
      <c r="IL115" s="64">
        <f t="shared" si="1668"/>
        <v>52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0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6</v>
      </c>
      <c r="JG115" s="64">
        <f t="shared" si="1689"/>
        <v>10</v>
      </c>
      <c r="JH115" s="64">
        <f t="shared" si="1690"/>
        <v>10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10</v>
      </c>
      <c r="JO115" s="64">
        <f t="shared" si="1697"/>
        <v>10</v>
      </c>
      <c r="JP115" s="64">
        <f t="shared" si="1698"/>
        <v>0</v>
      </c>
      <c r="JQ115" s="116">
        <f t="shared" si="1699"/>
        <v>6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6526000</v>
      </c>
      <c r="K117" s="62">
        <f t="shared" si="1878"/>
        <v>502</v>
      </c>
      <c r="L117" s="62">
        <f t="shared" si="1879"/>
        <v>78</v>
      </c>
      <c r="M117" s="57">
        <f t="shared" si="1880"/>
        <v>0.15537848605577689</v>
      </c>
      <c r="N117" s="115">
        <f t="shared" si="1881"/>
        <v>6526000</v>
      </c>
      <c r="O117" s="64">
        <f t="shared" si="1882"/>
        <v>502</v>
      </c>
      <c r="P117" s="64">
        <f t="shared" si="1883"/>
        <v>78</v>
      </c>
      <c r="Q117" s="127">
        <f t="shared" si="1884"/>
        <v>0.15537848605577689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0</v>
      </c>
      <c r="BG117" s="62">
        <f>IFERROR(VLOOKUP($C117,Sales!$BZ$5:$CF$300,3,0),0)</f>
        <v>0</v>
      </c>
      <c r="BH117" s="62">
        <f>IFERROR(VLOOKUP($C117,Waste!$BZ$5:$CF$200,3,0),0)</f>
        <v>1</v>
      </c>
      <c r="BI117" s="63" t="e">
        <f t="shared" si="1895"/>
        <v>#DIV/0!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780000</v>
      </c>
      <c r="CQ117" s="62">
        <f>IFERROR(VLOOKUP($C117,Sales!$EK$5:$EQ$300,3,0),0)</f>
        <v>60</v>
      </c>
      <c r="CR117" s="62">
        <f>IFERROR(VLOOKUP($C117,Waste!$EK$5:$EQ$200,3,0),0)</f>
        <v>33</v>
      </c>
      <c r="CS117" s="63">
        <f t="shared" si="1904"/>
        <v>0.55000000000000004</v>
      </c>
      <c r="CT117" s="62">
        <f>IFERROR(VLOOKUP($C117,Sales!$ER$5:$EX$300,7,0),0)</f>
        <v>572000</v>
      </c>
      <c r="CU117" s="62">
        <f>IFERROR(VLOOKUP($C117,Sales!$ER$5:$EX$300,3,0),0)</f>
        <v>44</v>
      </c>
      <c r="CV117" s="62">
        <f>IFERROR(VLOOKUP($C117,Waste!$ER$5:$EX$200,3,0),0)</f>
        <v>20</v>
      </c>
      <c r="CW117" s="63">
        <f t="shared" si="1905"/>
        <v>0.45454545454545453</v>
      </c>
      <c r="CX117" s="62">
        <f>IFERROR(VLOOKUP($C117,Sales!$EY$5:$FE$300,7,0),0)</f>
        <v>741000</v>
      </c>
      <c r="CY117" s="62">
        <f>IFERROR(VLOOKUP($C117,Sales!$EY$5:$FE$300,3,0),0)</f>
        <v>57</v>
      </c>
      <c r="CZ117" s="62">
        <f>IFERROR(VLOOKUP($C117,Waste!$EY$5:$FE$200,3,0),0)</f>
        <v>2</v>
      </c>
      <c r="DA117" s="63">
        <f t="shared" si="1906"/>
        <v>3.5087719298245612E-2</v>
      </c>
      <c r="DB117" s="62">
        <f>IFERROR(VLOOKUP($C117,Sales!$FF$5:$FL$300,7,0),0)</f>
        <v>494000</v>
      </c>
      <c r="DC117" s="62">
        <f>IFERROR(VLOOKUP($C117,Sales!$FF$5:$FL$300,3,0),0)</f>
        <v>38</v>
      </c>
      <c r="DD117" s="62">
        <f>IFERROR(VLOOKUP($C117,Waste!$FF$5:$FL$200,3,0),0)</f>
        <v>0</v>
      </c>
      <c r="DE117" s="63">
        <f t="shared" si="1907"/>
        <v>0</v>
      </c>
      <c r="DF117" s="62">
        <f>IFERROR(VLOOKUP($C117,Sales!$FM$5:$FS$300,7,0),0)</f>
        <v>234000</v>
      </c>
      <c r="DG117" s="62">
        <f>IFERROR(VLOOKUP($C117,Sales!$FM$5:$FS$300,3,0),0)</f>
        <v>18</v>
      </c>
      <c r="DH117" s="62">
        <f>IFERROR(VLOOKUP($C117,Waste!$FM$5:$FS$200,3,0),0)</f>
        <v>0</v>
      </c>
      <c r="DI117" s="63">
        <f t="shared" si="1908"/>
        <v>0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533000</v>
      </c>
      <c r="DO117" s="62">
        <f>IFERROR(VLOOKUP($C117,Sales!$GA$5:$GG$300,3,0),0)</f>
        <v>41</v>
      </c>
      <c r="DP117" s="62">
        <f>IFERROR(VLOOKUP($C117,Waste!$GA$5:$GG$200,3,0),0)</f>
        <v>0</v>
      </c>
      <c r="DQ117" s="63">
        <f t="shared" si="1910"/>
        <v>0</v>
      </c>
      <c r="DR117" s="62">
        <f>IFERROR(VLOOKUP($C117,Sales!$GH$5:$GN$300,7,0),0)</f>
        <v>455000</v>
      </c>
      <c r="DS117" s="62">
        <f>IFERROR(VLOOKUP($C117,Sales!$GH$5:$GN$300,3,0),0)</f>
        <v>35</v>
      </c>
      <c r="DT117" s="62">
        <f>IFERROR(VLOOKUP($C117,Waste!$GH$5:$GN$200,3,0),0)</f>
        <v>0</v>
      </c>
      <c r="DU117" s="63">
        <f t="shared" si="1911"/>
        <v>0</v>
      </c>
      <c r="DV117" s="62">
        <f>IFERROR(VLOOKUP($C117,Sales!$GO$5:$GU$300,7,0),0)</f>
        <v>884000</v>
      </c>
      <c r="DW117" s="62">
        <f>IFERROR(VLOOKUP($C117,Sales!$GO$5:$GU$300,3,0),0)</f>
        <v>68</v>
      </c>
      <c r="DX117" s="62">
        <f>IFERROR(VLOOKUP($C117,Waste!$GO$5:$GU$200,3,0),0)</f>
        <v>13</v>
      </c>
      <c r="DY117" s="63">
        <f t="shared" si="1912"/>
        <v>0.19117647058823528</v>
      </c>
      <c r="DZ117" s="62">
        <f>IFERROR(VLOOKUP($C117,Sales!$GV$5:$HB$300,7,0),0)</f>
        <v>1027000</v>
      </c>
      <c r="EA117" s="62">
        <f>IFERROR(VLOOKUP($C117,Sales!$GV$5:$HB$300,3,0),0)</f>
        <v>79</v>
      </c>
      <c r="EB117" s="62">
        <f>IFERROR(VLOOKUP($C117,Waste!$GV$5:$HB$200,3,0),0)</f>
        <v>0</v>
      </c>
      <c r="EC117" s="63">
        <f t="shared" si="1913"/>
        <v>0</v>
      </c>
      <c r="ED117" s="62">
        <f>IFERROR(VLOOKUP($C117,Sales!$HC$5:$HI$300,7,0),0)</f>
        <v>403000</v>
      </c>
      <c r="EE117" s="62">
        <f>IFERROR(VLOOKUP($C117,Sales!$HC$5:$HI$300,3,0),0)</f>
        <v>31</v>
      </c>
      <c r="EF117" s="62">
        <f>IFERROR(VLOOKUP($C117,Waste!$HC$5:$HI$200,3,0),0)</f>
        <v>9</v>
      </c>
      <c r="EG117" s="63">
        <f t="shared" si="1914"/>
        <v>0.29032258064516131</v>
      </c>
      <c r="EH117" s="62">
        <f>IFERROR(VLOOKUP($C117,Sales!$HJ$5:$HP$300,7,0),0)</f>
        <v>403000</v>
      </c>
      <c r="EI117" s="62">
        <f>IFERROR(VLOOKUP($C117,Sales!$HJ$5:$HP$300,3,0),0)</f>
        <v>31</v>
      </c>
      <c r="EJ117" s="62">
        <f>IFERROR(VLOOKUP($C117,Waste!$HJ$5:$HP$200,3,0),0)</f>
        <v>0</v>
      </c>
      <c r="EK117" s="100">
        <f t="shared" si="1915"/>
        <v>0</v>
      </c>
      <c r="EL117" s="115">
        <f t="shared" si="1916"/>
        <v>0</v>
      </c>
      <c r="EM117" s="64">
        <f t="shared" si="1917"/>
        <v>6526000</v>
      </c>
      <c r="EN117" s="64">
        <f t="shared" si="1918"/>
        <v>6526000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780000</v>
      </c>
      <c r="FI117" s="64">
        <f t="shared" si="1939"/>
        <v>572000</v>
      </c>
      <c r="FJ117" s="64">
        <f t="shared" si="1940"/>
        <v>741000</v>
      </c>
      <c r="FK117" s="64">
        <f t="shared" si="1941"/>
        <v>494000</v>
      </c>
      <c r="FL117" s="64">
        <f t="shared" si="1942"/>
        <v>234000</v>
      </c>
      <c r="FM117" s="64">
        <f t="shared" si="1943"/>
        <v>0</v>
      </c>
      <c r="FN117" s="64">
        <f t="shared" si="1944"/>
        <v>533000</v>
      </c>
      <c r="FO117" s="64">
        <f t="shared" si="1945"/>
        <v>455000</v>
      </c>
      <c r="FP117" s="64">
        <f t="shared" si="1946"/>
        <v>884000</v>
      </c>
      <c r="FQ117" s="64">
        <f t="shared" si="1947"/>
        <v>1027000</v>
      </c>
      <c r="FR117" s="64">
        <f t="shared" si="1948"/>
        <v>403000</v>
      </c>
      <c r="FS117" s="116">
        <f t="shared" si="1949"/>
        <v>403000</v>
      </c>
      <c r="FT117" s="115">
        <f t="shared" si="1950"/>
        <v>0</v>
      </c>
      <c r="FU117" s="64">
        <f t="shared" si="1951"/>
        <v>502</v>
      </c>
      <c r="FV117" s="64">
        <f t="shared" si="1952"/>
        <v>502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0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60</v>
      </c>
      <c r="GQ117" s="64">
        <f t="shared" si="1973"/>
        <v>44</v>
      </c>
      <c r="GR117" s="64">
        <f t="shared" si="1974"/>
        <v>57</v>
      </c>
      <c r="GS117" s="64">
        <f t="shared" si="1975"/>
        <v>38</v>
      </c>
      <c r="GT117" s="64">
        <f t="shared" si="1976"/>
        <v>18</v>
      </c>
      <c r="GU117" s="64">
        <f t="shared" si="1977"/>
        <v>0</v>
      </c>
      <c r="GV117" s="64">
        <f t="shared" si="1978"/>
        <v>41</v>
      </c>
      <c r="GW117" s="64">
        <f t="shared" si="1979"/>
        <v>35</v>
      </c>
      <c r="GX117" s="64">
        <f t="shared" si="1980"/>
        <v>68</v>
      </c>
      <c r="GY117" s="64">
        <f t="shared" si="1981"/>
        <v>79</v>
      </c>
      <c r="GZ117" s="64">
        <f t="shared" si="1982"/>
        <v>31</v>
      </c>
      <c r="HA117" s="116">
        <f t="shared" si="1983"/>
        <v>31</v>
      </c>
      <c r="HB117" s="115">
        <f t="shared" si="1984"/>
        <v>0</v>
      </c>
      <c r="HC117" s="64">
        <f t="shared" si="1985"/>
        <v>78</v>
      </c>
      <c r="HD117" s="64">
        <f t="shared" si="1986"/>
        <v>78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1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33</v>
      </c>
      <c r="HY117" s="64">
        <f t="shared" si="2007"/>
        <v>20</v>
      </c>
      <c r="HZ117" s="64">
        <f t="shared" si="2008"/>
        <v>2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13</v>
      </c>
      <c r="IG117" s="64">
        <f t="shared" si="2015"/>
        <v>0</v>
      </c>
      <c r="IH117" s="64">
        <f t="shared" si="2016"/>
        <v>9</v>
      </c>
      <c r="II117" s="116">
        <f t="shared" si="2017"/>
        <v>0</v>
      </c>
      <c r="IJ117" s="115">
        <f t="shared" si="2018"/>
        <v>0</v>
      </c>
      <c r="IK117" s="64">
        <f t="shared" si="2019"/>
        <v>580</v>
      </c>
      <c r="IL117" s="64">
        <f t="shared" si="2020"/>
        <v>580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1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93</v>
      </c>
      <c r="JG117" s="64">
        <f t="shared" si="2041"/>
        <v>64</v>
      </c>
      <c r="JH117" s="64">
        <f t="shared" si="2042"/>
        <v>59</v>
      </c>
      <c r="JI117" s="64">
        <f t="shared" si="2043"/>
        <v>38</v>
      </c>
      <c r="JJ117" s="64">
        <f t="shared" si="2044"/>
        <v>18</v>
      </c>
      <c r="JK117" s="64">
        <f t="shared" si="2045"/>
        <v>0</v>
      </c>
      <c r="JL117" s="64">
        <f t="shared" si="2046"/>
        <v>41</v>
      </c>
      <c r="JM117" s="64">
        <f t="shared" si="2047"/>
        <v>35</v>
      </c>
      <c r="JN117" s="64">
        <f t="shared" si="2048"/>
        <v>81</v>
      </c>
      <c r="JO117" s="64">
        <f t="shared" si="2049"/>
        <v>79</v>
      </c>
      <c r="JP117" s="64">
        <f t="shared" si="2050"/>
        <v>40</v>
      </c>
      <c r="JQ117" s="116">
        <f t="shared" si="2051"/>
        <v>31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2002000</v>
      </c>
      <c r="K119" s="62">
        <f t="shared" si="958"/>
        <v>154</v>
      </c>
      <c r="L119" s="62">
        <f t="shared" si="959"/>
        <v>17</v>
      </c>
      <c r="M119" s="57">
        <f t="shared" si="960"/>
        <v>0.11038961038961038</v>
      </c>
      <c r="N119" s="115">
        <f t="shared" si="961"/>
        <v>2002000</v>
      </c>
      <c r="O119" s="64">
        <f t="shared" si="962"/>
        <v>154</v>
      </c>
      <c r="P119" s="64">
        <f t="shared" si="963"/>
        <v>17</v>
      </c>
      <c r="Q119" s="127">
        <f t="shared" si="964"/>
        <v>0.11038961038961038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0</v>
      </c>
      <c r="BG119" s="62">
        <f>IFERROR(VLOOKUP($C119,Sales!$BZ$5:$CF$300,3,0),0)</f>
        <v>0</v>
      </c>
      <c r="BH119" s="62">
        <f>IFERROR(VLOOKUP($C119,Waste!$BZ$5:$CF$200,3,0),0)</f>
        <v>0</v>
      </c>
      <c r="BI119" s="63" t="e">
        <f t="shared" si="975"/>
        <v>#DIV/0!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78000</v>
      </c>
      <c r="CQ119" s="62">
        <f>IFERROR(VLOOKUP($C119,Sales!$EK$5:$EQ$300,3,0),0)</f>
        <v>6</v>
      </c>
      <c r="CR119" s="62">
        <f>IFERROR(VLOOKUP($C119,Waste!$EK$5:$EQ$200,3,0),0)</f>
        <v>0</v>
      </c>
      <c r="CS119" s="63">
        <f t="shared" si="984"/>
        <v>0</v>
      </c>
      <c r="CT119" s="62">
        <f>IFERROR(VLOOKUP($C119,Sales!$ER$5:$EX$300,7,0),0)</f>
        <v>208000</v>
      </c>
      <c r="CU119" s="62">
        <f>IFERROR(VLOOKUP($C119,Sales!$ER$5:$EX$300,3,0),0)</f>
        <v>16</v>
      </c>
      <c r="CV119" s="62">
        <f>IFERROR(VLOOKUP($C119,Waste!$ER$5:$EX$200,3,0),0)</f>
        <v>0</v>
      </c>
      <c r="CW119" s="63">
        <f t="shared" si="985"/>
        <v>0</v>
      </c>
      <c r="CX119" s="62">
        <f>IFERROR(VLOOKUP($C119,Sales!$EY$5:$FE$300,7,0),0)</f>
        <v>351000</v>
      </c>
      <c r="CY119" s="62">
        <f>IFERROR(VLOOKUP($C119,Sales!$EY$5:$FE$300,3,0),0)</f>
        <v>27</v>
      </c>
      <c r="CZ119" s="62">
        <f>IFERROR(VLOOKUP($C119,Waste!$EY$5:$FE$200,3,0),0)</f>
        <v>0</v>
      </c>
      <c r="DA119" s="63">
        <f t="shared" si="986"/>
        <v>0</v>
      </c>
      <c r="DB119" s="62">
        <f>IFERROR(VLOOKUP($C119,Sales!$FF$5:$FL$300,7,0),0)</f>
        <v>52000</v>
      </c>
      <c r="DC119" s="62">
        <f>IFERROR(VLOOKUP($C119,Sales!$FF$5:$FL$300,3,0),0)</f>
        <v>4</v>
      </c>
      <c r="DD119" s="62">
        <f>IFERROR(VLOOKUP($C119,Waste!$FF$5:$FL$200,3,0),0)</f>
        <v>0</v>
      </c>
      <c r="DE119" s="63">
        <f t="shared" si="987"/>
        <v>0</v>
      </c>
      <c r="DF119" s="62">
        <f>IFERROR(VLOOKUP($C119,Sales!$FM$5:$FS$300,7,0),0)</f>
        <v>52000</v>
      </c>
      <c r="DG119" s="62">
        <f>IFERROR(VLOOKUP($C119,Sales!$FM$5:$FS$300,3,0),0)</f>
        <v>4</v>
      </c>
      <c r="DH119" s="62">
        <f>IFERROR(VLOOKUP($C119,Waste!$FM$5:$FS$200,3,0),0)</f>
        <v>0</v>
      </c>
      <c r="DI119" s="63">
        <f t="shared" si="988"/>
        <v>0</v>
      </c>
      <c r="DJ119" s="62">
        <f>IFERROR(VLOOKUP($C119,Sales!$FT$5:$FZ$300,7,0),0)</f>
        <v>182000</v>
      </c>
      <c r="DK119" s="62">
        <f>IFERROR(VLOOKUP($C119,Sales!$FT$5:$FZ$300,3,0),0)</f>
        <v>14</v>
      </c>
      <c r="DL119" s="62">
        <f>IFERROR(VLOOKUP($C119,Waste!$FT$5:$FZ$200,3,0),0)</f>
        <v>0</v>
      </c>
      <c r="DM119" s="63">
        <f t="shared" si="989"/>
        <v>0</v>
      </c>
      <c r="DN119" s="62">
        <f>IFERROR(VLOOKUP($C119,Sales!$GA$5:$GG$300,7,0),0)</f>
        <v>13000</v>
      </c>
      <c r="DO119" s="62">
        <f>IFERROR(VLOOKUP($C119,Sales!$GA$5:$GG$300,3,0),0)</f>
        <v>1</v>
      </c>
      <c r="DP119" s="62">
        <f>IFERROR(VLOOKUP($C119,Waste!$GA$5:$GG$200,3,0),0)</f>
        <v>5</v>
      </c>
      <c r="DQ119" s="63">
        <f t="shared" si="990"/>
        <v>5</v>
      </c>
      <c r="DR119" s="62">
        <f>IFERROR(VLOOKUP($C119,Sales!$GH$5:$GN$300,7,0),0)</f>
        <v>91000</v>
      </c>
      <c r="DS119" s="62">
        <f>IFERROR(VLOOKUP($C119,Sales!$GH$5:$GN$300,3,0),0)</f>
        <v>7</v>
      </c>
      <c r="DT119" s="62">
        <f>IFERROR(VLOOKUP($C119,Waste!$GH$5:$GN$200,3,0),0)</f>
        <v>0</v>
      </c>
      <c r="DU119" s="63">
        <f t="shared" si="991"/>
        <v>0</v>
      </c>
      <c r="DV119" s="62">
        <f>IFERROR(VLOOKUP($C119,Sales!$GO$5:$GU$300,7,0),0)</f>
        <v>299000</v>
      </c>
      <c r="DW119" s="62">
        <f>IFERROR(VLOOKUP($C119,Sales!$GO$5:$GU$300,3,0),0)</f>
        <v>23</v>
      </c>
      <c r="DX119" s="62">
        <f>IFERROR(VLOOKUP($C119,Waste!$GO$5:$GU$200,3,0),0)</f>
        <v>8</v>
      </c>
      <c r="DY119" s="63">
        <f t="shared" si="992"/>
        <v>0.34782608695652173</v>
      </c>
      <c r="DZ119" s="62">
        <f>IFERROR(VLOOKUP($C119,Sales!$GV$5:$HB$300,7,0),0)</f>
        <v>494000</v>
      </c>
      <c r="EA119" s="62">
        <f>IFERROR(VLOOKUP($C119,Sales!$GV$5:$HB$300,3,0),0)</f>
        <v>38</v>
      </c>
      <c r="EB119" s="62">
        <f>IFERROR(VLOOKUP($C119,Waste!$GV$5:$HB$200,3,0),0)</f>
        <v>0</v>
      </c>
      <c r="EC119" s="63">
        <f t="shared" si="993"/>
        <v>0</v>
      </c>
      <c r="ED119" s="62">
        <f>IFERROR(VLOOKUP($C119,Sales!$HC$5:$HI$300,7,0),0)</f>
        <v>65000</v>
      </c>
      <c r="EE119" s="62">
        <f>IFERROR(VLOOKUP($C119,Sales!$HC$5:$HI$300,3,0),0)</f>
        <v>5</v>
      </c>
      <c r="EF119" s="62">
        <f>IFERROR(VLOOKUP($C119,Waste!$HC$5:$HI$200,3,0),0)</f>
        <v>4</v>
      </c>
      <c r="EG119" s="63">
        <f t="shared" si="994"/>
        <v>0.8</v>
      </c>
      <c r="EH119" s="62">
        <f>IFERROR(VLOOKUP($C119,Sales!$HJ$5:$HP$300,7,0),0)</f>
        <v>117000</v>
      </c>
      <c r="EI119" s="62">
        <f>IFERROR(VLOOKUP($C119,Sales!$HJ$5:$HP$300,3,0),0)</f>
        <v>9</v>
      </c>
      <c r="EJ119" s="62">
        <f>IFERROR(VLOOKUP($C119,Waste!$HJ$5:$HP$200,3,0),0)</f>
        <v>0</v>
      </c>
      <c r="EK119" s="100">
        <f t="shared" si="995"/>
        <v>0</v>
      </c>
      <c r="EL119" s="115">
        <f t="shared" si="996"/>
        <v>0</v>
      </c>
      <c r="EM119" s="64">
        <f t="shared" si="997"/>
        <v>2002000</v>
      </c>
      <c r="EN119" s="64">
        <f t="shared" si="998"/>
        <v>2002000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78000</v>
      </c>
      <c r="FI119" s="64">
        <f t="shared" si="1019"/>
        <v>208000</v>
      </c>
      <c r="FJ119" s="64">
        <f t="shared" si="1020"/>
        <v>351000</v>
      </c>
      <c r="FK119" s="64">
        <f t="shared" si="1021"/>
        <v>52000</v>
      </c>
      <c r="FL119" s="64">
        <f t="shared" si="1022"/>
        <v>52000</v>
      </c>
      <c r="FM119" s="64">
        <f t="shared" si="1023"/>
        <v>182000</v>
      </c>
      <c r="FN119" s="64">
        <f t="shared" si="1024"/>
        <v>13000</v>
      </c>
      <c r="FO119" s="64">
        <f t="shared" si="1025"/>
        <v>91000</v>
      </c>
      <c r="FP119" s="64">
        <f t="shared" si="1026"/>
        <v>299000</v>
      </c>
      <c r="FQ119" s="64">
        <f t="shared" si="1027"/>
        <v>494000</v>
      </c>
      <c r="FR119" s="64">
        <f t="shared" si="1028"/>
        <v>65000</v>
      </c>
      <c r="FS119" s="116">
        <f t="shared" si="1029"/>
        <v>117000</v>
      </c>
      <c r="FT119" s="115">
        <f t="shared" si="1030"/>
        <v>0</v>
      </c>
      <c r="FU119" s="64">
        <f t="shared" si="1031"/>
        <v>154</v>
      </c>
      <c r="FV119" s="64">
        <f t="shared" si="1032"/>
        <v>154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0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6</v>
      </c>
      <c r="GQ119" s="64">
        <f t="shared" si="1053"/>
        <v>16</v>
      </c>
      <c r="GR119" s="64">
        <f t="shared" si="1054"/>
        <v>27</v>
      </c>
      <c r="GS119" s="64">
        <f t="shared" si="1055"/>
        <v>4</v>
      </c>
      <c r="GT119" s="64">
        <f t="shared" si="1056"/>
        <v>4</v>
      </c>
      <c r="GU119" s="64">
        <f t="shared" si="1057"/>
        <v>14</v>
      </c>
      <c r="GV119" s="64">
        <f t="shared" si="1058"/>
        <v>1</v>
      </c>
      <c r="GW119" s="64">
        <f t="shared" si="1059"/>
        <v>7</v>
      </c>
      <c r="GX119" s="64">
        <f t="shared" si="1060"/>
        <v>23</v>
      </c>
      <c r="GY119" s="64">
        <f t="shared" si="1061"/>
        <v>38</v>
      </c>
      <c r="GZ119" s="64">
        <f t="shared" si="1062"/>
        <v>5</v>
      </c>
      <c r="HA119" s="116">
        <f t="shared" si="1063"/>
        <v>9</v>
      </c>
      <c r="HB119" s="115">
        <f t="shared" si="1064"/>
        <v>0</v>
      </c>
      <c r="HC119" s="64">
        <f t="shared" si="1065"/>
        <v>17</v>
      </c>
      <c r="HD119" s="64">
        <f t="shared" si="1066"/>
        <v>17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5</v>
      </c>
      <c r="IE119" s="64">
        <f t="shared" si="1093"/>
        <v>0</v>
      </c>
      <c r="IF119" s="64">
        <f t="shared" si="1094"/>
        <v>8</v>
      </c>
      <c r="IG119" s="64">
        <f t="shared" si="1095"/>
        <v>0</v>
      </c>
      <c r="IH119" s="64">
        <f t="shared" si="1096"/>
        <v>4</v>
      </c>
      <c r="II119" s="116">
        <f t="shared" si="1097"/>
        <v>0</v>
      </c>
      <c r="IJ119" s="115">
        <f t="shared" si="1666"/>
        <v>0</v>
      </c>
      <c r="IK119" s="64">
        <f t="shared" si="1667"/>
        <v>171</v>
      </c>
      <c r="IL119" s="64">
        <f t="shared" si="1668"/>
        <v>171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0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6</v>
      </c>
      <c r="JG119" s="64">
        <f t="shared" si="1689"/>
        <v>16</v>
      </c>
      <c r="JH119" s="64">
        <f t="shared" si="1690"/>
        <v>27</v>
      </c>
      <c r="JI119" s="64">
        <f t="shared" si="1691"/>
        <v>4</v>
      </c>
      <c r="JJ119" s="64">
        <f t="shared" si="1692"/>
        <v>4</v>
      </c>
      <c r="JK119" s="64">
        <f t="shared" si="1693"/>
        <v>14</v>
      </c>
      <c r="JL119" s="64">
        <f t="shared" si="1694"/>
        <v>6</v>
      </c>
      <c r="JM119" s="64">
        <f t="shared" si="1695"/>
        <v>7</v>
      </c>
      <c r="JN119" s="64">
        <f t="shared" si="1696"/>
        <v>31</v>
      </c>
      <c r="JO119" s="64">
        <f t="shared" si="1697"/>
        <v>38</v>
      </c>
      <c r="JP119" s="64">
        <f t="shared" si="1698"/>
        <v>9</v>
      </c>
      <c r="JQ119" s="116">
        <f t="shared" si="1699"/>
        <v>9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243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241">
        <f t="shared" si="957"/>
        <v>2940000</v>
      </c>
      <c r="K120" s="240">
        <f t="shared" si="958"/>
        <v>84</v>
      </c>
      <c r="L120" s="240">
        <f t="shared" si="959"/>
        <v>1</v>
      </c>
      <c r="M120" s="57">
        <f t="shared" si="960"/>
        <v>1.1904761904761904E-2</v>
      </c>
      <c r="N120" s="115">
        <f t="shared" si="961"/>
        <v>2940000</v>
      </c>
      <c r="O120" s="64">
        <f t="shared" si="962"/>
        <v>84</v>
      </c>
      <c r="P120" s="64">
        <f t="shared" si="963"/>
        <v>1</v>
      </c>
      <c r="Q120" s="127">
        <f t="shared" si="964"/>
        <v>1.1904761904761904E-2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0</v>
      </c>
      <c r="BG120" s="62">
        <f>IFERROR(VLOOKUP($C120,Sales!$BZ$5:$CF$300,3,0),0)</f>
        <v>0</v>
      </c>
      <c r="BH120" s="62">
        <f>IFERROR(VLOOKUP($C120,Waste!$BZ$5:$CF$200,3,0),0)</f>
        <v>0</v>
      </c>
      <c r="BI120" s="63" t="e">
        <f t="shared" si="975"/>
        <v>#DIV/0!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140000</v>
      </c>
      <c r="CQ120" s="62">
        <f>IFERROR(VLOOKUP($C120,Sales!$EK$5:$EQ$300,3,0),0)</f>
        <v>4</v>
      </c>
      <c r="CR120" s="62">
        <f>IFERROR(VLOOKUP($C120,Waste!$EK$5:$EQ$200,3,0),0)</f>
        <v>0</v>
      </c>
      <c r="CS120" s="63">
        <f t="shared" si="984"/>
        <v>0</v>
      </c>
      <c r="CT120" s="62">
        <f>IFERROR(VLOOKUP($C120,Sales!$ER$5:$EX$300,7,0),0)</f>
        <v>70000</v>
      </c>
      <c r="CU120" s="62">
        <f>IFERROR(VLOOKUP($C120,Sales!$ER$5:$EX$300,3,0),0)</f>
        <v>2</v>
      </c>
      <c r="CV120" s="62">
        <f>IFERROR(VLOOKUP($C120,Waste!$ER$5:$EX$200,3,0),0)</f>
        <v>1</v>
      </c>
      <c r="CW120" s="63">
        <f t="shared" si="985"/>
        <v>0.5</v>
      </c>
      <c r="CX120" s="62">
        <f>IFERROR(VLOOKUP($C120,Sales!$EY$5:$FE$300,7,0),0)</f>
        <v>420000</v>
      </c>
      <c r="CY120" s="62">
        <f>IFERROR(VLOOKUP($C120,Sales!$EY$5:$FE$300,3,0),0)</f>
        <v>12</v>
      </c>
      <c r="CZ120" s="62">
        <f>IFERROR(VLOOKUP($C120,Waste!$EY$5:$FE$200,3,0),0)</f>
        <v>0</v>
      </c>
      <c r="DA120" s="63">
        <f t="shared" si="986"/>
        <v>0</v>
      </c>
      <c r="DB120" s="62">
        <f>IFERROR(VLOOKUP($C120,Sales!$FF$5:$FL$300,7,0),0)</f>
        <v>210000</v>
      </c>
      <c r="DC120" s="62">
        <f>IFERROR(VLOOKUP($C120,Sales!$FF$5:$FL$300,3,0),0)</f>
        <v>6</v>
      </c>
      <c r="DD120" s="62">
        <f>IFERROR(VLOOKUP($C120,Waste!$FF$5:$FL$200,3,0),0)</f>
        <v>0</v>
      </c>
      <c r="DE120" s="63">
        <f t="shared" si="987"/>
        <v>0</v>
      </c>
      <c r="DF120" s="62">
        <f>IFERROR(VLOOKUP($C120,Sales!$FM$5:$FS$300,7,0),0)</f>
        <v>210000</v>
      </c>
      <c r="DG120" s="62">
        <f>IFERROR(VLOOKUP($C120,Sales!$FM$5:$FS$300,3,0),0)</f>
        <v>6</v>
      </c>
      <c r="DH120" s="62">
        <f>IFERROR(VLOOKUP($C120,Waste!$FM$5:$FS$200,3,0),0)</f>
        <v>0</v>
      </c>
      <c r="DI120" s="63">
        <f t="shared" si="988"/>
        <v>0</v>
      </c>
      <c r="DJ120" s="62">
        <f>IFERROR(VLOOKUP($C120,Sales!$FT$5:$FZ$300,7,0),0)</f>
        <v>315000</v>
      </c>
      <c r="DK120" s="62">
        <f>IFERROR(VLOOKUP($C120,Sales!$FT$5:$FZ$300,3,0),0)</f>
        <v>9</v>
      </c>
      <c r="DL120" s="62">
        <f>IFERROR(VLOOKUP($C120,Waste!$FT$5:$FZ$200,3,0),0)</f>
        <v>0</v>
      </c>
      <c r="DM120" s="63">
        <f t="shared" si="989"/>
        <v>0</v>
      </c>
      <c r="DN120" s="62">
        <f>IFERROR(VLOOKUP($C120,Sales!$GA$5:$GG$300,7,0),0)</f>
        <v>210000</v>
      </c>
      <c r="DO120" s="62">
        <f>IFERROR(VLOOKUP($C120,Sales!$GA$5:$GG$300,3,0),0)</f>
        <v>6</v>
      </c>
      <c r="DP120" s="62">
        <f>IFERROR(VLOOKUP($C120,Waste!$GA$5:$GG$200,3,0),0)</f>
        <v>0</v>
      </c>
      <c r="DQ120" s="63">
        <f t="shared" si="990"/>
        <v>0</v>
      </c>
      <c r="DR120" s="62">
        <f>IFERROR(VLOOKUP($C120,Sales!$GH$5:$GN$300,7,0),0)</f>
        <v>210000</v>
      </c>
      <c r="DS120" s="62">
        <f>IFERROR(VLOOKUP($C120,Sales!$GH$5:$GN$300,3,0),0)</f>
        <v>6</v>
      </c>
      <c r="DT120" s="62">
        <f>IFERROR(VLOOKUP($C120,Waste!$GH$5:$GN$200,3,0),0)</f>
        <v>0</v>
      </c>
      <c r="DU120" s="63">
        <f t="shared" si="991"/>
        <v>0</v>
      </c>
      <c r="DV120" s="62">
        <f>IFERROR(VLOOKUP($C120,Sales!$GO$5:$GU$300,7,0),0)</f>
        <v>525000</v>
      </c>
      <c r="DW120" s="62">
        <f>IFERROR(VLOOKUP($C120,Sales!$GO$5:$GU$300,3,0),0)</f>
        <v>15</v>
      </c>
      <c r="DX120" s="62">
        <f>IFERROR(VLOOKUP($C120,Waste!$GO$5:$GU$200,3,0),0)</f>
        <v>0</v>
      </c>
      <c r="DY120" s="63">
        <f t="shared" si="992"/>
        <v>0</v>
      </c>
      <c r="DZ120" s="62">
        <f>IFERROR(VLOOKUP($C120,Sales!$GV$5:$HB$300,7,0),0)</f>
        <v>385000</v>
      </c>
      <c r="EA120" s="62">
        <f>IFERROR(VLOOKUP($C120,Sales!$GV$5:$HB$300,3,0),0)</f>
        <v>11</v>
      </c>
      <c r="EB120" s="62">
        <f>IFERROR(VLOOKUP($C120,Waste!$GV$5:$HB$200,3,0),0)</f>
        <v>0</v>
      </c>
      <c r="EC120" s="63">
        <f t="shared" si="993"/>
        <v>0</v>
      </c>
      <c r="ED120" s="62">
        <f>IFERROR(VLOOKUP($C120,Sales!$HC$5:$HI$300,7,0),0)</f>
        <v>70000</v>
      </c>
      <c r="EE120" s="62">
        <f>IFERROR(VLOOKUP($C120,Sales!$HC$5:$HI$300,3,0),0)</f>
        <v>2</v>
      </c>
      <c r="EF120" s="62">
        <f>IFERROR(VLOOKUP($C120,Waste!$HC$5:$HI$200,3,0),0)</f>
        <v>0</v>
      </c>
      <c r="EG120" s="63">
        <f t="shared" si="994"/>
        <v>0</v>
      </c>
      <c r="EH120" s="62">
        <f>IFERROR(VLOOKUP($C120,Sales!$HJ$5:$HP$300,7,0),0)</f>
        <v>175000</v>
      </c>
      <c r="EI120" s="62">
        <f>IFERROR(VLOOKUP($C120,Sales!$HJ$5:$HP$300,3,0),0)</f>
        <v>5</v>
      </c>
      <c r="EJ120" s="62">
        <f>IFERROR(VLOOKUP($C120,Waste!$HJ$5:$HP$200,3,0),0)</f>
        <v>0</v>
      </c>
      <c r="EK120" s="100">
        <f t="shared" si="995"/>
        <v>0</v>
      </c>
      <c r="EL120" s="115">
        <f t="shared" si="996"/>
        <v>0</v>
      </c>
      <c r="EM120" s="64">
        <f t="shared" si="997"/>
        <v>2940000</v>
      </c>
      <c r="EN120" s="64">
        <f t="shared" si="998"/>
        <v>2940000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140000</v>
      </c>
      <c r="FI120" s="64">
        <f t="shared" si="1019"/>
        <v>70000</v>
      </c>
      <c r="FJ120" s="64">
        <f t="shared" si="1020"/>
        <v>420000</v>
      </c>
      <c r="FK120" s="64">
        <f t="shared" si="1021"/>
        <v>210000</v>
      </c>
      <c r="FL120" s="64">
        <f t="shared" si="1022"/>
        <v>210000</v>
      </c>
      <c r="FM120" s="64">
        <f t="shared" si="1023"/>
        <v>315000</v>
      </c>
      <c r="FN120" s="64">
        <f t="shared" si="1024"/>
        <v>210000</v>
      </c>
      <c r="FO120" s="64">
        <f t="shared" si="1025"/>
        <v>210000</v>
      </c>
      <c r="FP120" s="64">
        <f t="shared" si="1026"/>
        <v>525000</v>
      </c>
      <c r="FQ120" s="64">
        <f t="shared" si="1027"/>
        <v>385000</v>
      </c>
      <c r="FR120" s="64">
        <f t="shared" si="1028"/>
        <v>70000</v>
      </c>
      <c r="FS120" s="116">
        <f t="shared" si="1029"/>
        <v>175000</v>
      </c>
      <c r="FT120" s="115">
        <f t="shared" si="1030"/>
        <v>0</v>
      </c>
      <c r="FU120" s="64">
        <f t="shared" si="1031"/>
        <v>84</v>
      </c>
      <c r="FV120" s="64">
        <f t="shared" si="1032"/>
        <v>84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0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4</v>
      </c>
      <c r="GQ120" s="64">
        <f t="shared" si="1053"/>
        <v>2</v>
      </c>
      <c r="GR120" s="64">
        <f t="shared" si="1054"/>
        <v>12</v>
      </c>
      <c r="GS120" s="64">
        <f t="shared" si="1055"/>
        <v>6</v>
      </c>
      <c r="GT120" s="64">
        <f t="shared" si="1056"/>
        <v>6</v>
      </c>
      <c r="GU120" s="64">
        <f t="shared" si="1057"/>
        <v>9</v>
      </c>
      <c r="GV120" s="64">
        <f t="shared" si="1058"/>
        <v>6</v>
      </c>
      <c r="GW120" s="64">
        <f t="shared" si="1059"/>
        <v>6</v>
      </c>
      <c r="GX120" s="64">
        <f t="shared" si="1060"/>
        <v>15</v>
      </c>
      <c r="GY120" s="64">
        <f t="shared" si="1061"/>
        <v>11</v>
      </c>
      <c r="GZ120" s="64">
        <f t="shared" si="1062"/>
        <v>2</v>
      </c>
      <c r="HA120" s="116">
        <f t="shared" si="1063"/>
        <v>5</v>
      </c>
      <c r="HB120" s="115">
        <f t="shared" si="1064"/>
        <v>0</v>
      </c>
      <c r="HC120" s="64">
        <f t="shared" si="1065"/>
        <v>1</v>
      </c>
      <c r="HD120" s="64">
        <f t="shared" si="1066"/>
        <v>1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1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85</v>
      </c>
      <c r="IL120" s="64">
        <f t="shared" si="1668"/>
        <v>85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0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4</v>
      </c>
      <c r="JG120" s="64">
        <f t="shared" si="1689"/>
        <v>3</v>
      </c>
      <c r="JH120" s="64">
        <f t="shared" si="1690"/>
        <v>12</v>
      </c>
      <c r="JI120" s="64">
        <f t="shared" si="1691"/>
        <v>6</v>
      </c>
      <c r="JJ120" s="64">
        <f t="shared" si="1692"/>
        <v>6</v>
      </c>
      <c r="JK120" s="64">
        <f t="shared" si="1693"/>
        <v>9</v>
      </c>
      <c r="JL120" s="64">
        <f t="shared" si="1694"/>
        <v>6</v>
      </c>
      <c r="JM120" s="64">
        <f t="shared" si="1695"/>
        <v>6</v>
      </c>
      <c r="JN120" s="64">
        <f t="shared" si="1696"/>
        <v>15</v>
      </c>
      <c r="JO120" s="64">
        <f t="shared" si="1697"/>
        <v>11</v>
      </c>
      <c r="JP120" s="64">
        <f t="shared" si="1698"/>
        <v>2</v>
      </c>
      <c r="JQ120" s="116">
        <f t="shared" si="1699"/>
        <v>5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243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241">
        <f t="shared" si="957"/>
        <v>5700000</v>
      </c>
      <c r="K121" s="240">
        <f t="shared" si="958"/>
        <v>114</v>
      </c>
      <c r="L121" s="240">
        <f t="shared" si="959"/>
        <v>1</v>
      </c>
      <c r="M121" s="57">
        <f t="shared" si="960"/>
        <v>8.771929824561403E-3</v>
      </c>
      <c r="N121" s="115">
        <f t="shared" si="961"/>
        <v>5700000</v>
      </c>
      <c r="O121" s="64">
        <f t="shared" si="962"/>
        <v>114</v>
      </c>
      <c r="P121" s="64">
        <f t="shared" si="963"/>
        <v>1</v>
      </c>
      <c r="Q121" s="127">
        <f t="shared" si="964"/>
        <v>8.771929824561403E-3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0</v>
      </c>
      <c r="BG121" s="62">
        <f>IFERROR(VLOOKUP($C121,Sales!$BZ$5:$CF$300,3,0),0)</f>
        <v>0</v>
      </c>
      <c r="BH121" s="62">
        <f>IFERROR(VLOOKUP($C121,Waste!$BZ$5:$CF$200,3,0),0)</f>
        <v>0</v>
      </c>
      <c r="BI121" s="63" t="e">
        <f t="shared" si="975"/>
        <v>#DIV/0!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350000</v>
      </c>
      <c r="CQ121" s="62">
        <f>IFERROR(VLOOKUP($C121,Sales!$EK$5:$EQ$300,3,0),0)</f>
        <v>7</v>
      </c>
      <c r="CR121" s="62">
        <f>IFERROR(VLOOKUP($C121,Waste!$EK$5:$EQ$200,3,0),0)</f>
        <v>0</v>
      </c>
      <c r="CS121" s="63">
        <f t="shared" si="984"/>
        <v>0</v>
      </c>
      <c r="CT121" s="62">
        <f>IFERROR(VLOOKUP($C121,Sales!$ER$5:$EX$300,7,0),0)</f>
        <v>450000</v>
      </c>
      <c r="CU121" s="62">
        <f>IFERROR(VLOOKUP($C121,Sales!$ER$5:$EX$300,3,0),0)</f>
        <v>9</v>
      </c>
      <c r="CV121" s="62">
        <f>IFERROR(VLOOKUP($C121,Waste!$ER$5:$EX$200,3,0),0)</f>
        <v>0</v>
      </c>
      <c r="CW121" s="63">
        <f t="shared" si="985"/>
        <v>0</v>
      </c>
      <c r="CX121" s="62">
        <f>IFERROR(VLOOKUP($C121,Sales!$EY$5:$FE$300,7,0),0)</f>
        <v>700000</v>
      </c>
      <c r="CY121" s="62">
        <f>IFERROR(VLOOKUP($C121,Sales!$EY$5:$FE$300,3,0),0)</f>
        <v>14</v>
      </c>
      <c r="CZ121" s="62">
        <f>IFERROR(VLOOKUP($C121,Waste!$EY$5:$FE$200,3,0),0)</f>
        <v>1</v>
      </c>
      <c r="DA121" s="63">
        <f t="shared" si="986"/>
        <v>7.1428571428571425E-2</v>
      </c>
      <c r="DB121" s="62">
        <f>IFERROR(VLOOKUP($C121,Sales!$FF$5:$FL$300,7,0),0)</f>
        <v>250000</v>
      </c>
      <c r="DC121" s="62">
        <f>IFERROR(VLOOKUP($C121,Sales!$FF$5:$FL$300,3,0),0)</f>
        <v>5</v>
      </c>
      <c r="DD121" s="62">
        <f>IFERROR(VLOOKUP($C121,Waste!$FF$5:$FL$200,3,0),0)</f>
        <v>0</v>
      </c>
      <c r="DE121" s="63">
        <f t="shared" si="987"/>
        <v>0</v>
      </c>
      <c r="DF121" s="62">
        <f>IFERROR(VLOOKUP($C121,Sales!$FM$5:$FS$300,7,0),0)</f>
        <v>550000</v>
      </c>
      <c r="DG121" s="62">
        <f>IFERROR(VLOOKUP($C121,Sales!$FM$5:$FS$300,3,0),0)</f>
        <v>11</v>
      </c>
      <c r="DH121" s="62">
        <f>IFERROR(VLOOKUP($C121,Waste!$FM$5:$FS$200,3,0),0)</f>
        <v>0</v>
      </c>
      <c r="DI121" s="63">
        <f t="shared" si="988"/>
        <v>0</v>
      </c>
      <c r="DJ121" s="62">
        <f>IFERROR(VLOOKUP($C121,Sales!$FT$5:$FZ$300,7,0),0)</f>
        <v>400000</v>
      </c>
      <c r="DK121" s="62">
        <f>IFERROR(VLOOKUP($C121,Sales!$FT$5:$FZ$300,3,0),0)</f>
        <v>8</v>
      </c>
      <c r="DL121" s="62">
        <f>IFERROR(VLOOKUP($C121,Waste!$FT$5:$FZ$200,3,0),0)</f>
        <v>0</v>
      </c>
      <c r="DM121" s="63">
        <f t="shared" si="989"/>
        <v>0</v>
      </c>
      <c r="DN121" s="62">
        <f>IFERROR(VLOOKUP($C121,Sales!$GA$5:$GG$300,7,0),0)</f>
        <v>350000</v>
      </c>
      <c r="DO121" s="62">
        <f>IFERROR(VLOOKUP($C121,Sales!$GA$5:$GG$300,3,0),0)</f>
        <v>7</v>
      </c>
      <c r="DP121" s="62">
        <f>IFERROR(VLOOKUP($C121,Waste!$GA$5:$GG$200,3,0),0)</f>
        <v>0</v>
      </c>
      <c r="DQ121" s="63">
        <f t="shared" si="990"/>
        <v>0</v>
      </c>
      <c r="DR121" s="62">
        <f>IFERROR(VLOOKUP($C121,Sales!$GH$5:$GN$300,7,0),0)</f>
        <v>350000</v>
      </c>
      <c r="DS121" s="62">
        <f>IFERROR(VLOOKUP($C121,Sales!$GH$5:$GN$300,3,0),0)</f>
        <v>7</v>
      </c>
      <c r="DT121" s="62">
        <f>IFERROR(VLOOKUP($C121,Waste!$GH$5:$GN$200,3,0),0)</f>
        <v>0</v>
      </c>
      <c r="DU121" s="63">
        <f t="shared" si="991"/>
        <v>0</v>
      </c>
      <c r="DV121" s="62">
        <f>IFERROR(VLOOKUP($C121,Sales!$GO$5:$GU$300,7,0),0)</f>
        <v>800000</v>
      </c>
      <c r="DW121" s="62">
        <f>IFERROR(VLOOKUP($C121,Sales!$GO$5:$GU$300,3,0),0)</f>
        <v>16</v>
      </c>
      <c r="DX121" s="62">
        <f>IFERROR(VLOOKUP($C121,Waste!$GO$5:$GU$200,3,0),0)</f>
        <v>0</v>
      </c>
      <c r="DY121" s="63">
        <f t="shared" si="992"/>
        <v>0</v>
      </c>
      <c r="DZ121" s="62">
        <f>IFERROR(VLOOKUP($C121,Sales!$GV$5:$HB$300,7,0),0)</f>
        <v>750000</v>
      </c>
      <c r="EA121" s="62">
        <f>IFERROR(VLOOKUP($C121,Sales!$GV$5:$HB$300,3,0),0)</f>
        <v>15</v>
      </c>
      <c r="EB121" s="62">
        <f>IFERROR(VLOOKUP($C121,Waste!$GV$5:$HB$200,3,0),0)</f>
        <v>0</v>
      </c>
      <c r="EC121" s="63">
        <f t="shared" si="993"/>
        <v>0</v>
      </c>
      <c r="ED121" s="62">
        <f>IFERROR(VLOOKUP($C121,Sales!$HC$5:$HI$300,7,0),0)</f>
        <v>450000</v>
      </c>
      <c r="EE121" s="62">
        <f>IFERROR(VLOOKUP($C121,Sales!$HC$5:$HI$300,3,0),0)</f>
        <v>9</v>
      </c>
      <c r="EF121" s="62">
        <f>IFERROR(VLOOKUP($C121,Waste!$HC$5:$HI$200,3,0),0)</f>
        <v>0</v>
      </c>
      <c r="EG121" s="63">
        <f t="shared" si="994"/>
        <v>0</v>
      </c>
      <c r="EH121" s="62">
        <f>IFERROR(VLOOKUP($C121,Sales!$HJ$5:$HP$300,7,0),0)</f>
        <v>300000</v>
      </c>
      <c r="EI121" s="62">
        <f>IFERROR(VLOOKUP($C121,Sales!$HJ$5:$HP$300,3,0),0)</f>
        <v>6</v>
      </c>
      <c r="EJ121" s="62">
        <f>IFERROR(VLOOKUP($C121,Waste!$HJ$5:$HP$200,3,0),0)</f>
        <v>0</v>
      </c>
      <c r="EK121" s="100">
        <f t="shared" si="995"/>
        <v>0</v>
      </c>
      <c r="EL121" s="115">
        <f t="shared" si="996"/>
        <v>0</v>
      </c>
      <c r="EM121" s="64">
        <f t="shared" si="997"/>
        <v>5700000</v>
      </c>
      <c r="EN121" s="64">
        <f t="shared" si="998"/>
        <v>5700000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350000</v>
      </c>
      <c r="FI121" s="64">
        <f t="shared" si="1019"/>
        <v>450000</v>
      </c>
      <c r="FJ121" s="64">
        <f t="shared" si="1020"/>
        <v>700000</v>
      </c>
      <c r="FK121" s="64">
        <f t="shared" si="1021"/>
        <v>250000</v>
      </c>
      <c r="FL121" s="64">
        <f t="shared" si="1022"/>
        <v>550000</v>
      </c>
      <c r="FM121" s="64">
        <f t="shared" si="1023"/>
        <v>400000</v>
      </c>
      <c r="FN121" s="64">
        <f t="shared" si="1024"/>
        <v>350000</v>
      </c>
      <c r="FO121" s="64">
        <f t="shared" si="1025"/>
        <v>350000</v>
      </c>
      <c r="FP121" s="64">
        <f t="shared" si="1026"/>
        <v>800000</v>
      </c>
      <c r="FQ121" s="64">
        <f t="shared" si="1027"/>
        <v>750000</v>
      </c>
      <c r="FR121" s="64">
        <f t="shared" si="1028"/>
        <v>450000</v>
      </c>
      <c r="FS121" s="116">
        <f t="shared" si="1029"/>
        <v>300000</v>
      </c>
      <c r="FT121" s="115">
        <f t="shared" si="1030"/>
        <v>0</v>
      </c>
      <c r="FU121" s="64">
        <f t="shared" si="1031"/>
        <v>114</v>
      </c>
      <c r="FV121" s="64">
        <f t="shared" si="1032"/>
        <v>114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0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7</v>
      </c>
      <c r="GQ121" s="64">
        <f t="shared" si="1053"/>
        <v>9</v>
      </c>
      <c r="GR121" s="64">
        <f t="shared" si="1054"/>
        <v>14</v>
      </c>
      <c r="GS121" s="64">
        <f t="shared" si="1055"/>
        <v>5</v>
      </c>
      <c r="GT121" s="64">
        <f t="shared" si="1056"/>
        <v>11</v>
      </c>
      <c r="GU121" s="64">
        <f t="shared" si="1057"/>
        <v>8</v>
      </c>
      <c r="GV121" s="64">
        <f t="shared" si="1058"/>
        <v>7</v>
      </c>
      <c r="GW121" s="64">
        <f t="shared" si="1059"/>
        <v>7</v>
      </c>
      <c r="GX121" s="64">
        <f t="shared" si="1060"/>
        <v>16</v>
      </c>
      <c r="GY121" s="64">
        <f t="shared" si="1061"/>
        <v>15</v>
      </c>
      <c r="GZ121" s="64">
        <f t="shared" si="1062"/>
        <v>9</v>
      </c>
      <c r="HA121" s="116">
        <f t="shared" si="1063"/>
        <v>6</v>
      </c>
      <c r="HB121" s="115">
        <f t="shared" si="1064"/>
        <v>0</v>
      </c>
      <c r="HC121" s="64">
        <f t="shared" si="1065"/>
        <v>1</v>
      </c>
      <c r="HD121" s="64">
        <f t="shared" si="1066"/>
        <v>1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1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115</v>
      </c>
      <c r="IL121" s="64">
        <f t="shared" si="1668"/>
        <v>115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0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7</v>
      </c>
      <c r="JG121" s="64">
        <f t="shared" si="1689"/>
        <v>9</v>
      </c>
      <c r="JH121" s="64">
        <f t="shared" si="1690"/>
        <v>15</v>
      </c>
      <c r="JI121" s="64">
        <f t="shared" si="1691"/>
        <v>5</v>
      </c>
      <c r="JJ121" s="64">
        <f t="shared" si="1692"/>
        <v>11</v>
      </c>
      <c r="JK121" s="64">
        <f t="shared" si="1693"/>
        <v>8</v>
      </c>
      <c r="JL121" s="64">
        <f t="shared" si="1694"/>
        <v>7</v>
      </c>
      <c r="JM121" s="64">
        <f t="shared" si="1695"/>
        <v>7</v>
      </c>
      <c r="JN121" s="64">
        <f t="shared" si="1696"/>
        <v>16</v>
      </c>
      <c r="JO121" s="64">
        <f t="shared" si="1697"/>
        <v>15</v>
      </c>
      <c r="JP121" s="64">
        <f t="shared" si="1698"/>
        <v>9</v>
      </c>
      <c r="JQ121" s="116">
        <f t="shared" si="1699"/>
        <v>6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748000</v>
      </c>
      <c r="K125" s="62">
        <f t="shared" si="958"/>
        <v>34</v>
      </c>
      <c r="L125" s="62">
        <f t="shared" si="959"/>
        <v>6</v>
      </c>
      <c r="M125" s="57">
        <f t="shared" si="960"/>
        <v>0.17647058823529413</v>
      </c>
      <c r="N125" s="115">
        <f t="shared" si="961"/>
        <v>748000</v>
      </c>
      <c r="O125" s="64">
        <f t="shared" si="962"/>
        <v>34</v>
      </c>
      <c r="P125" s="64">
        <f t="shared" si="963"/>
        <v>6</v>
      </c>
      <c r="Q125" s="127">
        <f t="shared" si="964"/>
        <v>0.17647058823529413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0</v>
      </c>
      <c r="BG125" s="62">
        <f>IFERROR(VLOOKUP($C125,Sales!$BZ$5:$CF$300,3,0),0)</f>
        <v>0</v>
      </c>
      <c r="BH125" s="62">
        <f>IFERROR(VLOOKUP($C125,Waste!$BZ$5:$CF$200,3,0),0)</f>
        <v>0</v>
      </c>
      <c r="BI125" s="63" t="e">
        <f t="shared" si="975"/>
        <v>#DIV/0!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110000</v>
      </c>
      <c r="CU125" s="62">
        <f>IFERROR(VLOOKUP($C125,Sales!$ER$5:$EX$300,3,0),0)</f>
        <v>5</v>
      </c>
      <c r="CV125" s="62">
        <f>IFERROR(VLOOKUP($C125,Waste!$ER$5:$EX$200,3,0),0)</f>
        <v>5</v>
      </c>
      <c r="CW125" s="63">
        <f t="shared" si="985"/>
        <v>1</v>
      </c>
      <c r="CX125" s="62">
        <f>IFERROR(VLOOKUP($C125,Sales!$EY$5:$FE$300,7,0),0)</f>
        <v>220000</v>
      </c>
      <c r="CY125" s="62">
        <f>IFERROR(VLOOKUP($C125,Sales!$EY$5:$FE$300,3,0),0)</f>
        <v>10</v>
      </c>
      <c r="CZ125" s="62">
        <f>IFERROR(VLOOKUP($C125,Waste!$EY$5:$FE$200,3,0),0)</f>
        <v>0</v>
      </c>
      <c r="DA125" s="63">
        <f t="shared" si="986"/>
        <v>0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198000</v>
      </c>
      <c r="DW125" s="62">
        <f>IFERROR(VLOOKUP($C125,Sales!$GO$5:$GU$300,3,0),0)</f>
        <v>9</v>
      </c>
      <c r="DX125" s="62">
        <f>IFERROR(VLOOKUP($C125,Waste!$GO$5:$GU$200,3,0),0)</f>
        <v>1</v>
      </c>
      <c r="DY125" s="63">
        <f t="shared" si="992"/>
        <v>0.1111111111111111</v>
      </c>
      <c r="DZ125" s="62">
        <f>IFERROR(VLOOKUP($C125,Sales!$GV$5:$HB$300,7,0),0)</f>
        <v>220000</v>
      </c>
      <c r="EA125" s="62">
        <f>IFERROR(VLOOKUP($C125,Sales!$GV$5:$HB$300,3,0),0)</f>
        <v>10</v>
      </c>
      <c r="EB125" s="62">
        <f>IFERROR(VLOOKUP($C125,Waste!$GV$5:$HB$200,3,0),0)</f>
        <v>0</v>
      </c>
      <c r="EC125" s="63">
        <f t="shared" si="993"/>
        <v>0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748000</v>
      </c>
      <c r="EN125" s="64">
        <f t="shared" si="998"/>
        <v>748000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110000</v>
      </c>
      <c r="FJ125" s="64">
        <f t="shared" si="1020"/>
        <v>220000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198000</v>
      </c>
      <c r="FQ125" s="64">
        <f t="shared" si="1027"/>
        <v>220000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34</v>
      </c>
      <c r="FV125" s="64">
        <f t="shared" si="1032"/>
        <v>34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0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5</v>
      </c>
      <c r="GR125" s="64">
        <f t="shared" si="1054"/>
        <v>10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9</v>
      </c>
      <c r="GY125" s="64">
        <f t="shared" si="1061"/>
        <v>10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6</v>
      </c>
      <c r="HD125" s="64">
        <f t="shared" si="1066"/>
        <v>6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5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1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40</v>
      </c>
      <c r="IL125" s="64">
        <f t="shared" si="1668"/>
        <v>40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0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10</v>
      </c>
      <c r="JH125" s="64">
        <f t="shared" si="1690"/>
        <v>10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10</v>
      </c>
      <c r="JO125" s="64">
        <f t="shared" si="1697"/>
        <v>10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435000</v>
      </c>
      <c r="K127" s="62">
        <f t="shared" si="958"/>
        <v>15</v>
      </c>
      <c r="L127" s="62">
        <f t="shared" si="959"/>
        <v>2</v>
      </c>
      <c r="M127" s="57">
        <f t="shared" si="960"/>
        <v>0.13333333333333333</v>
      </c>
      <c r="N127" s="115">
        <f t="shared" si="961"/>
        <v>435000</v>
      </c>
      <c r="O127" s="64">
        <f t="shared" si="962"/>
        <v>15</v>
      </c>
      <c r="P127" s="64">
        <f t="shared" si="963"/>
        <v>2</v>
      </c>
      <c r="Q127" s="127">
        <f t="shared" si="964"/>
        <v>0.13333333333333333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203000</v>
      </c>
      <c r="CU127" s="62">
        <f>IFERROR(VLOOKUP($C127,Sales!$ER$5:$EX$300,3,0),0)</f>
        <v>7</v>
      </c>
      <c r="CV127" s="62">
        <f>IFERROR(VLOOKUP($C127,Waste!$ER$5:$EX$200,3,0),0)</f>
        <v>0</v>
      </c>
      <c r="CW127" s="63">
        <f t="shared" si="985"/>
        <v>0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29000</v>
      </c>
      <c r="DG127" s="62">
        <f>IFERROR(VLOOKUP($C127,Sales!$FM$5:$FS$300,3,0),0)</f>
        <v>1</v>
      </c>
      <c r="DH127" s="62">
        <f>IFERROR(VLOOKUP($C127,Waste!$FM$5:$FS$200,3,0),0)</f>
        <v>0</v>
      </c>
      <c r="DI127" s="63">
        <f t="shared" si="988"/>
        <v>0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58000</v>
      </c>
      <c r="DO127" s="62">
        <f>IFERROR(VLOOKUP($C127,Sales!$GA$5:$GG$300,3,0),0)</f>
        <v>2</v>
      </c>
      <c r="DP127" s="62">
        <f>IFERROR(VLOOKUP($C127,Waste!$GA$5:$GG$200,3,0),0)</f>
        <v>0</v>
      </c>
      <c r="DQ127" s="63">
        <f t="shared" si="990"/>
        <v>0</v>
      </c>
      <c r="DR127" s="62">
        <f>IFERROR(VLOOKUP($C127,Sales!$GH$5:$GN$300,7,0),0)</f>
        <v>29000</v>
      </c>
      <c r="DS127" s="62">
        <f>IFERROR(VLOOKUP($C127,Sales!$GH$5:$GN$300,3,0),0)</f>
        <v>1</v>
      </c>
      <c r="DT127" s="62">
        <f>IFERROR(VLOOKUP($C127,Waste!$GH$5:$GN$200,3,0),0)</f>
        <v>0</v>
      </c>
      <c r="DU127" s="63">
        <f t="shared" si="991"/>
        <v>0</v>
      </c>
      <c r="DV127" s="62">
        <f>IFERROR(VLOOKUP($C127,Sales!$GO$5:$GU$300,7,0),0)</f>
        <v>87000</v>
      </c>
      <c r="DW127" s="62">
        <f>IFERROR(VLOOKUP($C127,Sales!$GO$5:$GU$300,3,0),0)</f>
        <v>3</v>
      </c>
      <c r="DX127" s="62">
        <f>IFERROR(VLOOKUP($C127,Waste!$GO$5:$GU$200,3,0),0)</f>
        <v>0</v>
      </c>
      <c r="DY127" s="63">
        <f t="shared" si="992"/>
        <v>0</v>
      </c>
      <c r="DZ127" s="62">
        <f>IFERROR(VLOOKUP($C127,Sales!$GV$5:$HB$300,7,0),0)</f>
        <v>29000</v>
      </c>
      <c r="EA127" s="62">
        <f>IFERROR(VLOOKUP($C127,Sales!$GV$5:$HB$300,3,0),0)</f>
        <v>1</v>
      </c>
      <c r="EB127" s="62">
        <f>IFERROR(VLOOKUP($C127,Waste!$GV$5:$HB$200,3,0),0)</f>
        <v>2</v>
      </c>
      <c r="EC127" s="63">
        <f t="shared" si="993"/>
        <v>2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435000</v>
      </c>
      <c r="EN127" s="64">
        <f t="shared" si="998"/>
        <v>435000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203000</v>
      </c>
      <c r="FJ127" s="64">
        <f t="shared" si="1020"/>
        <v>0</v>
      </c>
      <c r="FK127" s="64">
        <f t="shared" si="1021"/>
        <v>0</v>
      </c>
      <c r="FL127" s="64">
        <f t="shared" si="1022"/>
        <v>29000</v>
      </c>
      <c r="FM127" s="64">
        <f t="shared" si="1023"/>
        <v>0</v>
      </c>
      <c r="FN127" s="64">
        <f t="shared" si="1024"/>
        <v>58000</v>
      </c>
      <c r="FO127" s="64">
        <f t="shared" si="1025"/>
        <v>29000</v>
      </c>
      <c r="FP127" s="64">
        <f t="shared" si="1026"/>
        <v>87000</v>
      </c>
      <c r="FQ127" s="64">
        <f t="shared" si="1027"/>
        <v>29000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15</v>
      </c>
      <c r="FV127" s="64">
        <f t="shared" si="1032"/>
        <v>15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0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7</v>
      </c>
      <c r="GR127" s="64">
        <f t="shared" si="1054"/>
        <v>0</v>
      </c>
      <c r="GS127" s="64">
        <f t="shared" si="1055"/>
        <v>0</v>
      </c>
      <c r="GT127" s="64">
        <f t="shared" si="1056"/>
        <v>1</v>
      </c>
      <c r="GU127" s="64">
        <f t="shared" si="1057"/>
        <v>0</v>
      </c>
      <c r="GV127" s="64">
        <f t="shared" si="1058"/>
        <v>2</v>
      </c>
      <c r="GW127" s="64">
        <f t="shared" si="1059"/>
        <v>1</v>
      </c>
      <c r="GX127" s="64">
        <f t="shared" si="1060"/>
        <v>3</v>
      </c>
      <c r="GY127" s="64">
        <f t="shared" si="1061"/>
        <v>1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2</v>
      </c>
      <c r="HD127" s="64">
        <f t="shared" si="1066"/>
        <v>2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2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17</v>
      </c>
      <c r="IL127" s="64">
        <f t="shared" si="1668"/>
        <v>17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0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7</v>
      </c>
      <c r="JH127" s="64">
        <f t="shared" si="1690"/>
        <v>0</v>
      </c>
      <c r="JI127" s="64">
        <f t="shared" si="1691"/>
        <v>0</v>
      </c>
      <c r="JJ127" s="64">
        <f t="shared" si="1692"/>
        <v>1</v>
      </c>
      <c r="JK127" s="64">
        <f t="shared" si="1693"/>
        <v>0</v>
      </c>
      <c r="JL127" s="64">
        <f t="shared" si="1694"/>
        <v>2</v>
      </c>
      <c r="JM127" s="64">
        <f t="shared" si="1695"/>
        <v>1</v>
      </c>
      <c r="JN127" s="64">
        <f t="shared" si="1696"/>
        <v>3</v>
      </c>
      <c r="JO127" s="64">
        <f t="shared" si="1697"/>
        <v>3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780000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39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3</v>
      </c>
      <c r="M131" s="57">
        <f t="shared" ref="M131:M132" si="2056">L131/K131</f>
        <v>7.6923076923076927E-2</v>
      </c>
      <c r="N131" s="115">
        <f t="shared" ref="N131:N132" si="2057">J131/$N$4</f>
        <v>780000</v>
      </c>
      <c r="O131" s="64">
        <f t="shared" ref="O131:O132" si="2058">K131/$N$4</f>
        <v>39</v>
      </c>
      <c r="P131" s="64">
        <f t="shared" ref="P131:P132" si="2059">L131/$N$4</f>
        <v>3</v>
      </c>
      <c r="Q131" s="127">
        <f t="shared" ref="Q131:Q132" si="2060">M131</f>
        <v>7.6923076923076927E-2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0</v>
      </c>
      <c r="BG131" s="62">
        <f>IFERROR(VLOOKUP($C131,Sales!$BZ$5:$CF$300,3,0),0)</f>
        <v>0</v>
      </c>
      <c r="BH131" s="62">
        <f>IFERROR(VLOOKUP($C131,Waste!$BZ$5:$CF$200,3,0),0)</f>
        <v>0</v>
      </c>
      <c r="BI131" s="63" t="e">
        <f t="shared" ref="BI131:BI132" si="2071">BH131/BG131</f>
        <v>#DIV/0!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180000</v>
      </c>
      <c r="CQ131" s="62">
        <f>IFERROR(VLOOKUP($C131,Sales!$EK$5:$EQ$300,3,0),0)</f>
        <v>9</v>
      </c>
      <c r="CR131" s="62">
        <f>IFERROR(VLOOKUP($C131,Waste!$EK$5:$EQ$200,3,0),0)</f>
        <v>0</v>
      </c>
      <c r="CS131" s="63">
        <f t="shared" ref="CS131:CS132" si="2080">CR131/CQ131</f>
        <v>0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80000</v>
      </c>
      <c r="DC131" s="62">
        <f>IFERROR(VLOOKUP($C131,Sales!$FF$5:$FL$300,3,0),0)</f>
        <v>4</v>
      </c>
      <c r="DD131" s="62">
        <f>IFERROR(VLOOKUP($C131,Waste!$FF$5:$FL$200,3,0),0)</f>
        <v>0</v>
      </c>
      <c r="DE131" s="63">
        <f t="shared" ref="DE131:DE132" si="2083">DD131/DC131</f>
        <v>0</v>
      </c>
      <c r="DF131" s="62">
        <f>IFERROR(VLOOKUP($C131,Sales!$FM$5:$FS$300,7,0),0)</f>
        <v>100000</v>
      </c>
      <c r="DG131" s="62">
        <f>IFERROR(VLOOKUP($C131,Sales!$FM$5:$FS$300,3,0),0)</f>
        <v>5</v>
      </c>
      <c r="DH131" s="62">
        <f>IFERROR(VLOOKUP($C131,Waste!$FM$5:$FS$200,3,0),0)</f>
        <v>0</v>
      </c>
      <c r="DI131" s="63">
        <f t="shared" ref="DI131:DI132" si="2084">DH131/DG131</f>
        <v>0</v>
      </c>
      <c r="DJ131" s="62">
        <f>IFERROR(VLOOKUP($C131,Sales!$FT$5:$FZ$300,7,0),0)</f>
        <v>80000</v>
      </c>
      <c r="DK131" s="62">
        <f>IFERROR(VLOOKUP($C131,Sales!$FT$5:$FZ$300,3,0),0)</f>
        <v>4</v>
      </c>
      <c r="DL131" s="62">
        <f>IFERROR(VLOOKUP($C131,Waste!$FT$5:$FZ$200,3,0),0)</f>
        <v>0</v>
      </c>
      <c r="DM131" s="63">
        <f t="shared" ref="DM131:DM132" si="2085">DL131/DK131</f>
        <v>0</v>
      </c>
      <c r="DN131" s="62">
        <f>IFERROR(VLOOKUP($C131,Sales!$GA$5:$GG$300,7,0),0)</f>
        <v>80000</v>
      </c>
      <c r="DO131" s="62">
        <f>IFERROR(VLOOKUP($C131,Sales!$GA$5:$GG$300,3,0),0)</f>
        <v>4</v>
      </c>
      <c r="DP131" s="62">
        <f>IFERROR(VLOOKUP($C131,Waste!$GA$5:$GG$200,3,0),0)</f>
        <v>0</v>
      </c>
      <c r="DQ131" s="63">
        <f t="shared" ref="DQ131:DQ132" si="2086">DP131/DO131</f>
        <v>0</v>
      </c>
      <c r="DR131" s="62">
        <f>IFERROR(VLOOKUP($C131,Sales!$GH$5:$GN$300,7,0),0)</f>
        <v>80000</v>
      </c>
      <c r="DS131" s="62">
        <f>IFERROR(VLOOKUP($C131,Sales!$GH$5:$GN$300,3,0),0)</f>
        <v>4</v>
      </c>
      <c r="DT131" s="62">
        <f>IFERROR(VLOOKUP($C131,Waste!$GH$5:$GN$200,3,0),0)</f>
        <v>0</v>
      </c>
      <c r="DU131" s="63">
        <f t="shared" ref="DU131:DU132" si="2087">DT131/DS131</f>
        <v>0</v>
      </c>
      <c r="DV131" s="62">
        <f>IFERROR(VLOOKUP($C131,Sales!$GO$5:$GU$300,7,0),0)</f>
        <v>160000</v>
      </c>
      <c r="DW131" s="62">
        <f>IFERROR(VLOOKUP($C131,Sales!$GO$5:$GU$300,3,0),0)</f>
        <v>8</v>
      </c>
      <c r="DX131" s="62">
        <f>IFERROR(VLOOKUP($C131,Waste!$GO$5:$GU$200,3,0),0)</f>
        <v>0</v>
      </c>
      <c r="DY131" s="63">
        <f t="shared" ref="DY131:DY132" si="2088">DX131/DW131</f>
        <v>0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20000</v>
      </c>
      <c r="EE131" s="62">
        <f>IFERROR(VLOOKUP($C131,Sales!$HC$5:$HI$300,3,0),0)</f>
        <v>1</v>
      </c>
      <c r="EF131" s="62">
        <f>IFERROR(VLOOKUP($C131,Waste!$HC$5:$HI$200,3,0),0)</f>
        <v>3</v>
      </c>
      <c r="EG131" s="63">
        <f t="shared" ref="EG131:EG132" si="2090">EF131/EE131</f>
        <v>3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780000</v>
      </c>
      <c r="EN131" s="64">
        <f t="shared" ref="EN131:EN132" si="2094">N131</f>
        <v>780000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180000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80000</v>
      </c>
      <c r="FL131" s="64">
        <f t="shared" ref="FL131:FL132" si="2118">DF131</f>
        <v>100000</v>
      </c>
      <c r="FM131" s="64">
        <f t="shared" ref="FM131:FM132" si="2119">DJ131</f>
        <v>80000</v>
      </c>
      <c r="FN131" s="64">
        <f t="shared" ref="FN131:FN132" si="2120">DN131</f>
        <v>80000</v>
      </c>
      <c r="FO131" s="64">
        <f t="shared" ref="FO131:FO132" si="2121">DR131</f>
        <v>80000</v>
      </c>
      <c r="FP131" s="64">
        <f t="shared" ref="FP131:FP132" si="2122">DV131</f>
        <v>160000</v>
      </c>
      <c r="FQ131" s="64">
        <f t="shared" ref="FQ131:FQ132" si="2123">DZ131</f>
        <v>0</v>
      </c>
      <c r="FR131" s="64">
        <f t="shared" ref="FR131:FR132" si="2124">ED131</f>
        <v>20000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39</v>
      </c>
      <c r="FV131" s="64">
        <f t="shared" ref="FV131:FV132" si="2128">O131</f>
        <v>39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9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4</v>
      </c>
      <c r="GT131" s="64">
        <f t="shared" ref="GT131:GT132" si="2152">DG131</f>
        <v>5</v>
      </c>
      <c r="GU131" s="64">
        <f t="shared" ref="GU131:GU132" si="2153">DK131</f>
        <v>4</v>
      </c>
      <c r="GV131" s="64">
        <f t="shared" ref="GV131:GV132" si="2154">DO131</f>
        <v>4</v>
      </c>
      <c r="GW131" s="64">
        <f t="shared" ref="GW131:GW132" si="2155">DS131</f>
        <v>4</v>
      </c>
      <c r="GX131" s="64">
        <f t="shared" ref="GX131:GX132" si="2156">DW131</f>
        <v>8</v>
      </c>
      <c r="GY131" s="64">
        <f t="shared" ref="GY131:GY132" si="2157">EA131</f>
        <v>0</v>
      </c>
      <c r="GZ131" s="64">
        <f t="shared" ref="GZ131:GZ132" si="2158">EE131</f>
        <v>1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3</v>
      </c>
      <c r="HD131" s="64">
        <f t="shared" ref="HD131:HD132" si="2162">P131</f>
        <v>3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3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42</v>
      </c>
      <c r="IL131" s="64">
        <f t="shared" ref="IL131:IL132" si="2196">+FV131+HD131</f>
        <v>42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9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4</v>
      </c>
      <c r="JJ131" s="64">
        <f t="shared" ref="JJ131:JJ132" si="2220">+GT131+IB131</f>
        <v>5</v>
      </c>
      <c r="JK131" s="64">
        <f t="shared" ref="JK131:JK132" si="2221">+GU131+IC131</f>
        <v>4</v>
      </c>
      <c r="JL131" s="64">
        <f t="shared" ref="JL131:JL132" si="2222">+GV131+ID131</f>
        <v>4</v>
      </c>
      <c r="JM131" s="64">
        <f t="shared" ref="JM131:JM132" si="2223">+GW131+IE131</f>
        <v>4</v>
      </c>
      <c r="JN131" s="64">
        <f t="shared" ref="JN131:JN132" si="2224">+GX131+IF131</f>
        <v>8</v>
      </c>
      <c r="JO131" s="64">
        <f t="shared" ref="JO131:JO132" si="2225">+GY131+IG131</f>
        <v>0</v>
      </c>
      <c r="JP131" s="64">
        <f t="shared" ref="JP131:JP132" si="2226">+GZ131+IH131</f>
        <v>4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820000</v>
      </c>
      <c r="K132" s="62">
        <f t="shared" si="2054"/>
        <v>41</v>
      </c>
      <c r="L132" s="62">
        <f t="shared" si="2055"/>
        <v>2</v>
      </c>
      <c r="M132" s="57">
        <f t="shared" si="2056"/>
        <v>4.878048780487805E-2</v>
      </c>
      <c r="N132" s="115">
        <f t="shared" si="2057"/>
        <v>820000</v>
      </c>
      <c r="O132" s="64">
        <f t="shared" si="2058"/>
        <v>41</v>
      </c>
      <c r="P132" s="64">
        <f t="shared" si="2059"/>
        <v>2</v>
      </c>
      <c r="Q132" s="127">
        <f t="shared" si="2060"/>
        <v>4.878048780487805E-2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0</v>
      </c>
      <c r="BG132" s="62">
        <f>IFERROR(VLOOKUP($C132,Sales!$BZ$5:$CF$300,3,0),0)</f>
        <v>0</v>
      </c>
      <c r="BH132" s="62">
        <f>IFERROR(VLOOKUP($C132,Waste!$BZ$5:$CF$200,3,0),0)</f>
        <v>0</v>
      </c>
      <c r="BI132" s="63" t="e">
        <f t="shared" si="2071"/>
        <v>#DIV/0!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180000</v>
      </c>
      <c r="CQ132" s="62">
        <f>IFERROR(VLOOKUP($C132,Sales!$EK$5:$EQ$300,3,0),0)</f>
        <v>9</v>
      </c>
      <c r="CR132" s="62">
        <f>IFERROR(VLOOKUP($C132,Waste!$EK$5:$EQ$200,3,0),0)</f>
        <v>0</v>
      </c>
      <c r="CS132" s="63">
        <f t="shared" si="2080"/>
        <v>0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80000</v>
      </c>
      <c r="DC132" s="62">
        <f>IFERROR(VLOOKUP($C132,Sales!$FF$5:$FL$300,3,0),0)</f>
        <v>4</v>
      </c>
      <c r="DD132" s="62">
        <f>IFERROR(VLOOKUP($C132,Waste!$FF$5:$FL$200,3,0),0)</f>
        <v>0</v>
      </c>
      <c r="DE132" s="63">
        <f t="shared" si="2083"/>
        <v>0</v>
      </c>
      <c r="DF132" s="62">
        <f>IFERROR(VLOOKUP($C132,Sales!$FM$5:$FS$300,7,0),0)</f>
        <v>100000</v>
      </c>
      <c r="DG132" s="62">
        <f>IFERROR(VLOOKUP($C132,Sales!$FM$5:$FS$300,3,0),0)</f>
        <v>5</v>
      </c>
      <c r="DH132" s="62">
        <f>IFERROR(VLOOKUP($C132,Waste!$FM$5:$FS$200,3,0),0)</f>
        <v>0</v>
      </c>
      <c r="DI132" s="63">
        <f t="shared" si="2084"/>
        <v>0</v>
      </c>
      <c r="DJ132" s="62">
        <f>IFERROR(VLOOKUP($C132,Sales!$FT$5:$FZ$300,7,0),0)</f>
        <v>80000</v>
      </c>
      <c r="DK132" s="62">
        <f>IFERROR(VLOOKUP($C132,Sales!$FT$5:$FZ$300,3,0),0)</f>
        <v>4</v>
      </c>
      <c r="DL132" s="62">
        <f>IFERROR(VLOOKUP($C132,Waste!$FT$5:$FZ$200,3,0),0)</f>
        <v>0</v>
      </c>
      <c r="DM132" s="63">
        <f t="shared" si="2085"/>
        <v>0</v>
      </c>
      <c r="DN132" s="62">
        <f>IFERROR(VLOOKUP($C132,Sales!$GA$5:$GG$300,7,0),0)</f>
        <v>80000</v>
      </c>
      <c r="DO132" s="62">
        <f>IFERROR(VLOOKUP($C132,Sales!$GA$5:$GG$300,3,0),0)</f>
        <v>4</v>
      </c>
      <c r="DP132" s="62">
        <f>IFERROR(VLOOKUP($C132,Waste!$GA$5:$GG$200,3,0),0)</f>
        <v>0</v>
      </c>
      <c r="DQ132" s="63">
        <f t="shared" si="2086"/>
        <v>0</v>
      </c>
      <c r="DR132" s="62">
        <f>IFERROR(VLOOKUP($C132,Sales!$GH$5:$GN$300,7,0),0)</f>
        <v>80000</v>
      </c>
      <c r="DS132" s="62">
        <f>IFERROR(VLOOKUP($C132,Sales!$GH$5:$GN$300,3,0),0)</f>
        <v>4</v>
      </c>
      <c r="DT132" s="62">
        <f>IFERROR(VLOOKUP($C132,Waste!$GH$5:$GN$200,3,0),0)</f>
        <v>0</v>
      </c>
      <c r="DU132" s="63">
        <f t="shared" si="2087"/>
        <v>0</v>
      </c>
      <c r="DV132" s="62">
        <f>IFERROR(VLOOKUP($C132,Sales!$GO$5:$GU$300,7,0),0)</f>
        <v>160000</v>
      </c>
      <c r="DW132" s="62">
        <f>IFERROR(VLOOKUP($C132,Sales!$GO$5:$GU$300,3,0),0)</f>
        <v>8</v>
      </c>
      <c r="DX132" s="62">
        <f>IFERROR(VLOOKUP($C132,Waste!$GO$5:$GU$200,3,0),0)</f>
        <v>0</v>
      </c>
      <c r="DY132" s="63">
        <f t="shared" si="2088"/>
        <v>0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60000</v>
      </c>
      <c r="EE132" s="62">
        <f>IFERROR(VLOOKUP($C132,Sales!$HC$5:$HI$300,3,0),0)</f>
        <v>3</v>
      </c>
      <c r="EF132" s="62">
        <f>IFERROR(VLOOKUP($C132,Waste!$HC$5:$HI$200,3,0),0)</f>
        <v>2</v>
      </c>
      <c r="EG132" s="63">
        <f t="shared" si="2090"/>
        <v>0.66666666666666663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820000</v>
      </c>
      <c r="EN132" s="64">
        <f t="shared" si="2094"/>
        <v>820000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180000</v>
      </c>
      <c r="FI132" s="64">
        <f t="shared" si="2115"/>
        <v>0</v>
      </c>
      <c r="FJ132" s="64">
        <f t="shared" si="2116"/>
        <v>0</v>
      </c>
      <c r="FK132" s="64">
        <f t="shared" si="2117"/>
        <v>80000</v>
      </c>
      <c r="FL132" s="64">
        <f t="shared" si="2118"/>
        <v>100000</v>
      </c>
      <c r="FM132" s="64">
        <f t="shared" si="2119"/>
        <v>80000</v>
      </c>
      <c r="FN132" s="64">
        <f t="shared" si="2120"/>
        <v>80000</v>
      </c>
      <c r="FO132" s="64">
        <f t="shared" si="2121"/>
        <v>80000</v>
      </c>
      <c r="FP132" s="64">
        <f t="shared" si="2122"/>
        <v>160000</v>
      </c>
      <c r="FQ132" s="64">
        <f t="shared" si="2123"/>
        <v>0</v>
      </c>
      <c r="FR132" s="64">
        <f t="shared" si="2124"/>
        <v>60000</v>
      </c>
      <c r="FS132" s="116">
        <f t="shared" si="2125"/>
        <v>0</v>
      </c>
      <c r="FT132" s="115">
        <f t="shared" si="2126"/>
        <v>0</v>
      </c>
      <c r="FU132" s="64">
        <f t="shared" si="2127"/>
        <v>41</v>
      </c>
      <c r="FV132" s="64">
        <f t="shared" si="2128"/>
        <v>41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9</v>
      </c>
      <c r="GQ132" s="64">
        <f t="shared" si="2149"/>
        <v>0</v>
      </c>
      <c r="GR132" s="64">
        <f t="shared" si="2150"/>
        <v>0</v>
      </c>
      <c r="GS132" s="64">
        <f t="shared" si="2151"/>
        <v>4</v>
      </c>
      <c r="GT132" s="64">
        <f t="shared" si="2152"/>
        <v>5</v>
      </c>
      <c r="GU132" s="64">
        <f t="shared" si="2153"/>
        <v>4</v>
      </c>
      <c r="GV132" s="64">
        <f t="shared" si="2154"/>
        <v>4</v>
      </c>
      <c r="GW132" s="64">
        <f t="shared" si="2155"/>
        <v>4</v>
      </c>
      <c r="GX132" s="64">
        <f t="shared" si="2156"/>
        <v>8</v>
      </c>
      <c r="GY132" s="64">
        <f t="shared" si="2157"/>
        <v>0</v>
      </c>
      <c r="GZ132" s="64">
        <f t="shared" si="2158"/>
        <v>3</v>
      </c>
      <c r="HA132" s="116">
        <f t="shared" si="2159"/>
        <v>0</v>
      </c>
      <c r="HB132" s="115">
        <f t="shared" si="2160"/>
        <v>0</v>
      </c>
      <c r="HC132" s="64">
        <f t="shared" si="2161"/>
        <v>2</v>
      </c>
      <c r="HD132" s="64">
        <f t="shared" si="2162"/>
        <v>2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2</v>
      </c>
      <c r="II132" s="116">
        <f t="shared" si="2193"/>
        <v>0</v>
      </c>
      <c r="IJ132" s="115">
        <f t="shared" si="2194"/>
        <v>0</v>
      </c>
      <c r="IK132" s="64">
        <f t="shared" si="2195"/>
        <v>43</v>
      </c>
      <c r="IL132" s="64">
        <f t="shared" si="2196"/>
        <v>43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9</v>
      </c>
      <c r="JG132" s="64">
        <f t="shared" si="2217"/>
        <v>0</v>
      </c>
      <c r="JH132" s="64">
        <f t="shared" si="2218"/>
        <v>0</v>
      </c>
      <c r="JI132" s="64">
        <f t="shared" si="2219"/>
        <v>4</v>
      </c>
      <c r="JJ132" s="64">
        <f t="shared" si="2220"/>
        <v>5</v>
      </c>
      <c r="JK132" s="64">
        <f t="shared" si="2221"/>
        <v>4</v>
      </c>
      <c r="JL132" s="64">
        <f t="shared" si="2222"/>
        <v>4</v>
      </c>
      <c r="JM132" s="64">
        <f t="shared" si="2223"/>
        <v>4</v>
      </c>
      <c r="JN132" s="64">
        <f t="shared" si="2224"/>
        <v>8</v>
      </c>
      <c r="JO132" s="64">
        <f t="shared" si="2225"/>
        <v>0</v>
      </c>
      <c r="JP132" s="64">
        <f t="shared" si="2226"/>
        <v>5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80000</v>
      </c>
      <c r="K134" s="61">
        <f t="shared" ref="K134" si="2230">SUM(K135:K143)</f>
        <v>5</v>
      </c>
      <c r="L134" s="61">
        <f t="shared" ref="L134" si="2231">SUM(L135:L143)</f>
        <v>0</v>
      </c>
      <c r="M134" s="124">
        <f t="shared" si="960"/>
        <v>0</v>
      </c>
      <c r="N134" s="97">
        <f t="shared" ref="N134" si="2232">SUM(N135:N143)</f>
        <v>80000</v>
      </c>
      <c r="O134" s="61">
        <f t="shared" ref="O134" si="2233">SUM(O135:O143)</f>
        <v>5</v>
      </c>
      <c r="P134" s="61">
        <f t="shared" ref="P134" si="2234">SUM(P135:P143)</f>
        <v>0</v>
      </c>
      <c r="Q134" s="98">
        <f t="shared" ref="Q134" si="2235">P134/O134</f>
        <v>0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80000</v>
      </c>
      <c r="DO134" s="61">
        <f t="shared" ref="DO134" si="2312">SUM(DO135:DO143)</f>
        <v>5</v>
      </c>
      <c r="DP134" s="61">
        <f t="shared" ref="DP134" si="2313">SUM(DP135:DP143)</f>
        <v>0</v>
      </c>
      <c r="DQ134" s="34">
        <f t="shared" si="990"/>
        <v>0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80000</v>
      </c>
      <c r="EN134" s="61">
        <f t="shared" ref="EN134" si="2331">SUM(EN135:EN143)</f>
        <v>80000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80000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5</v>
      </c>
      <c r="FV134" s="61">
        <f t="shared" ref="FV134" si="2365">SUM(FV135:FV143)</f>
        <v>5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5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5</v>
      </c>
      <c r="IL134" s="61">
        <f t="shared" si="2430"/>
        <v>5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5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80000</v>
      </c>
      <c r="K136" s="62">
        <f t="shared" si="958"/>
        <v>5</v>
      </c>
      <c r="L136" s="62">
        <f t="shared" si="959"/>
        <v>0</v>
      </c>
      <c r="M136" s="57">
        <f t="shared" si="960"/>
        <v>0</v>
      </c>
      <c r="N136" s="115">
        <f t="shared" si="961"/>
        <v>80000</v>
      </c>
      <c r="O136" s="64">
        <f t="shared" si="962"/>
        <v>5</v>
      </c>
      <c r="P136" s="64">
        <f t="shared" si="963"/>
        <v>0</v>
      </c>
      <c r="Q136" s="127">
        <f t="shared" si="964"/>
        <v>0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80000</v>
      </c>
      <c r="DO136" s="62">
        <f>IFERROR(VLOOKUP($C136,Sales!$GA$5:$GG$300,3,0),0)</f>
        <v>5</v>
      </c>
      <c r="DP136" s="62">
        <f>IFERROR(VLOOKUP($C136,Waste!$GA$5:$GG$200,3,0),0)</f>
        <v>0</v>
      </c>
      <c r="DQ136" s="63">
        <f t="shared" si="990"/>
        <v>0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80000</v>
      </c>
      <c r="EN136" s="64">
        <f t="shared" si="998"/>
        <v>80000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80000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5</v>
      </c>
      <c r="FV136" s="64">
        <f t="shared" si="1032"/>
        <v>5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5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5</v>
      </c>
      <c r="IL136" s="64">
        <f t="shared" si="2433"/>
        <v>5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5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3136000</v>
      </c>
      <c r="K144" s="35">
        <f t="shared" ref="K144" si="2467">SUM(K145:K157)</f>
        <v>112</v>
      </c>
      <c r="L144" s="35">
        <f t="shared" ref="L144" si="2468">SUM(L145:L157)</f>
        <v>2</v>
      </c>
      <c r="M144" s="125">
        <f t="shared" si="960"/>
        <v>1.7857142857142856E-2</v>
      </c>
      <c r="N144" s="101">
        <f t="shared" ref="N144" si="2469">SUM(N145:N157)</f>
        <v>3136000</v>
      </c>
      <c r="O144" s="35">
        <f t="shared" ref="O144" si="2470">SUM(O145:O157)</f>
        <v>112</v>
      </c>
      <c r="P144" s="35">
        <f t="shared" ref="P144" si="2471">SUM(P145:P157)</f>
        <v>2</v>
      </c>
      <c r="Q144" s="102">
        <f t="shared" ref="Q144" si="2472">P144/O144</f>
        <v>1.7857142857142856E-2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0</v>
      </c>
      <c r="BG144" s="35">
        <f t="shared" ref="BG144" si="2504">SUM(BG145:BG157)</f>
        <v>0</v>
      </c>
      <c r="BH144" s="35">
        <f t="shared" ref="BH144" si="2505">SUM(BH145:BH157)</f>
        <v>0</v>
      </c>
      <c r="BI144" s="65" t="e">
        <f t="shared" si="975"/>
        <v>#DIV/0!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588000</v>
      </c>
      <c r="CQ144" s="35">
        <f t="shared" ref="CQ144" si="2531">SUM(CQ145:CQ157)</f>
        <v>21</v>
      </c>
      <c r="CR144" s="35">
        <f t="shared" ref="CR144" si="2532">SUM(CR145:CR157)</f>
        <v>0</v>
      </c>
      <c r="CS144" s="65">
        <f t="shared" si="984"/>
        <v>0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504000</v>
      </c>
      <c r="CY144" s="35">
        <f t="shared" ref="CY144" si="2537">SUM(CY145:CY157)</f>
        <v>18</v>
      </c>
      <c r="CZ144" s="35">
        <f t="shared" ref="CZ144" si="2538">SUM(CZ145:CZ157)</f>
        <v>0</v>
      </c>
      <c r="DA144" s="65">
        <f t="shared" si="986"/>
        <v>0</v>
      </c>
      <c r="DB144" s="35">
        <f t="shared" ref="DB144" si="2539">SUM(DB145:DB157)</f>
        <v>224000</v>
      </c>
      <c r="DC144" s="35">
        <f t="shared" ref="DC144" si="2540">SUM(DC145:DC157)</f>
        <v>8</v>
      </c>
      <c r="DD144" s="35">
        <f t="shared" ref="DD144" si="2541">SUM(DD145:DD157)</f>
        <v>2</v>
      </c>
      <c r="DE144" s="65">
        <f t="shared" si="987"/>
        <v>0.25</v>
      </c>
      <c r="DF144" s="35">
        <f t="shared" ref="DF144" si="2542">SUM(DF145:DF157)</f>
        <v>308000</v>
      </c>
      <c r="DG144" s="35">
        <f t="shared" ref="DG144" si="2543">SUM(DG145:DG157)</f>
        <v>11</v>
      </c>
      <c r="DH144" s="35">
        <f t="shared" ref="DH144" si="2544">SUM(DH145:DH157)</f>
        <v>0</v>
      </c>
      <c r="DI144" s="65">
        <f t="shared" si="988"/>
        <v>0</v>
      </c>
      <c r="DJ144" s="35">
        <f t="shared" ref="DJ144" si="2545">SUM(DJ145:DJ157)</f>
        <v>364000</v>
      </c>
      <c r="DK144" s="35">
        <f t="shared" ref="DK144" si="2546">SUM(DK145:DK157)</f>
        <v>13</v>
      </c>
      <c r="DL144" s="35">
        <f t="shared" ref="DL144" si="2547">SUM(DL145:DL157)</f>
        <v>0</v>
      </c>
      <c r="DM144" s="65">
        <f t="shared" si="989"/>
        <v>0</v>
      </c>
      <c r="DN144" s="35">
        <f t="shared" ref="DN144" si="2548">SUM(DN145:DN157)</f>
        <v>252000</v>
      </c>
      <c r="DO144" s="35">
        <f t="shared" ref="DO144" si="2549">SUM(DO145:DO157)</f>
        <v>9</v>
      </c>
      <c r="DP144" s="35">
        <f t="shared" ref="DP144" si="2550">SUM(DP145:DP157)</f>
        <v>0</v>
      </c>
      <c r="DQ144" s="65">
        <f t="shared" si="990"/>
        <v>0</v>
      </c>
      <c r="DR144" s="35">
        <f t="shared" ref="DR144" si="2551">SUM(DR145:DR157)</f>
        <v>84000</v>
      </c>
      <c r="DS144" s="35">
        <f t="shared" ref="DS144" si="2552">SUM(DS145:DS157)</f>
        <v>3</v>
      </c>
      <c r="DT144" s="35">
        <f t="shared" ref="DT144" si="2553">SUM(DT145:DT157)</f>
        <v>0</v>
      </c>
      <c r="DU144" s="65">
        <f t="shared" si="991"/>
        <v>0</v>
      </c>
      <c r="DV144" s="35">
        <f t="shared" ref="DV144" si="2554">SUM(DV145:DV157)</f>
        <v>336000</v>
      </c>
      <c r="DW144" s="35">
        <f t="shared" ref="DW144" si="2555">SUM(DW145:DW157)</f>
        <v>12</v>
      </c>
      <c r="DX144" s="35">
        <f t="shared" ref="DX144" si="2556">SUM(DX145:DX157)</f>
        <v>0</v>
      </c>
      <c r="DY144" s="65">
        <f t="shared" si="992"/>
        <v>0</v>
      </c>
      <c r="DZ144" s="35">
        <f t="shared" ref="DZ144" si="2557">SUM(DZ145:DZ157)</f>
        <v>196000</v>
      </c>
      <c r="EA144" s="35">
        <f t="shared" ref="EA144" si="2558">SUM(EA145:EA157)</f>
        <v>7</v>
      </c>
      <c r="EB144" s="35">
        <f t="shared" ref="EB144" si="2559">SUM(EB145:EB157)</f>
        <v>0</v>
      </c>
      <c r="EC144" s="65">
        <f t="shared" si="993"/>
        <v>0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280000</v>
      </c>
      <c r="EI144" s="35">
        <f t="shared" ref="EI144" si="2564">SUM(EI145:EI157)</f>
        <v>10</v>
      </c>
      <c r="EJ144" s="35">
        <f t="shared" ref="EJ144" si="2565">SUM(EJ145:EJ157)</f>
        <v>0</v>
      </c>
      <c r="EK144" s="102">
        <f t="shared" si="995"/>
        <v>0</v>
      </c>
      <c r="EL144" s="101">
        <f t="shared" ref="EL144" si="2566">SUM(EL145:EL157)</f>
        <v>0</v>
      </c>
      <c r="EM144" s="35">
        <f t="shared" ref="EM144" si="2567">SUM(EM145:EM157)</f>
        <v>3136000</v>
      </c>
      <c r="EN144" s="35">
        <f t="shared" ref="EN144" si="2568">SUM(EN145:EN157)</f>
        <v>3136000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588000</v>
      </c>
      <c r="FI144" s="35">
        <f t="shared" ref="FI144" si="2589">SUM(FI145:FI157)</f>
        <v>0</v>
      </c>
      <c r="FJ144" s="35">
        <f t="shared" ref="FJ144" si="2590">SUM(FJ145:FJ157)</f>
        <v>504000</v>
      </c>
      <c r="FK144" s="35">
        <f t="shared" ref="FK144" si="2591">SUM(FK145:FK157)</f>
        <v>224000</v>
      </c>
      <c r="FL144" s="35">
        <f t="shared" ref="FL144" si="2592">SUM(FL145:FL157)</f>
        <v>308000</v>
      </c>
      <c r="FM144" s="35">
        <f t="shared" ref="FM144" si="2593">SUM(FM145:FM157)</f>
        <v>364000</v>
      </c>
      <c r="FN144" s="35">
        <f t="shared" ref="FN144" si="2594">SUM(FN145:FN157)</f>
        <v>252000</v>
      </c>
      <c r="FO144" s="35">
        <f t="shared" ref="FO144" si="2595">SUM(FO145:FO157)</f>
        <v>84000</v>
      </c>
      <c r="FP144" s="35">
        <f t="shared" ref="FP144" si="2596">SUM(FP145:FP157)</f>
        <v>336000</v>
      </c>
      <c r="FQ144" s="35">
        <f t="shared" ref="FQ144" si="2597">SUM(FQ145:FQ157)</f>
        <v>196000</v>
      </c>
      <c r="FR144" s="35">
        <f t="shared" ref="FR144" si="2598">SUM(FR145:FR157)</f>
        <v>0</v>
      </c>
      <c r="FS144" s="117">
        <f t="shared" ref="FS144" si="2599">SUM(FS145:FS157)</f>
        <v>280000</v>
      </c>
      <c r="FT144" s="101">
        <f t="shared" ref="FT144" si="2600">SUM(FT145:FT157)</f>
        <v>0</v>
      </c>
      <c r="FU144" s="35">
        <f t="shared" ref="FU144" si="2601">SUM(FU145:FU157)</f>
        <v>112</v>
      </c>
      <c r="FV144" s="35">
        <f t="shared" ref="FV144" si="2602">SUM(FV145:FV157)</f>
        <v>112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0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21</v>
      </c>
      <c r="GQ144" s="35">
        <f t="shared" ref="GQ144" si="2623">SUM(GQ145:GQ157)</f>
        <v>0</v>
      </c>
      <c r="GR144" s="35">
        <f t="shared" ref="GR144" si="2624">SUM(GR145:GR157)</f>
        <v>18</v>
      </c>
      <c r="GS144" s="35">
        <f t="shared" ref="GS144" si="2625">SUM(GS145:GS157)</f>
        <v>8</v>
      </c>
      <c r="GT144" s="35">
        <f t="shared" ref="GT144" si="2626">SUM(GT145:GT157)</f>
        <v>11</v>
      </c>
      <c r="GU144" s="35">
        <f t="shared" ref="GU144" si="2627">SUM(GU145:GU157)</f>
        <v>13</v>
      </c>
      <c r="GV144" s="35">
        <f t="shared" ref="GV144" si="2628">SUM(GV145:GV157)</f>
        <v>9</v>
      </c>
      <c r="GW144" s="35">
        <f t="shared" ref="GW144" si="2629">SUM(GW145:GW157)</f>
        <v>3</v>
      </c>
      <c r="GX144" s="35">
        <f t="shared" ref="GX144" si="2630">SUM(GX145:GX157)</f>
        <v>12</v>
      </c>
      <c r="GY144" s="35">
        <f t="shared" ref="GY144" si="2631">SUM(GY145:GY157)</f>
        <v>7</v>
      </c>
      <c r="GZ144" s="35">
        <f t="shared" ref="GZ144" si="2632">SUM(GZ145:GZ157)</f>
        <v>0</v>
      </c>
      <c r="HA144" s="117">
        <f t="shared" ref="HA144" si="2633">SUM(HA145:HA157)</f>
        <v>10</v>
      </c>
      <c r="HB144" s="101">
        <f t="shared" ref="HB144" si="2634">SUM(HB145:HB157)</f>
        <v>0</v>
      </c>
      <c r="HC144" s="35">
        <f t="shared" ref="HC144" si="2635">SUM(HC145:HC157)</f>
        <v>2</v>
      </c>
      <c r="HD144" s="35">
        <f t="shared" ref="HD144" si="2636">SUM(HD145:HD157)</f>
        <v>2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2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114</v>
      </c>
      <c r="IL144" s="35">
        <f t="shared" si="2667"/>
        <v>114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0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21</v>
      </c>
      <c r="JG144" s="35">
        <f t="shared" si="2667"/>
        <v>0</v>
      </c>
      <c r="JH144" s="35">
        <f t="shared" si="2667"/>
        <v>18</v>
      </c>
      <c r="JI144" s="35">
        <f t="shared" si="2667"/>
        <v>10</v>
      </c>
      <c r="JJ144" s="35">
        <f t="shared" si="2667"/>
        <v>11</v>
      </c>
      <c r="JK144" s="35">
        <f t="shared" si="2667"/>
        <v>13</v>
      </c>
      <c r="JL144" s="35">
        <f t="shared" si="2667"/>
        <v>9</v>
      </c>
      <c r="JM144" s="35">
        <f t="shared" si="2667"/>
        <v>3</v>
      </c>
      <c r="JN144" s="35">
        <f t="shared" si="2667"/>
        <v>12</v>
      </c>
      <c r="JO144" s="35">
        <f t="shared" si="2667"/>
        <v>7</v>
      </c>
      <c r="JP144" s="35">
        <f t="shared" si="2667"/>
        <v>0</v>
      </c>
      <c r="JQ144" s="117">
        <f t="shared" si="2667"/>
        <v>10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644000</v>
      </c>
      <c r="K145" s="62">
        <f t="shared" si="958"/>
        <v>23</v>
      </c>
      <c r="L145" s="62">
        <f t="shared" si="959"/>
        <v>2</v>
      </c>
      <c r="M145" s="57">
        <f t="shared" si="960"/>
        <v>8.6956521739130432E-2</v>
      </c>
      <c r="N145" s="115">
        <f t="shared" si="961"/>
        <v>644000</v>
      </c>
      <c r="O145" s="64">
        <f t="shared" si="962"/>
        <v>23</v>
      </c>
      <c r="P145" s="64">
        <f t="shared" si="963"/>
        <v>2</v>
      </c>
      <c r="Q145" s="127">
        <f t="shared" si="964"/>
        <v>8.6956521739130432E-2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84000</v>
      </c>
      <c r="CQ145" s="62">
        <f>IFERROR(VLOOKUP($C145,Sales!$EK$5:$EQ$300,3,0),0)</f>
        <v>3</v>
      </c>
      <c r="CR145" s="62">
        <f>IFERROR(VLOOKUP($C145,Waste!$EK$5:$EQ$200,3,0),0)</f>
        <v>0</v>
      </c>
      <c r="CS145" s="63">
        <f t="shared" si="984"/>
        <v>0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84000</v>
      </c>
      <c r="CY145" s="62">
        <f>IFERROR(VLOOKUP($C145,Sales!$EY$5:$FE$300,3,0),0)</f>
        <v>3</v>
      </c>
      <c r="CZ145" s="62">
        <f>IFERROR(VLOOKUP($C145,Waste!$EY$5:$FE$200,3,0),0)</f>
        <v>0</v>
      </c>
      <c r="DA145" s="63">
        <f t="shared" si="986"/>
        <v>0</v>
      </c>
      <c r="DB145" s="62">
        <f>IFERROR(VLOOKUP($C145,Sales!$FF$5:$FL$300,7,0),0)</f>
        <v>28000</v>
      </c>
      <c r="DC145" s="62">
        <f>IFERROR(VLOOKUP($C145,Sales!$FF$5:$FL$300,3,0),0)</f>
        <v>1</v>
      </c>
      <c r="DD145" s="62">
        <f>IFERROR(VLOOKUP($C145,Waste!$FF$5:$FL$200,3,0),0)</f>
        <v>2</v>
      </c>
      <c r="DE145" s="63">
        <f t="shared" si="987"/>
        <v>2</v>
      </c>
      <c r="DF145" s="62">
        <f>IFERROR(VLOOKUP($C145,Sales!$FM$5:$FS$300,7,0),0)</f>
        <v>112000</v>
      </c>
      <c r="DG145" s="62">
        <f>IFERROR(VLOOKUP($C145,Sales!$FM$5:$FS$300,3,0),0)</f>
        <v>4</v>
      </c>
      <c r="DH145" s="62">
        <f>IFERROR(VLOOKUP($C145,Waste!$FM$5:$FS$200,3,0),0)</f>
        <v>0</v>
      </c>
      <c r="DI145" s="63">
        <f t="shared" si="988"/>
        <v>0</v>
      </c>
      <c r="DJ145" s="62">
        <f>IFERROR(VLOOKUP($C145,Sales!$FT$5:$FZ$300,7,0),0)</f>
        <v>84000</v>
      </c>
      <c r="DK145" s="62">
        <f>IFERROR(VLOOKUP($C145,Sales!$FT$5:$FZ$300,3,0),0)</f>
        <v>3</v>
      </c>
      <c r="DL145" s="62">
        <f>IFERROR(VLOOKUP($C145,Waste!$FT$5:$FZ$200,3,0),0)</f>
        <v>0</v>
      </c>
      <c r="DM145" s="63">
        <f t="shared" si="989"/>
        <v>0</v>
      </c>
      <c r="DN145" s="62">
        <f>IFERROR(VLOOKUP($C145,Sales!$GA$5:$GG$300,7,0),0)</f>
        <v>56000</v>
      </c>
      <c r="DO145" s="62">
        <f>IFERROR(VLOOKUP($C145,Sales!$GA$5:$GG$300,3,0),0)</f>
        <v>2</v>
      </c>
      <c r="DP145" s="62">
        <f>IFERROR(VLOOKUP($C145,Waste!$GA$5:$GG$200,3,0),0)</f>
        <v>0</v>
      </c>
      <c r="DQ145" s="63">
        <f t="shared" si="990"/>
        <v>0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84000</v>
      </c>
      <c r="DW145" s="62">
        <f>IFERROR(VLOOKUP($C145,Sales!$GO$5:$GU$300,3,0),0)</f>
        <v>3</v>
      </c>
      <c r="DX145" s="62">
        <f>IFERROR(VLOOKUP($C145,Waste!$GO$5:$GU$200,3,0),0)</f>
        <v>0</v>
      </c>
      <c r="DY145" s="63">
        <f t="shared" si="992"/>
        <v>0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112000</v>
      </c>
      <c r="EI145" s="62">
        <f>IFERROR(VLOOKUP($C145,Sales!$HJ$5:$HP$300,3,0),0)</f>
        <v>4</v>
      </c>
      <c r="EJ145" s="62">
        <f>IFERROR(VLOOKUP($C145,Waste!$HJ$5:$HP$200,3,0),0)</f>
        <v>0</v>
      </c>
      <c r="EK145" s="100">
        <f t="shared" si="995"/>
        <v>0</v>
      </c>
      <c r="EL145" s="115">
        <f t="shared" si="996"/>
        <v>0</v>
      </c>
      <c r="EM145" s="64">
        <f t="shared" si="997"/>
        <v>644000</v>
      </c>
      <c r="EN145" s="64">
        <f t="shared" si="998"/>
        <v>644000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84000</v>
      </c>
      <c r="FI145" s="64">
        <f t="shared" si="1019"/>
        <v>0</v>
      </c>
      <c r="FJ145" s="64">
        <f t="shared" si="1020"/>
        <v>84000</v>
      </c>
      <c r="FK145" s="64">
        <f t="shared" si="1021"/>
        <v>28000</v>
      </c>
      <c r="FL145" s="64">
        <f t="shared" si="1022"/>
        <v>112000</v>
      </c>
      <c r="FM145" s="64">
        <f t="shared" si="1023"/>
        <v>84000</v>
      </c>
      <c r="FN145" s="64">
        <f t="shared" si="1024"/>
        <v>56000</v>
      </c>
      <c r="FO145" s="64">
        <f t="shared" si="1025"/>
        <v>0</v>
      </c>
      <c r="FP145" s="64">
        <f t="shared" si="1026"/>
        <v>84000</v>
      </c>
      <c r="FQ145" s="64">
        <f t="shared" si="1027"/>
        <v>0</v>
      </c>
      <c r="FR145" s="64">
        <f t="shared" si="1028"/>
        <v>0</v>
      </c>
      <c r="FS145" s="116">
        <f t="shared" si="1029"/>
        <v>112000</v>
      </c>
      <c r="FT145" s="115">
        <f t="shared" si="1030"/>
        <v>0</v>
      </c>
      <c r="FU145" s="64">
        <f t="shared" si="1031"/>
        <v>23</v>
      </c>
      <c r="FV145" s="64">
        <f t="shared" si="1032"/>
        <v>23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3</v>
      </c>
      <c r="GQ145" s="64">
        <f t="shared" si="1053"/>
        <v>0</v>
      </c>
      <c r="GR145" s="64">
        <f t="shared" si="1054"/>
        <v>3</v>
      </c>
      <c r="GS145" s="64">
        <f t="shared" si="1055"/>
        <v>1</v>
      </c>
      <c r="GT145" s="64">
        <f t="shared" si="1056"/>
        <v>4</v>
      </c>
      <c r="GU145" s="64">
        <f t="shared" si="1057"/>
        <v>3</v>
      </c>
      <c r="GV145" s="64">
        <f t="shared" si="1058"/>
        <v>2</v>
      </c>
      <c r="GW145" s="64">
        <f t="shared" si="1059"/>
        <v>0</v>
      </c>
      <c r="GX145" s="64">
        <f t="shared" si="1060"/>
        <v>3</v>
      </c>
      <c r="GY145" s="64">
        <f t="shared" si="1061"/>
        <v>0</v>
      </c>
      <c r="GZ145" s="64">
        <f t="shared" si="1062"/>
        <v>0</v>
      </c>
      <c r="HA145" s="116">
        <f t="shared" si="1063"/>
        <v>4</v>
      </c>
      <c r="HB145" s="115">
        <f t="shared" si="1064"/>
        <v>0</v>
      </c>
      <c r="HC145" s="64">
        <f t="shared" si="1065"/>
        <v>2</v>
      </c>
      <c r="HD145" s="64">
        <f t="shared" si="1066"/>
        <v>2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2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25</v>
      </c>
      <c r="IL145" s="64">
        <f t="shared" ref="IL145:IL157" si="2670">+FV145+HD145</f>
        <v>25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3</v>
      </c>
      <c r="JG145" s="64">
        <f t="shared" ref="JG145:JG157" si="2691">+GQ145+HY145</f>
        <v>0</v>
      </c>
      <c r="JH145" s="64">
        <f t="shared" ref="JH145:JH157" si="2692">+GR145+HZ145</f>
        <v>3</v>
      </c>
      <c r="JI145" s="64">
        <f t="shared" ref="JI145:JI157" si="2693">+GS145+IA145</f>
        <v>3</v>
      </c>
      <c r="JJ145" s="64">
        <f t="shared" ref="JJ145:JJ157" si="2694">+GT145+IB145</f>
        <v>4</v>
      </c>
      <c r="JK145" s="64">
        <f t="shared" ref="JK145:JK157" si="2695">+GU145+IC145</f>
        <v>3</v>
      </c>
      <c r="JL145" s="64">
        <f t="shared" ref="JL145:JL157" si="2696">+GV145+ID145</f>
        <v>2</v>
      </c>
      <c r="JM145" s="64">
        <f t="shared" ref="JM145:JM157" si="2697">+GW145+IE145</f>
        <v>0</v>
      </c>
      <c r="JN145" s="64">
        <f t="shared" ref="JN145:JN157" si="2698">+GX145+IF145</f>
        <v>3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4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728000</v>
      </c>
      <c r="K146" s="62">
        <f t="shared" si="958"/>
        <v>26</v>
      </c>
      <c r="L146" s="62">
        <f t="shared" si="959"/>
        <v>0</v>
      </c>
      <c r="M146" s="57">
        <f t="shared" si="960"/>
        <v>0</v>
      </c>
      <c r="N146" s="115">
        <f t="shared" si="961"/>
        <v>728000</v>
      </c>
      <c r="O146" s="64">
        <f t="shared" si="962"/>
        <v>26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0</v>
      </c>
      <c r="BG146" s="62">
        <f>IFERROR(VLOOKUP($C146,Sales!$BZ$5:$CF$300,3,0),0)</f>
        <v>0</v>
      </c>
      <c r="BH146" s="62">
        <f>IFERROR(VLOOKUP($C146,Waste!$BZ$5:$CF$200,3,0),0)</f>
        <v>0</v>
      </c>
      <c r="BI146" s="63" t="e">
        <f t="shared" si="975"/>
        <v>#DIV/0!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112000</v>
      </c>
      <c r="CY146" s="62">
        <f>IFERROR(VLOOKUP($C146,Sales!$EY$5:$FE$300,3,0),0)</f>
        <v>4</v>
      </c>
      <c r="CZ146" s="62">
        <f>IFERROR(VLOOKUP($C146,Waste!$EY$5:$FE$200,3,0),0)</f>
        <v>0</v>
      </c>
      <c r="DA146" s="63">
        <f t="shared" si="986"/>
        <v>0</v>
      </c>
      <c r="DB146" s="62">
        <f>IFERROR(VLOOKUP($C146,Sales!$FF$5:$FL$300,7,0),0)</f>
        <v>84000</v>
      </c>
      <c r="DC146" s="62">
        <f>IFERROR(VLOOKUP($C146,Sales!$FF$5:$FL$300,3,0),0)</f>
        <v>3</v>
      </c>
      <c r="DD146" s="62">
        <f>IFERROR(VLOOKUP($C146,Waste!$FF$5:$FL$200,3,0),0)</f>
        <v>0</v>
      </c>
      <c r="DE146" s="63">
        <f t="shared" si="987"/>
        <v>0</v>
      </c>
      <c r="DF146" s="62">
        <f>IFERROR(VLOOKUP($C146,Sales!$FM$5:$FS$300,7,0),0)</f>
        <v>112000</v>
      </c>
      <c r="DG146" s="62">
        <f>IFERROR(VLOOKUP($C146,Sales!$FM$5:$FS$300,3,0),0)</f>
        <v>4</v>
      </c>
      <c r="DH146" s="62">
        <f>IFERROR(VLOOKUP($C146,Waste!$FM$5:$FS$200,3,0),0)</f>
        <v>0</v>
      </c>
      <c r="DI146" s="63">
        <f t="shared" si="988"/>
        <v>0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84000</v>
      </c>
      <c r="DO146" s="62">
        <f>IFERROR(VLOOKUP($C146,Sales!$GA$5:$GG$300,3,0),0)</f>
        <v>3</v>
      </c>
      <c r="DP146" s="62">
        <f>IFERROR(VLOOKUP($C146,Waste!$GA$5:$GG$200,3,0),0)</f>
        <v>0</v>
      </c>
      <c r="DQ146" s="63">
        <f t="shared" si="990"/>
        <v>0</v>
      </c>
      <c r="DR146" s="62">
        <f>IFERROR(VLOOKUP($C146,Sales!$GH$5:$GN$300,7,0),0)</f>
        <v>84000</v>
      </c>
      <c r="DS146" s="62">
        <f>IFERROR(VLOOKUP($C146,Sales!$GH$5:$GN$300,3,0),0)</f>
        <v>3</v>
      </c>
      <c r="DT146" s="62">
        <f>IFERROR(VLOOKUP($C146,Waste!$GH$5:$GN$200,3,0),0)</f>
        <v>0</v>
      </c>
      <c r="DU146" s="63">
        <f t="shared" si="991"/>
        <v>0</v>
      </c>
      <c r="DV146" s="62">
        <f>IFERROR(VLOOKUP($C146,Sales!$GO$5:$GU$300,7,0),0)</f>
        <v>168000</v>
      </c>
      <c r="DW146" s="62">
        <f>IFERROR(VLOOKUP($C146,Sales!$GO$5:$GU$300,3,0),0)</f>
        <v>6</v>
      </c>
      <c r="DX146" s="62">
        <f>IFERROR(VLOOKUP($C146,Waste!$GO$5:$GU$200,3,0),0)</f>
        <v>0</v>
      </c>
      <c r="DY146" s="63">
        <f t="shared" si="992"/>
        <v>0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84000</v>
      </c>
      <c r="EI146" s="62">
        <f>IFERROR(VLOOKUP($C146,Sales!$HJ$5:$HP$300,3,0),0)</f>
        <v>3</v>
      </c>
      <c r="EJ146" s="62">
        <f>IFERROR(VLOOKUP($C146,Waste!$HJ$5:$HP$200,3,0),0)</f>
        <v>0</v>
      </c>
      <c r="EK146" s="100">
        <f t="shared" si="995"/>
        <v>0</v>
      </c>
      <c r="EL146" s="115">
        <f t="shared" si="996"/>
        <v>0</v>
      </c>
      <c r="EM146" s="64">
        <f t="shared" si="997"/>
        <v>728000</v>
      </c>
      <c r="EN146" s="64">
        <f t="shared" si="998"/>
        <v>728000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112000</v>
      </c>
      <c r="FK146" s="64">
        <f t="shared" si="1021"/>
        <v>84000</v>
      </c>
      <c r="FL146" s="64">
        <f t="shared" si="1022"/>
        <v>112000</v>
      </c>
      <c r="FM146" s="64">
        <f t="shared" si="1023"/>
        <v>0</v>
      </c>
      <c r="FN146" s="64">
        <f t="shared" si="1024"/>
        <v>84000</v>
      </c>
      <c r="FO146" s="64">
        <f t="shared" si="1025"/>
        <v>84000</v>
      </c>
      <c r="FP146" s="64">
        <f t="shared" si="1026"/>
        <v>168000</v>
      </c>
      <c r="FQ146" s="64">
        <f t="shared" si="1027"/>
        <v>0</v>
      </c>
      <c r="FR146" s="64">
        <f t="shared" si="1028"/>
        <v>0</v>
      </c>
      <c r="FS146" s="116">
        <f t="shared" si="1029"/>
        <v>84000</v>
      </c>
      <c r="FT146" s="115">
        <f t="shared" si="1030"/>
        <v>0</v>
      </c>
      <c r="FU146" s="64">
        <f t="shared" si="1031"/>
        <v>26</v>
      </c>
      <c r="FV146" s="64">
        <f t="shared" si="1032"/>
        <v>26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0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4</v>
      </c>
      <c r="GS146" s="64">
        <f t="shared" si="1055"/>
        <v>3</v>
      </c>
      <c r="GT146" s="64">
        <f t="shared" si="1056"/>
        <v>4</v>
      </c>
      <c r="GU146" s="64">
        <f t="shared" si="1057"/>
        <v>0</v>
      </c>
      <c r="GV146" s="64">
        <f t="shared" si="1058"/>
        <v>3</v>
      </c>
      <c r="GW146" s="64">
        <f t="shared" si="1059"/>
        <v>3</v>
      </c>
      <c r="GX146" s="64">
        <f t="shared" si="1060"/>
        <v>6</v>
      </c>
      <c r="GY146" s="64">
        <f t="shared" si="1061"/>
        <v>0</v>
      </c>
      <c r="GZ146" s="64">
        <f t="shared" si="1062"/>
        <v>0</v>
      </c>
      <c r="HA146" s="116">
        <f t="shared" si="1063"/>
        <v>3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26</v>
      </c>
      <c r="IL146" s="64">
        <f t="shared" si="2670"/>
        <v>26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0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4</v>
      </c>
      <c r="JI146" s="64">
        <f t="shared" si="2693"/>
        <v>3</v>
      </c>
      <c r="JJ146" s="64">
        <f t="shared" si="2694"/>
        <v>4</v>
      </c>
      <c r="JK146" s="64">
        <f t="shared" si="2695"/>
        <v>0</v>
      </c>
      <c r="JL146" s="64">
        <f t="shared" si="2696"/>
        <v>3</v>
      </c>
      <c r="JM146" s="64">
        <f t="shared" si="2697"/>
        <v>3</v>
      </c>
      <c r="JN146" s="64">
        <f t="shared" si="2698"/>
        <v>6</v>
      </c>
      <c r="JO146" s="64">
        <f t="shared" si="2699"/>
        <v>0</v>
      </c>
      <c r="JP146" s="64">
        <f t="shared" si="2700"/>
        <v>0</v>
      </c>
      <c r="JQ146" s="116">
        <f t="shared" si="2701"/>
        <v>3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588000</v>
      </c>
      <c r="K147" s="62">
        <f t="shared" si="958"/>
        <v>21</v>
      </c>
      <c r="L147" s="62">
        <f t="shared" si="959"/>
        <v>0</v>
      </c>
      <c r="M147" s="57">
        <f t="shared" si="960"/>
        <v>0</v>
      </c>
      <c r="N147" s="115">
        <f t="shared" si="961"/>
        <v>588000</v>
      </c>
      <c r="O147" s="64">
        <f t="shared" si="962"/>
        <v>21</v>
      </c>
      <c r="P147" s="64">
        <f t="shared" si="963"/>
        <v>0</v>
      </c>
      <c r="Q147" s="127">
        <f t="shared" si="964"/>
        <v>0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196000</v>
      </c>
      <c r="CQ147" s="62">
        <f>IFERROR(VLOOKUP($C147,Sales!$EK$5:$EQ$300,3,0),0)</f>
        <v>7</v>
      </c>
      <c r="CR147" s="62">
        <f>IFERROR(VLOOKUP($C147,Waste!$EK$5:$EQ$200,3,0),0)</f>
        <v>0</v>
      </c>
      <c r="CS147" s="63">
        <f t="shared" si="984"/>
        <v>0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196000</v>
      </c>
      <c r="CY147" s="62">
        <f>IFERROR(VLOOKUP($C147,Sales!$EY$5:$FE$300,3,0),0)</f>
        <v>7</v>
      </c>
      <c r="CZ147" s="62">
        <f>IFERROR(VLOOKUP($C147,Waste!$EY$5:$FE$200,3,0),0)</f>
        <v>0</v>
      </c>
      <c r="DA147" s="63">
        <f t="shared" si="986"/>
        <v>0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196000</v>
      </c>
      <c r="EA147" s="62">
        <f>IFERROR(VLOOKUP($C147,Sales!$GV$5:$HB$300,3,0),0)</f>
        <v>7</v>
      </c>
      <c r="EB147" s="62">
        <f>IFERROR(VLOOKUP($C147,Waste!$GV$5:$HB$200,3,0),0)</f>
        <v>0</v>
      </c>
      <c r="EC147" s="63">
        <f t="shared" si="993"/>
        <v>0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588000</v>
      </c>
      <c r="EN147" s="64">
        <f t="shared" si="998"/>
        <v>588000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196000</v>
      </c>
      <c r="FI147" s="64">
        <f t="shared" si="1019"/>
        <v>0</v>
      </c>
      <c r="FJ147" s="64">
        <f t="shared" si="1020"/>
        <v>196000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196000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21</v>
      </c>
      <c r="FV147" s="64">
        <f t="shared" si="1032"/>
        <v>21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7</v>
      </c>
      <c r="GQ147" s="64">
        <f t="shared" si="1053"/>
        <v>0</v>
      </c>
      <c r="GR147" s="64">
        <f t="shared" si="1054"/>
        <v>7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7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21</v>
      </c>
      <c r="IL147" s="64">
        <f t="shared" si="2670"/>
        <v>21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7</v>
      </c>
      <c r="JG147" s="64">
        <f t="shared" si="2691"/>
        <v>0</v>
      </c>
      <c r="JH147" s="64">
        <f t="shared" si="2692"/>
        <v>7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7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784000</v>
      </c>
      <c r="K148" s="62">
        <f t="shared" si="958"/>
        <v>28</v>
      </c>
      <c r="L148" s="62">
        <f t="shared" si="959"/>
        <v>0</v>
      </c>
      <c r="M148" s="57">
        <f t="shared" si="960"/>
        <v>0</v>
      </c>
      <c r="N148" s="115">
        <f t="shared" si="961"/>
        <v>784000</v>
      </c>
      <c r="O148" s="64">
        <f t="shared" si="962"/>
        <v>28</v>
      </c>
      <c r="P148" s="64">
        <f t="shared" si="963"/>
        <v>0</v>
      </c>
      <c r="Q148" s="127">
        <f t="shared" si="964"/>
        <v>0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112000</v>
      </c>
      <c r="CQ148" s="62">
        <f>IFERROR(VLOOKUP($C148,Sales!$EK$5:$EQ$300,3,0),0)</f>
        <v>4</v>
      </c>
      <c r="CR148" s="62">
        <f>IFERROR(VLOOKUP($C148,Waste!$EK$5:$EQ$200,3,0),0)</f>
        <v>0</v>
      </c>
      <c r="CS148" s="63">
        <f t="shared" si="984"/>
        <v>0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112000</v>
      </c>
      <c r="CY148" s="62">
        <f>IFERROR(VLOOKUP($C148,Sales!$EY$5:$FE$300,3,0),0)</f>
        <v>4</v>
      </c>
      <c r="CZ148" s="62">
        <f>IFERROR(VLOOKUP($C148,Waste!$EY$5:$FE$200,3,0),0)</f>
        <v>0</v>
      </c>
      <c r="DA148" s="63">
        <f t="shared" si="986"/>
        <v>0</v>
      </c>
      <c r="DB148" s="62">
        <f>IFERROR(VLOOKUP($C148,Sales!$FF$5:$FL$300,7,0),0)</f>
        <v>112000</v>
      </c>
      <c r="DC148" s="62">
        <f>IFERROR(VLOOKUP($C148,Sales!$FF$5:$FL$300,3,0),0)</f>
        <v>4</v>
      </c>
      <c r="DD148" s="62">
        <f>IFERROR(VLOOKUP($C148,Waste!$FF$5:$FL$200,3,0),0)</f>
        <v>0</v>
      </c>
      <c r="DE148" s="63">
        <f t="shared" si="987"/>
        <v>0</v>
      </c>
      <c r="DF148" s="62">
        <f>IFERROR(VLOOKUP($C148,Sales!$FM$5:$FS$300,7,0),0)</f>
        <v>84000</v>
      </c>
      <c r="DG148" s="62">
        <f>IFERROR(VLOOKUP($C148,Sales!$FM$5:$FS$300,3,0),0)</f>
        <v>3</v>
      </c>
      <c r="DH148" s="62">
        <f>IFERROR(VLOOKUP($C148,Waste!$FM$5:$FS$200,3,0),0)</f>
        <v>0</v>
      </c>
      <c r="DI148" s="63">
        <f t="shared" si="988"/>
        <v>0</v>
      </c>
      <c r="DJ148" s="62">
        <f>IFERROR(VLOOKUP($C148,Sales!$FT$5:$FZ$300,7,0),0)</f>
        <v>84000</v>
      </c>
      <c r="DK148" s="62">
        <f>IFERROR(VLOOKUP($C148,Sales!$FT$5:$FZ$300,3,0),0)</f>
        <v>3</v>
      </c>
      <c r="DL148" s="62">
        <f>IFERROR(VLOOKUP($C148,Waste!$FT$5:$FZ$200,3,0),0)</f>
        <v>0</v>
      </c>
      <c r="DM148" s="63">
        <f t="shared" si="989"/>
        <v>0</v>
      </c>
      <c r="DN148" s="62">
        <f>IFERROR(VLOOKUP($C148,Sales!$GA$5:$GG$300,7,0),0)</f>
        <v>112000</v>
      </c>
      <c r="DO148" s="62">
        <f>IFERROR(VLOOKUP($C148,Sales!$GA$5:$GG$300,3,0),0)</f>
        <v>4</v>
      </c>
      <c r="DP148" s="62">
        <f>IFERROR(VLOOKUP($C148,Waste!$GA$5:$GG$200,3,0),0)</f>
        <v>0</v>
      </c>
      <c r="DQ148" s="63">
        <f t="shared" si="990"/>
        <v>0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84000</v>
      </c>
      <c r="DW148" s="62">
        <f>IFERROR(VLOOKUP($C148,Sales!$GO$5:$GU$300,3,0),0)</f>
        <v>3</v>
      </c>
      <c r="DX148" s="62">
        <f>IFERROR(VLOOKUP($C148,Waste!$GO$5:$GU$200,3,0),0)</f>
        <v>0</v>
      </c>
      <c r="DY148" s="63">
        <f t="shared" si="992"/>
        <v>0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84000</v>
      </c>
      <c r="EI148" s="62">
        <f>IFERROR(VLOOKUP($C148,Sales!$HJ$5:$HP$300,3,0),0)</f>
        <v>3</v>
      </c>
      <c r="EJ148" s="62">
        <f>IFERROR(VLOOKUP($C148,Waste!$HJ$5:$HP$200,3,0),0)</f>
        <v>0</v>
      </c>
      <c r="EK148" s="100">
        <f t="shared" si="995"/>
        <v>0</v>
      </c>
      <c r="EL148" s="115">
        <f t="shared" si="996"/>
        <v>0</v>
      </c>
      <c r="EM148" s="64">
        <f t="shared" si="997"/>
        <v>784000</v>
      </c>
      <c r="EN148" s="64">
        <f t="shared" si="998"/>
        <v>784000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112000</v>
      </c>
      <c r="FI148" s="64">
        <f t="shared" si="1019"/>
        <v>0</v>
      </c>
      <c r="FJ148" s="64">
        <f t="shared" si="1020"/>
        <v>112000</v>
      </c>
      <c r="FK148" s="64">
        <f t="shared" si="1021"/>
        <v>112000</v>
      </c>
      <c r="FL148" s="64">
        <f t="shared" si="1022"/>
        <v>84000</v>
      </c>
      <c r="FM148" s="64">
        <f t="shared" si="1023"/>
        <v>84000</v>
      </c>
      <c r="FN148" s="64">
        <f t="shared" si="1024"/>
        <v>112000</v>
      </c>
      <c r="FO148" s="64">
        <f t="shared" si="1025"/>
        <v>0</v>
      </c>
      <c r="FP148" s="64">
        <f t="shared" si="1026"/>
        <v>84000</v>
      </c>
      <c r="FQ148" s="64">
        <f t="shared" si="1027"/>
        <v>0</v>
      </c>
      <c r="FR148" s="64">
        <f t="shared" si="1028"/>
        <v>0</v>
      </c>
      <c r="FS148" s="116">
        <f t="shared" si="1029"/>
        <v>84000</v>
      </c>
      <c r="FT148" s="115">
        <f t="shared" si="1030"/>
        <v>0</v>
      </c>
      <c r="FU148" s="64">
        <f t="shared" si="1031"/>
        <v>28</v>
      </c>
      <c r="FV148" s="64">
        <f t="shared" si="1032"/>
        <v>28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4</v>
      </c>
      <c r="GQ148" s="64">
        <f t="shared" si="1053"/>
        <v>0</v>
      </c>
      <c r="GR148" s="64">
        <f t="shared" si="1054"/>
        <v>4</v>
      </c>
      <c r="GS148" s="64">
        <f t="shared" si="1055"/>
        <v>4</v>
      </c>
      <c r="GT148" s="64">
        <f t="shared" si="1056"/>
        <v>3</v>
      </c>
      <c r="GU148" s="64">
        <f t="shared" si="1057"/>
        <v>3</v>
      </c>
      <c r="GV148" s="64">
        <f t="shared" si="1058"/>
        <v>4</v>
      </c>
      <c r="GW148" s="64">
        <f t="shared" si="1059"/>
        <v>0</v>
      </c>
      <c r="GX148" s="64">
        <f t="shared" si="1060"/>
        <v>3</v>
      </c>
      <c r="GY148" s="64">
        <f t="shared" si="1061"/>
        <v>0</v>
      </c>
      <c r="GZ148" s="64">
        <f t="shared" si="1062"/>
        <v>0</v>
      </c>
      <c r="HA148" s="116">
        <f t="shared" si="1063"/>
        <v>3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28</v>
      </c>
      <c r="IL148" s="64">
        <f t="shared" si="2670"/>
        <v>28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4</v>
      </c>
      <c r="JG148" s="64">
        <f t="shared" si="2691"/>
        <v>0</v>
      </c>
      <c r="JH148" s="64">
        <f t="shared" si="2692"/>
        <v>4</v>
      </c>
      <c r="JI148" s="64">
        <f t="shared" si="2693"/>
        <v>4</v>
      </c>
      <c r="JJ148" s="64">
        <f t="shared" si="2694"/>
        <v>3</v>
      </c>
      <c r="JK148" s="64">
        <f t="shared" si="2695"/>
        <v>3</v>
      </c>
      <c r="JL148" s="64">
        <f t="shared" si="2696"/>
        <v>4</v>
      </c>
      <c r="JM148" s="64">
        <f t="shared" si="2697"/>
        <v>0</v>
      </c>
      <c r="JN148" s="64">
        <f t="shared" si="2698"/>
        <v>3</v>
      </c>
      <c r="JO148" s="64">
        <f t="shared" si="2699"/>
        <v>0</v>
      </c>
      <c r="JP148" s="64">
        <f t="shared" si="2700"/>
        <v>0</v>
      </c>
      <c r="JQ148" s="116">
        <f t="shared" si="2701"/>
        <v>3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392000</v>
      </c>
      <c r="K156" s="62">
        <f t="shared" si="958"/>
        <v>14</v>
      </c>
      <c r="L156" s="62">
        <f t="shared" si="959"/>
        <v>0</v>
      </c>
      <c r="M156" s="57">
        <f t="shared" si="960"/>
        <v>0</v>
      </c>
      <c r="N156" s="115">
        <f t="shared" si="961"/>
        <v>392000</v>
      </c>
      <c r="O156" s="64">
        <f t="shared" si="962"/>
        <v>14</v>
      </c>
      <c r="P156" s="64">
        <f t="shared" si="963"/>
        <v>0</v>
      </c>
      <c r="Q156" s="127">
        <f t="shared" si="964"/>
        <v>0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196000</v>
      </c>
      <c r="CQ156" s="62">
        <f>IFERROR(VLOOKUP($C156,Sales!$EK$5:$EQ$300,3,0),0)</f>
        <v>7</v>
      </c>
      <c r="CR156" s="62">
        <f>IFERROR(VLOOKUP($C156,Waste!$EK$5:$EQ$200,3,0),0)</f>
        <v>0</v>
      </c>
      <c r="CS156" s="63">
        <f t="shared" si="984"/>
        <v>0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196000</v>
      </c>
      <c r="DK156" s="62">
        <f>IFERROR(VLOOKUP($C156,Sales!$FT$5:$FZ$300,3,0),0)</f>
        <v>7</v>
      </c>
      <c r="DL156" s="62">
        <f>IFERROR(VLOOKUP($C156,Waste!$FT$5:$FZ$200,3,0),0)</f>
        <v>0</v>
      </c>
      <c r="DM156" s="63">
        <f t="shared" si="989"/>
        <v>0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392000</v>
      </c>
      <c r="EN156" s="64">
        <f t="shared" si="998"/>
        <v>392000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196000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196000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14</v>
      </c>
      <c r="FV156" s="64">
        <f t="shared" si="1032"/>
        <v>14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7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7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14</v>
      </c>
      <c r="IL156" s="64">
        <f t="shared" si="2670"/>
        <v>14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7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7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9891000</v>
      </c>
      <c r="K158" s="51">
        <f>SUM(K159:K180)</f>
        <v>244</v>
      </c>
      <c r="L158" s="51">
        <f>SUM(L159:L180)</f>
        <v>1</v>
      </c>
      <c r="M158" s="126">
        <f t="shared" si="960"/>
        <v>4.0983606557377051E-3</v>
      </c>
      <c r="N158" s="105">
        <f>SUM(N159:N180)</f>
        <v>9891000</v>
      </c>
      <c r="O158" s="51">
        <f>SUM(O159:O180)</f>
        <v>244</v>
      </c>
      <c r="P158" s="51">
        <f>SUM(P159:P180)</f>
        <v>1</v>
      </c>
      <c r="Q158" s="106">
        <f t="shared" ref="Q158" si="2878">P158/O158</f>
        <v>4.0983606557377051E-3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0</v>
      </c>
      <c r="BG158" s="51">
        <f>SUM(BG159:BG180)</f>
        <v>0</v>
      </c>
      <c r="BH158" s="51">
        <f>SUM(BH159:BH180)</f>
        <v>0</v>
      </c>
      <c r="BI158" s="69" t="e">
        <f t="shared" si="975"/>
        <v>#DIV/0!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750000</v>
      </c>
      <c r="CQ158" s="51">
        <f>SUM(CQ159:CQ180)</f>
        <v>21</v>
      </c>
      <c r="CR158" s="51">
        <f>SUM(CR159:CR180)</f>
        <v>0</v>
      </c>
      <c r="CS158" s="69">
        <f t="shared" si="984"/>
        <v>0</v>
      </c>
      <c r="CT158" s="51">
        <f>SUM(CT159:CT180)</f>
        <v>725000</v>
      </c>
      <c r="CU158" s="51">
        <f>SUM(CU159:CU180)</f>
        <v>19</v>
      </c>
      <c r="CV158" s="51">
        <f>SUM(CV159:CV180)</f>
        <v>0</v>
      </c>
      <c r="CW158" s="69">
        <f t="shared" si="985"/>
        <v>0</v>
      </c>
      <c r="CX158" s="51">
        <f>SUM(CX159:CX180)</f>
        <v>1577000</v>
      </c>
      <c r="CY158" s="51">
        <f>SUM(CY159:CY180)</f>
        <v>38</v>
      </c>
      <c r="CZ158" s="51">
        <f>SUM(CZ159:CZ180)</f>
        <v>0</v>
      </c>
      <c r="DA158" s="69">
        <f t="shared" si="986"/>
        <v>0</v>
      </c>
      <c r="DB158" s="51">
        <f>SUM(DB159:DB180)</f>
        <v>583000</v>
      </c>
      <c r="DC158" s="51">
        <f>SUM(DC159:DC180)</f>
        <v>14</v>
      </c>
      <c r="DD158" s="51">
        <f>SUM(DD159:DD180)</f>
        <v>0</v>
      </c>
      <c r="DE158" s="69">
        <f t="shared" si="987"/>
        <v>0</v>
      </c>
      <c r="DF158" s="51">
        <f>SUM(DF159:DF180)</f>
        <v>404000</v>
      </c>
      <c r="DG158" s="51">
        <f>SUM(DG159:DG180)</f>
        <v>11</v>
      </c>
      <c r="DH158" s="51">
        <f>SUM(DH159:DH180)</f>
        <v>0</v>
      </c>
      <c r="DI158" s="69">
        <f t="shared" si="988"/>
        <v>0</v>
      </c>
      <c r="DJ158" s="51">
        <f>SUM(DJ159:DJ180)</f>
        <v>813000</v>
      </c>
      <c r="DK158" s="51">
        <f>SUM(DK159:DK180)</f>
        <v>21</v>
      </c>
      <c r="DL158" s="51">
        <f>SUM(DL159:DL180)</f>
        <v>0</v>
      </c>
      <c r="DM158" s="69">
        <f t="shared" si="989"/>
        <v>0</v>
      </c>
      <c r="DN158" s="51">
        <f>SUM(DN159:DN180)</f>
        <v>925000</v>
      </c>
      <c r="DO158" s="51">
        <f>SUM(DO159:DO180)</f>
        <v>20</v>
      </c>
      <c r="DP158" s="51">
        <f>SUM(DP159:DP180)</f>
        <v>1</v>
      </c>
      <c r="DQ158" s="69">
        <f t="shared" si="990"/>
        <v>0.05</v>
      </c>
      <c r="DR158" s="51">
        <f>SUM(DR159:DR180)</f>
        <v>281000</v>
      </c>
      <c r="DS158" s="51">
        <f>SUM(DS159:DS180)</f>
        <v>6</v>
      </c>
      <c r="DT158" s="51">
        <f>SUM(DT159:DT180)</f>
        <v>0</v>
      </c>
      <c r="DU158" s="69">
        <f t="shared" si="991"/>
        <v>0</v>
      </c>
      <c r="DV158" s="51">
        <f>SUM(DV159:DV180)</f>
        <v>821000</v>
      </c>
      <c r="DW158" s="51">
        <f>SUM(DW159:DW180)</f>
        <v>25</v>
      </c>
      <c r="DX158" s="51">
        <f>SUM(DX159:DX180)</f>
        <v>0</v>
      </c>
      <c r="DY158" s="69">
        <f t="shared" si="992"/>
        <v>0</v>
      </c>
      <c r="DZ158" s="51">
        <f>SUM(DZ159:DZ180)</f>
        <v>1471000</v>
      </c>
      <c r="EA158" s="51">
        <f>SUM(EA159:EA180)</f>
        <v>37</v>
      </c>
      <c r="EB158" s="51">
        <f>SUM(EB159:EB180)</f>
        <v>0</v>
      </c>
      <c r="EC158" s="69">
        <f t="shared" si="993"/>
        <v>0</v>
      </c>
      <c r="ED158" s="51">
        <f>SUM(ED159:ED180)</f>
        <v>555000</v>
      </c>
      <c r="EE158" s="51">
        <f>SUM(EE159:EE180)</f>
        <v>11</v>
      </c>
      <c r="EF158" s="51">
        <f>SUM(EF159:EF180)</f>
        <v>0</v>
      </c>
      <c r="EG158" s="69">
        <f t="shared" si="994"/>
        <v>0</v>
      </c>
      <c r="EH158" s="51">
        <f>SUM(EH159:EH180)</f>
        <v>986000</v>
      </c>
      <c r="EI158" s="51">
        <f>SUM(EI159:EI180)</f>
        <v>21</v>
      </c>
      <c r="EJ158" s="51">
        <f>SUM(EJ159:EJ180)</f>
        <v>0</v>
      </c>
      <c r="EK158" s="106">
        <f t="shared" si="995"/>
        <v>0</v>
      </c>
      <c r="EL158" s="105">
        <f t="shared" ref="EL158:FQ158" si="2879">SUM(EL159:EL180)</f>
        <v>0</v>
      </c>
      <c r="EM158" s="51">
        <f t="shared" si="2879"/>
        <v>9891000</v>
      </c>
      <c r="EN158" s="51">
        <f t="shared" si="2879"/>
        <v>9891000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750000</v>
      </c>
      <c r="FI158" s="51">
        <f t="shared" si="2879"/>
        <v>725000</v>
      </c>
      <c r="FJ158" s="51">
        <f t="shared" si="2879"/>
        <v>1577000</v>
      </c>
      <c r="FK158" s="51">
        <f t="shared" si="2879"/>
        <v>583000</v>
      </c>
      <c r="FL158" s="51">
        <f t="shared" si="2879"/>
        <v>404000</v>
      </c>
      <c r="FM158" s="51">
        <f t="shared" si="2879"/>
        <v>813000</v>
      </c>
      <c r="FN158" s="51">
        <f t="shared" si="2879"/>
        <v>925000</v>
      </c>
      <c r="FO158" s="51">
        <f t="shared" si="2879"/>
        <v>281000</v>
      </c>
      <c r="FP158" s="51">
        <f t="shared" si="2879"/>
        <v>821000</v>
      </c>
      <c r="FQ158" s="51">
        <f t="shared" si="2879"/>
        <v>1471000</v>
      </c>
      <c r="FR158" s="51">
        <f t="shared" ref="FR158:GW158" si="2880">SUM(FR159:FR180)</f>
        <v>555000</v>
      </c>
      <c r="FS158" s="120">
        <f t="shared" si="2880"/>
        <v>986000</v>
      </c>
      <c r="FT158" s="105">
        <f t="shared" si="2880"/>
        <v>0</v>
      </c>
      <c r="FU158" s="51">
        <f t="shared" si="2880"/>
        <v>244</v>
      </c>
      <c r="FV158" s="51">
        <f t="shared" si="2880"/>
        <v>244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0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21</v>
      </c>
      <c r="GQ158" s="51">
        <f t="shared" si="2880"/>
        <v>19</v>
      </c>
      <c r="GR158" s="51">
        <f t="shared" si="2880"/>
        <v>38</v>
      </c>
      <c r="GS158" s="51">
        <f t="shared" si="2880"/>
        <v>14</v>
      </c>
      <c r="GT158" s="51">
        <f t="shared" si="2880"/>
        <v>11</v>
      </c>
      <c r="GU158" s="51">
        <f t="shared" si="2880"/>
        <v>21</v>
      </c>
      <c r="GV158" s="51">
        <f t="shared" si="2880"/>
        <v>20</v>
      </c>
      <c r="GW158" s="51">
        <f t="shared" si="2880"/>
        <v>6</v>
      </c>
      <c r="GX158" s="51">
        <f t="shared" ref="GX158:IC158" si="2881">SUM(GX159:GX180)</f>
        <v>25</v>
      </c>
      <c r="GY158" s="51">
        <f t="shared" si="2881"/>
        <v>37</v>
      </c>
      <c r="GZ158" s="51">
        <f t="shared" si="2881"/>
        <v>11</v>
      </c>
      <c r="HA158" s="120">
        <f t="shared" si="2881"/>
        <v>21</v>
      </c>
      <c r="HB158" s="105">
        <f t="shared" si="2881"/>
        <v>0</v>
      </c>
      <c r="HC158" s="51">
        <f t="shared" si="2881"/>
        <v>1</v>
      </c>
      <c r="HD158" s="51">
        <f t="shared" si="2881"/>
        <v>1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1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245</v>
      </c>
      <c r="IL158" s="51">
        <f t="shared" si="2882"/>
        <v>245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0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21</v>
      </c>
      <c r="JG158" s="51">
        <f t="shared" si="2882"/>
        <v>19</v>
      </c>
      <c r="JH158" s="51">
        <f t="shared" si="2882"/>
        <v>38</v>
      </c>
      <c r="JI158" s="51">
        <f t="shared" si="2882"/>
        <v>14</v>
      </c>
      <c r="JJ158" s="51">
        <f t="shared" ref="JJ158:JQ158" si="2883">SUM(JJ159:JJ180)</f>
        <v>11</v>
      </c>
      <c r="JK158" s="51">
        <f t="shared" si="2883"/>
        <v>21</v>
      </c>
      <c r="JL158" s="51">
        <f t="shared" si="2883"/>
        <v>21</v>
      </c>
      <c r="JM158" s="51">
        <f t="shared" si="2883"/>
        <v>6</v>
      </c>
      <c r="JN158" s="51">
        <f t="shared" si="2883"/>
        <v>25</v>
      </c>
      <c r="JO158" s="51">
        <f t="shared" si="2883"/>
        <v>37</v>
      </c>
      <c r="JP158" s="51">
        <f t="shared" si="2883"/>
        <v>11</v>
      </c>
      <c r="JQ158" s="120">
        <f t="shared" si="2883"/>
        <v>21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190000</v>
      </c>
      <c r="K159" s="62">
        <f t="shared" si="958"/>
        <v>2</v>
      </c>
      <c r="L159" s="62">
        <f t="shared" si="959"/>
        <v>0</v>
      </c>
      <c r="M159" s="57">
        <f t="shared" si="960"/>
        <v>0</v>
      </c>
      <c r="N159" s="115">
        <f t="shared" si="961"/>
        <v>190000</v>
      </c>
      <c r="O159" s="64">
        <f t="shared" si="962"/>
        <v>2</v>
      </c>
      <c r="P159" s="64">
        <f t="shared" si="963"/>
        <v>0</v>
      </c>
      <c r="Q159" s="127">
        <f t="shared" si="964"/>
        <v>0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190000</v>
      </c>
      <c r="DO159" s="62">
        <f>IFERROR(VLOOKUP($C159,Sales!$GA$5:$GG$300,3,0),0)</f>
        <v>2</v>
      </c>
      <c r="DP159" s="62">
        <f>IFERROR(VLOOKUP($C159,Waste!$GA$5:$GG$200,3,0),0)</f>
        <v>0</v>
      </c>
      <c r="DQ159" s="63">
        <f t="shared" si="990"/>
        <v>0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190000</v>
      </c>
      <c r="EN159" s="64">
        <f t="shared" si="998"/>
        <v>190000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190000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2</v>
      </c>
      <c r="FV159" s="64">
        <f t="shared" si="1032"/>
        <v>2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2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2</v>
      </c>
      <c r="IL159" s="64">
        <f t="shared" ref="IL159:IL180" si="2886">+FV159+HD159</f>
        <v>2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2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650000</v>
      </c>
      <c r="K160" s="62">
        <f t="shared" si="958"/>
        <v>13</v>
      </c>
      <c r="L160" s="62">
        <f t="shared" si="959"/>
        <v>0</v>
      </c>
      <c r="M160" s="57">
        <f t="shared" si="960"/>
        <v>0</v>
      </c>
      <c r="N160" s="115">
        <f t="shared" si="961"/>
        <v>650000</v>
      </c>
      <c r="O160" s="64">
        <f t="shared" si="962"/>
        <v>13</v>
      </c>
      <c r="P160" s="64">
        <f t="shared" si="963"/>
        <v>0</v>
      </c>
      <c r="Q160" s="127">
        <f t="shared" si="964"/>
        <v>0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150000</v>
      </c>
      <c r="CQ160" s="62">
        <f>IFERROR(VLOOKUP($C160,Sales!$EK$5:$EQ$300,3,0),0)</f>
        <v>3</v>
      </c>
      <c r="CR160" s="62">
        <f>IFERROR(VLOOKUP($C160,Waste!$EK$5:$EQ$200,3,0),0)</f>
        <v>0</v>
      </c>
      <c r="CS160" s="63">
        <f t="shared" si="984"/>
        <v>0</v>
      </c>
      <c r="CT160" s="62">
        <f>IFERROR(VLOOKUP($C160,Sales!$ER$5:$EX$300,7,0),0)</f>
        <v>150000</v>
      </c>
      <c r="CU160" s="62">
        <f>IFERROR(VLOOKUP($C160,Sales!$ER$5:$EX$300,3,0),0)</f>
        <v>3</v>
      </c>
      <c r="CV160" s="62">
        <f>IFERROR(VLOOKUP($C160,Waste!$ER$5:$EX$200,3,0),0)</f>
        <v>0</v>
      </c>
      <c r="CW160" s="63">
        <f t="shared" si="985"/>
        <v>0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150000</v>
      </c>
      <c r="DK160" s="62">
        <f>IFERROR(VLOOKUP($C160,Sales!$FT$5:$FZ$300,3,0),0)</f>
        <v>3</v>
      </c>
      <c r="DL160" s="62">
        <f>IFERROR(VLOOKUP($C160,Waste!$FT$5:$FZ$200,3,0),0)</f>
        <v>0</v>
      </c>
      <c r="DM160" s="63">
        <f t="shared" si="989"/>
        <v>0</v>
      </c>
      <c r="DN160" s="62">
        <f>IFERROR(VLOOKUP($C160,Sales!$GA$5:$GG$300,7,0),0)</f>
        <v>50000</v>
      </c>
      <c r="DO160" s="62">
        <f>IFERROR(VLOOKUP($C160,Sales!$GA$5:$GG$300,3,0),0)</f>
        <v>1</v>
      </c>
      <c r="DP160" s="62">
        <f>IFERROR(VLOOKUP($C160,Waste!$GA$5:$GG$200,3,0),0)</f>
        <v>0</v>
      </c>
      <c r="DQ160" s="63">
        <f t="shared" si="990"/>
        <v>0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150000</v>
      </c>
      <c r="EI160" s="62">
        <f>IFERROR(VLOOKUP($C160,Sales!$HJ$5:$HP$300,3,0),0)</f>
        <v>3</v>
      </c>
      <c r="EJ160" s="62">
        <f>IFERROR(VLOOKUP($C160,Waste!$HJ$5:$HP$200,3,0),0)</f>
        <v>0</v>
      </c>
      <c r="EK160" s="100">
        <f t="shared" si="995"/>
        <v>0</v>
      </c>
      <c r="EL160" s="115">
        <f t="shared" si="996"/>
        <v>0</v>
      </c>
      <c r="EM160" s="64">
        <f t="shared" si="997"/>
        <v>650000</v>
      </c>
      <c r="EN160" s="64">
        <f t="shared" si="998"/>
        <v>650000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150000</v>
      </c>
      <c r="FI160" s="64">
        <f t="shared" si="1019"/>
        <v>150000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150000</v>
      </c>
      <c r="FN160" s="64">
        <f t="shared" si="1024"/>
        <v>50000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150000</v>
      </c>
      <c r="FT160" s="115">
        <f t="shared" si="1030"/>
        <v>0</v>
      </c>
      <c r="FU160" s="64">
        <f t="shared" si="1031"/>
        <v>13</v>
      </c>
      <c r="FV160" s="64">
        <f t="shared" si="1032"/>
        <v>13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3</v>
      </c>
      <c r="GQ160" s="64">
        <f t="shared" si="1053"/>
        <v>3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3</v>
      </c>
      <c r="GV160" s="64">
        <f t="shared" si="1058"/>
        <v>1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3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13</v>
      </c>
      <c r="IL160" s="64">
        <f t="shared" si="2886"/>
        <v>13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3</v>
      </c>
      <c r="JG160" s="64">
        <f t="shared" si="2907"/>
        <v>3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3</v>
      </c>
      <c r="JL160" s="64">
        <f t="shared" si="2912"/>
        <v>1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3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660000</v>
      </c>
      <c r="K166" s="62">
        <f t="shared" si="958"/>
        <v>22</v>
      </c>
      <c r="L166" s="62">
        <f t="shared" si="959"/>
        <v>0</v>
      </c>
      <c r="M166" s="57">
        <f t="shared" si="960"/>
        <v>0</v>
      </c>
      <c r="N166" s="115">
        <f t="shared" si="961"/>
        <v>660000</v>
      </c>
      <c r="O166" s="64">
        <f t="shared" si="962"/>
        <v>22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0</v>
      </c>
      <c r="BG166" s="62">
        <f>IFERROR(VLOOKUP($C166,Sales!$BZ$5:$CF$300,3,0),0)</f>
        <v>0</v>
      </c>
      <c r="BH166" s="62">
        <f>IFERROR(VLOOKUP($C166,Waste!$BZ$5:$CF$200,3,0),0)</f>
        <v>0</v>
      </c>
      <c r="BI166" s="63" t="e">
        <f t="shared" si="975"/>
        <v>#DIV/0!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90000</v>
      </c>
      <c r="CU166" s="62">
        <f>IFERROR(VLOOKUP($C166,Sales!$ER$5:$EX$300,3,0),0)</f>
        <v>3</v>
      </c>
      <c r="CV166" s="62">
        <f>IFERROR(VLOOKUP($C166,Waste!$ER$5:$EX$200,3,0),0)</f>
        <v>0</v>
      </c>
      <c r="CW166" s="63">
        <f t="shared" si="985"/>
        <v>0</v>
      </c>
      <c r="CX166" s="62">
        <f>IFERROR(VLOOKUP($C166,Sales!$EY$5:$FE$300,7,0),0)</f>
        <v>120000</v>
      </c>
      <c r="CY166" s="62">
        <f>IFERROR(VLOOKUP($C166,Sales!$EY$5:$FE$300,3,0),0)</f>
        <v>4</v>
      </c>
      <c r="CZ166" s="62">
        <f>IFERROR(VLOOKUP($C166,Waste!$EY$5:$FE$200,3,0),0)</f>
        <v>0</v>
      </c>
      <c r="DA166" s="63">
        <f t="shared" si="986"/>
        <v>0</v>
      </c>
      <c r="DB166" s="62">
        <f>IFERROR(VLOOKUP($C166,Sales!$FF$5:$FL$300,7,0),0)</f>
        <v>90000</v>
      </c>
      <c r="DC166" s="62">
        <f>IFERROR(VLOOKUP($C166,Sales!$FF$5:$FL$300,3,0),0)</f>
        <v>3</v>
      </c>
      <c r="DD166" s="62">
        <f>IFERROR(VLOOKUP($C166,Waste!$FF$5:$FL$200,3,0),0)</f>
        <v>0</v>
      </c>
      <c r="DE166" s="63">
        <f t="shared" si="987"/>
        <v>0</v>
      </c>
      <c r="DF166" s="62">
        <f>IFERROR(VLOOKUP($C166,Sales!$FM$5:$FS$300,7,0),0)</f>
        <v>60000</v>
      </c>
      <c r="DG166" s="62">
        <f>IFERROR(VLOOKUP($C166,Sales!$FM$5:$FS$300,3,0),0)</f>
        <v>2</v>
      </c>
      <c r="DH166" s="62">
        <f>IFERROR(VLOOKUP($C166,Waste!$FM$5:$FS$200,3,0),0)</f>
        <v>0</v>
      </c>
      <c r="DI166" s="63">
        <f t="shared" si="988"/>
        <v>0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240000</v>
      </c>
      <c r="DW166" s="62">
        <f>IFERROR(VLOOKUP($C166,Sales!$GO$5:$GU$300,3,0),0)</f>
        <v>8</v>
      </c>
      <c r="DX166" s="62">
        <f>IFERROR(VLOOKUP($C166,Waste!$GO$5:$GU$200,3,0),0)</f>
        <v>0</v>
      </c>
      <c r="DY166" s="63">
        <f t="shared" si="992"/>
        <v>0</v>
      </c>
      <c r="DZ166" s="62">
        <f>IFERROR(VLOOKUP($C166,Sales!$GV$5:$HB$300,7,0),0)</f>
        <v>60000</v>
      </c>
      <c r="EA166" s="62">
        <f>IFERROR(VLOOKUP($C166,Sales!$GV$5:$HB$300,3,0),0)</f>
        <v>2</v>
      </c>
      <c r="EB166" s="62">
        <f>IFERROR(VLOOKUP($C166,Waste!$GV$5:$HB$200,3,0),0)</f>
        <v>0</v>
      </c>
      <c r="EC166" s="63">
        <f t="shared" si="993"/>
        <v>0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660000</v>
      </c>
      <c r="EN166" s="64">
        <f t="shared" si="998"/>
        <v>660000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90000</v>
      </c>
      <c r="FJ166" s="64">
        <f t="shared" si="1020"/>
        <v>120000</v>
      </c>
      <c r="FK166" s="64">
        <f t="shared" si="1021"/>
        <v>90000</v>
      </c>
      <c r="FL166" s="64">
        <f t="shared" si="1022"/>
        <v>60000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240000</v>
      </c>
      <c r="FQ166" s="64">
        <f t="shared" si="1027"/>
        <v>60000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22</v>
      </c>
      <c r="FV166" s="64">
        <f t="shared" si="1032"/>
        <v>22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0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3</v>
      </c>
      <c r="GR166" s="64">
        <f t="shared" si="1054"/>
        <v>4</v>
      </c>
      <c r="GS166" s="64">
        <f t="shared" si="1055"/>
        <v>3</v>
      </c>
      <c r="GT166" s="64">
        <f t="shared" si="1056"/>
        <v>2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8</v>
      </c>
      <c r="GY166" s="64">
        <f t="shared" si="1061"/>
        <v>2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22</v>
      </c>
      <c r="IL166" s="64">
        <f t="shared" si="2886"/>
        <v>22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0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3</v>
      </c>
      <c r="JH166" s="64">
        <f t="shared" si="2908"/>
        <v>4</v>
      </c>
      <c r="JI166" s="64">
        <f t="shared" si="2909"/>
        <v>3</v>
      </c>
      <c r="JJ166" s="64">
        <f t="shared" si="2910"/>
        <v>2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8</v>
      </c>
      <c r="JO166" s="64">
        <f t="shared" si="2915"/>
        <v>2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1330000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35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1330000</v>
      </c>
      <c r="O168" s="64">
        <f t="shared" ref="O168:O247" si="3100">K168/$N$4</f>
        <v>35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0</v>
      </c>
      <c r="BG168" s="62">
        <f>IFERROR(VLOOKUP($C168,Sales!$BZ$5:$CF$300,3,0),0)</f>
        <v>0</v>
      </c>
      <c r="BH168" s="62">
        <f>IFERROR(VLOOKUP($C168,Waste!$BZ$5:$CF$200,3,0),0)</f>
        <v>0</v>
      </c>
      <c r="BI168" s="63" t="e">
        <f t="shared" ref="BI168:BI247" si="3113">BH168/BG168</f>
        <v>#DIV/0!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190000</v>
      </c>
      <c r="CQ168" s="62">
        <f>IFERROR(VLOOKUP($C168,Sales!$EK$5:$EQ$300,3,0),0)</f>
        <v>5</v>
      </c>
      <c r="CR168" s="62">
        <f>IFERROR(VLOOKUP($C168,Waste!$EK$5:$EQ$200,3,0),0)</f>
        <v>0</v>
      </c>
      <c r="CS168" s="63">
        <f t="shared" ref="CS168:CS247" si="3122">CR168/CQ168</f>
        <v>0</v>
      </c>
      <c r="CT168" s="62">
        <f>IFERROR(VLOOKUP($C168,Sales!$ER$5:$EX$300,7,0),0)</f>
        <v>76000</v>
      </c>
      <c r="CU168" s="62">
        <f>IFERROR(VLOOKUP($C168,Sales!$ER$5:$EX$300,3,0),0)</f>
        <v>2</v>
      </c>
      <c r="CV168" s="62">
        <f>IFERROR(VLOOKUP($C168,Waste!$ER$5:$EX$200,3,0),0)</f>
        <v>0</v>
      </c>
      <c r="CW168" s="63">
        <f t="shared" ref="CW168:CW247" si="3123">CV168/CU168</f>
        <v>0</v>
      </c>
      <c r="CX168" s="62">
        <f>IFERROR(VLOOKUP($C168,Sales!$EY$5:$FE$300,7,0),0)</f>
        <v>342000</v>
      </c>
      <c r="CY168" s="62">
        <f>IFERROR(VLOOKUP($C168,Sales!$EY$5:$FE$300,3,0),0)</f>
        <v>9</v>
      </c>
      <c r="CZ168" s="62">
        <f>IFERROR(VLOOKUP($C168,Waste!$EY$5:$FE$200,3,0),0)</f>
        <v>0</v>
      </c>
      <c r="DA168" s="63">
        <f t="shared" ref="DA168:DA247" si="3124">CZ168/CY168</f>
        <v>0</v>
      </c>
      <c r="DB168" s="62">
        <f>IFERROR(VLOOKUP($C168,Sales!$FF$5:$FL$300,7,0),0)</f>
        <v>76000</v>
      </c>
      <c r="DC168" s="62">
        <f>IFERROR(VLOOKUP($C168,Sales!$FF$5:$FL$300,3,0),0)</f>
        <v>2</v>
      </c>
      <c r="DD168" s="62">
        <f>IFERROR(VLOOKUP($C168,Waste!$FF$5:$FL$200,3,0),0)</f>
        <v>0</v>
      </c>
      <c r="DE168" s="63">
        <f t="shared" ref="DE168:DE247" si="3125">DD168/DC168</f>
        <v>0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76000</v>
      </c>
      <c r="DS168" s="62">
        <f>IFERROR(VLOOKUP($C168,Sales!$GH$5:$GN$300,3,0),0)</f>
        <v>2</v>
      </c>
      <c r="DT168" s="62">
        <f>IFERROR(VLOOKUP($C168,Waste!$GH$5:$GN$200,3,0),0)</f>
        <v>0</v>
      </c>
      <c r="DU168" s="63">
        <f t="shared" ref="DU168:DU247" si="3129">DT168/DS168</f>
        <v>0</v>
      </c>
      <c r="DV168" s="62">
        <f>IFERROR(VLOOKUP($C168,Sales!$GO$5:$GU$300,7,0),0)</f>
        <v>266000</v>
      </c>
      <c r="DW168" s="62">
        <f>IFERROR(VLOOKUP($C168,Sales!$GO$5:$GU$300,3,0),0)</f>
        <v>7</v>
      </c>
      <c r="DX168" s="62">
        <f>IFERROR(VLOOKUP($C168,Waste!$GO$5:$GU$200,3,0),0)</f>
        <v>0</v>
      </c>
      <c r="DY168" s="63">
        <f t="shared" ref="DY168:DY247" si="3130">DX168/DW168</f>
        <v>0</v>
      </c>
      <c r="DZ168" s="62">
        <f>IFERROR(VLOOKUP($C168,Sales!$GV$5:$HB$300,7,0),0)</f>
        <v>190000</v>
      </c>
      <c r="EA168" s="62">
        <f>IFERROR(VLOOKUP($C168,Sales!$GV$5:$HB$300,3,0),0)</f>
        <v>5</v>
      </c>
      <c r="EB168" s="62">
        <f>IFERROR(VLOOKUP($C168,Waste!$GV$5:$HB$200,3,0),0)</f>
        <v>0</v>
      </c>
      <c r="EC168" s="63">
        <f t="shared" ref="EC168:EC247" si="3131">EB168/EA168</f>
        <v>0</v>
      </c>
      <c r="ED168" s="62">
        <f>IFERROR(VLOOKUP($C168,Sales!$HC$5:$HI$300,7,0),0)</f>
        <v>38000</v>
      </c>
      <c r="EE168" s="62">
        <f>IFERROR(VLOOKUP($C168,Sales!$HC$5:$HI$300,3,0),0)</f>
        <v>1</v>
      </c>
      <c r="EF168" s="62">
        <f>IFERROR(VLOOKUP($C168,Waste!$HC$5:$HI$200,3,0),0)</f>
        <v>0</v>
      </c>
      <c r="EG168" s="63">
        <f t="shared" ref="EG168:EG247" si="3132">EF168/EE168</f>
        <v>0</v>
      </c>
      <c r="EH168" s="62">
        <f>IFERROR(VLOOKUP($C168,Sales!$HJ$5:$HP$300,7,0),0)</f>
        <v>76000</v>
      </c>
      <c r="EI168" s="62">
        <f>IFERROR(VLOOKUP($C168,Sales!$HJ$5:$HP$300,3,0),0)</f>
        <v>2</v>
      </c>
      <c r="EJ168" s="62">
        <f>IFERROR(VLOOKUP($C168,Waste!$HJ$5:$HP$200,3,0),0)</f>
        <v>0</v>
      </c>
      <c r="EK168" s="100">
        <f t="shared" ref="EK168:EK247" si="3133">EJ168/EI168</f>
        <v>0</v>
      </c>
      <c r="EL168" s="115">
        <f t="shared" ref="EL168:EL247" si="3134">F168</f>
        <v>0</v>
      </c>
      <c r="EM168" s="64">
        <f t="shared" ref="EM168:EM247" si="3135">J168</f>
        <v>1330000</v>
      </c>
      <c r="EN168" s="64">
        <f t="shared" ref="EN168:EN247" si="3136">N168</f>
        <v>1330000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190000</v>
      </c>
      <c r="FI168" s="64">
        <f t="shared" ref="FI168:FI247" si="3157">CT168</f>
        <v>76000</v>
      </c>
      <c r="FJ168" s="64">
        <f t="shared" ref="FJ168:FJ247" si="3158">CX168</f>
        <v>342000</v>
      </c>
      <c r="FK168" s="64">
        <f t="shared" ref="FK168:FK247" si="3159">DB168</f>
        <v>76000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76000</v>
      </c>
      <c r="FP168" s="64">
        <f t="shared" ref="FP168:FP247" si="3164">DV168</f>
        <v>266000</v>
      </c>
      <c r="FQ168" s="64">
        <f t="shared" ref="FQ168:FQ247" si="3165">DZ168</f>
        <v>190000</v>
      </c>
      <c r="FR168" s="64">
        <f t="shared" ref="FR168:FR247" si="3166">ED168</f>
        <v>38000</v>
      </c>
      <c r="FS168" s="116">
        <f t="shared" ref="FS168:FS247" si="3167">EH168</f>
        <v>76000</v>
      </c>
      <c r="FT168" s="115">
        <f t="shared" ref="FT168:FT247" si="3168">G168</f>
        <v>0</v>
      </c>
      <c r="FU168" s="64">
        <f t="shared" ref="FU168:FU247" si="3169">K168</f>
        <v>35</v>
      </c>
      <c r="FV168" s="64">
        <f t="shared" ref="FV168:FV247" si="3170">O168</f>
        <v>35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0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5</v>
      </c>
      <c r="GQ168" s="64">
        <f t="shared" ref="GQ168:GQ247" si="3191">CU168</f>
        <v>2</v>
      </c>
      <c r="GR168" s="64">
        <f t="shared" ref="GR168:GR247" si="3192">CY168</f>
        <v>9</v>
      </c>
      <c r="GS168" s="64">
        <f t="shared" ref="GS168:GS247" si="3193">DC168</f>
        <v>2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2</v>
      </c>
      <c r="GX168" s="64">
        <f t="shared" ref="GX168:GX247" si="3198">DW168</f>
        <v>7</v>
      </c>
      <c r="GY168" s="64">
        <f t="shared" ref="GY168:GY247" si="3199">EA168</f>
        <v>5</v>
      </c>
      <c r="GZ168" s="64">
        <f t="shared" ref="GZ168:GZ247" si="3200">EE168</f>
        <v>1</v>
      </c>
      <c r="HA168" s="116">
        <f t="shared" ref="HA168:HA247" si="3201">EI168</f>
        <v>2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35</v>
      </c>
      <c r="IL168" s="64">
        <f t="shared" si="2886"/>
        <v>35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0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5</v>
      </c>
      <c r="JG168" s="64">
        <f t="shared" si="2907"/>
        <v>2</v>
      </c>
      <c r="JH168" s="64">
        <f t="shared" si="2908"/>
        <v>9</v>
      </c>
      <c r="JI168" s="64">
        <f t="shared" si="2909"/>
        <v>2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2</v>
      </c>
      <c r="JN168" s="64">
        <f t="shared" si="2914"/>
        <v>7</v>
      </c>
      <c r="JO168" s="64">
        <f t="shared" si="2915"/>
        <v>5</v>
      </c>
      <c r="JP168" s="64">
        <f t="shared" si="2916"/>
        <v>1</v>
      </c>
      <c r="JQ168" s="116">
        <f t="shared" si="2917"/>
        <v>2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360000</v>
      </c>
      <c r="K169" s="62">
        <f t="shared" si="3096"/>
        <v>6</v>
      </c>
      <c r="L169" s="62">
        <f t="shared" si="3097"/>
        <v>0</v>
      </c>
      <c r="M169" s="57">
        <f t="shared" si="3098"/>
        <v>0</v>
      </c>
      <c r="N169" s="115">
        <f t="shared" si="3099"/>
        <v>360000</v>
      </c>
      <c r="O169" s="64">
        <f t="shared" si="3100"/>
        <v>6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60000</v>
      </c>
      <c r="DK169" s="62">
        <f>IFERROR(VLOOKUP($C169,Sales!$FT$5:$FZ$300,3,0),0)</f>
        <v>1</v>
      </c>
      <c r="DL169" s="62">
        <f>IFERROR(VLOOKUP($C169,Waste!$FT$5:$FZ$200,3,0),0)</f>
        <v>0</v>
      </c>
      <c r="DM169" s="63">
        <f t="shared" si="3127"/>
        <v>0</v>
      </c>
      <c r="DN169" s="62">
        <f>IFERROR(VLOOKUP($C169,Sales!$GA$5:$GG$300,7,0),0)</f>
        <v>120000</v>
      </c>
      <c r="DO169" s="62">
        <f>IFERROR(VLOOKUP($C169,Sales!$GA$5:$GG$300,3,0),0)</f>
        <v>2</v>
      </c>
      <c r="DP169" s="62">
        <f>IFERROR(VLOOKUP($C169,Waste!$GA$5:$GG$200,3,0),0)</f>
        <v>0</v>
      </c>
      <c r="DQ169" s="63">
        <f t="shared" si="3128"/>
        <v>0</v>
      </c>
      <c r="DR169" s="62">
        <f>IFERROR(VLOOKUP($C169,Sales!$GH$5:$GN$300,7,0),0)</f>
        <v>120000</v>
      </c>
      <c r="DS169" s="62">
        <f>IFERROR(VLOOKUP($C169,Sales!$GH$5:$GN$300,3,0),0)</f>
        <v>2</v>
      </c>
      <c r="DT169" s="62">
        <f>IFERROR(VLOOKUP($C169,Waste!$GH$5:$GN$200,3,0),0)</f>
        <v>0</v>
      </c>
      <c r="DU169" s="63">
        <f t="shared" si="3129"/>
        <v>0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60000</v>
      </c>
      <c r="EE169" s="62">
        <f>IFERROR(VLOOKUP($C169,Sales!$HC$5:$HI$300,3,0),0)</f>
        <v>1</v>
      </c>
      <c r="EF169" s="62">
        <f>IFERROR(VLOOKUP($C169,Waste!$HC$5:$HI$200,3,0),0)</f>
        <v>0</v>
      </c>
      <c r="EG169" s="63">
        <f t="shared" si="3132"/>
        <v>0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360000</v>
      </c>
      <c r="EN169" s="64">
        <f t="shared" si="3136"/>
        <v>360000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60000</v>
      </c>
      <c r="FN169" s="64">
        <f t="shared" si="3162"/>
        <v>120000</v>
      </c>
      <c r="FO169" s="64">
        <f t="shared" si="3163"/>
        <v>120000</v>
      </c>
      <c r="FP169" s="64">
        <f t="shared" si="3164"/>
        <v>0</v>
      </c>
      <c r="FQ169" s="64">
        <f t="shared" si="3165"/>
        <v>0</v>
      </c>
      <c r="FR169" s="64">
        <f t="shared" si="3166"/>
        <v>60000</v>
      </c>
      <c r="FS169" s="116">
        <f t="shared" si="3167"/>
        <v>0</v>
      </c>
      <c r="FT169" s="115">
        <f t="shared" si="3168"/>
        <v>0</v>
      </c>
      <c r="FU169" s="64">
        <f t="shared" si="3169"/>
        <v>6</v>
      </c>
      <c r="FV169" s="64">
        <f t="shared" si="3170"/>
        <v>6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1</v>
      </c>
      <c r="GV169" s="64">
        <f t="shared" si="3196"/>
        <v>2</v>
      </c>
      <c r="GW169" s="64">
        <f t="shared" si="3197"/>
        <v>2</v>
      </c>
      <c r="GX169" s="64">
        <f t="shared" si="3198"/>
        <v>0</v>
      </c>
      <c r="GY169" s="64">
        <f t="shared" si="3199"/>
        <v>0</v>
      </c>
      <c r="GZ169" s="64">
        <f t="shared" si="3200"/>
        <v>1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6</v>
      </c>
      <c r="IL169" s="64">
        <f t="shared" si="2886"/>
        <v>6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1</v>
      </c>
      <c r="JL169" s="64">
        <f t="shared" si="2912"/>
        <v>2</v>
      </c>
      <c r="JM169" s="64">
        <f t="shared" si="2913"/>
        <v>2</v>
      </c>
      <c r="JN169" s="64">
        <f t="shared" si="2914"/>
        <v>0</v>
      </c>
      <c r="JO169" s="64">
        <f t="shared" si="2915"/>
        <v>0</v>
      </c>
      <c r="JP169" s="64">
        <f t="shared" si="2916"/>
        <v>1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1260000</v>
      </c>
      <c r="K170" s="62">
        <f t="shared" si="3096"/>
        <v>36</v>
      </c>
      <c r="L170" s="62">
        <f t="shared" si="3097"/>
        <v>0</v>
      </c>
      <c r="M170" s="57">
        <f t="shared" si="3098"/>
        <v>0</v>
      </c>
      <c r="N170" s="115">
        <f t="shared" si="3099"/>
        <v>1260000</v>
      </c>
      <c r="O170" s="64">
        <f t="shared" si="3100"/>
        <v>36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0</v>
      </c>
      <c r="BG170" s="62">
        <f>IFERROR(VLOOKUP($C170,Sales!$BZ$5:$CF$300,3,0),0)</f>
        <v>0</v>
      </c>
      <c r="BH170" s="62">
        <f>IFERROR(VLOOKUP($C170,Waste!$BZ$5:$CF$200,3,0),0)</f>
        <v>0</v>
      </c>
      <c r="BI170" s="63" t="e">
        <f t="shared" si="3113"/>
        <v>#DIV/0!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140000</v>
      </c>
      <c r="CQ170" s="62">
        <f>IFERROR(VLOOKUP($C170,Sales!$EK$5:$EQ$300,3,0),0)</f>
        <v>4</v>
      </c>
      <c r="CR170" s="62">
        <f>IFERROR(VLOOKUP($C170,Waste!$EK$5:$EQ$200,3,0),0)</f>
        <v>0</v>
      </c>
      <c r="CS170" s="63">
        <f t="shared" si="3122"/>
        <v>0</v>
      </c>
      <c r="CT170" s="62">
        <f>IFERROR(VLOOKUP($C170,Sales!$ER$5:$EX$300,7,0),0)</f>
        <v>140000</v>
      </c>
      <c r="CU170" s="62">
        <f>IFERROR(VLOOKUP($C170,Sales!$ER$5:$EX$300,3,0),0)</f>
        <v>4</v>
      </c>
      <c r="CV170" s="62">
        <f>IFERROR(VLOOKUP($C170,Waste!$ER$5:$EX$200,3,0),0)</f>
        <v>0</v>
      </c>
      <c r="CW170" s="63">
        <f t="shared" si="3123"/>
        <v>0</v>
      </c>
      <c r="CX170" s="62">
        <f>IFERROR(VLOOKUP($C170,Sales!$EY$5:$FE$300,7,0),0)</f>
        <v>210000</v>
      </c>
      <c r="CY170" s="62">
        <f>IFERROR(VLOOKUP($C170,Sales!$EY$5:$FE$300,3,0),0)</f>
        <v>6</v>
      </c>
      <c r="CZ170" s="62">
        <f>IFERROR(VLOOKUP($C170,Waste!$EY$5:$FE$200,3,0),0)</f>
        <v>0</v>
      </c>
      <c r="DA170" s="63">
        <f t="shared" si="3124"/>
        <v>0</v>
      </c>
      <c r="DB170" s="62">
        <f>IFERROR(VLOOKUP($C170,Sales!$FF$5:$FL$300,7,0),0)</f>
        <v>35000</v>
      </c>
      <c r="DC170" s="62">
        <f>IFERROR(VLOOKUP($C170,Sales!$FF$5:$FL$300,3,0),0)</f>
        <v>1</v>
      </c>
      <c r="DD170" s="62">
        <f>IFERROR(VLOOKUP($C170,Waste!$FF$5:$FL$200,3,0),0)</f>
        <v>0</v>
      </c>
      <c r="DE170" s="63">
        <f t="shared" si="3125"/>
        <v>0</v>
      </c>
      <c r="DF170" s="62">
        <f>IFERROR(VLOOKUP($C170,Sales!$FM$5:$FS$300,7,0),0)</f>
        <v>105000</v>
      </c>
      <c r="DG170" s="62">
        <f>IFERROR(VLOOKUP($C170,Sales!$FM$5:$FS$300,3,0),0)</f>
        <v>3</v>
      </c>
      <c r="DH170" s="62">
        <f>IFERROR(VLOOKUP($C170,Waste!$FM$5:$FS$200,3,0),0)</f>
        <v>0</v>
      </c>
      <c r="DI170" s="63">
        <f t="shared" si="3126"/>
        <v>0</v>
      </c>
      <c r="DJ170" s="62">
        <f>IFERROR(VLOOKUP($C170,Sales!$FT$5:$FZ$300,7,0),0)</f>
        <v>70000</v>
      </c>
      <c r="DK170" s="62">
        <f>IFERROR(VLOOKUP($C170,Sales!$FT$5:$FZ$300,3,0),0)</f>
        <v>2</v>
      </c>
      <c r="DL170" s="62">
        <f>IFERROR(VLOOKUP($C170,Waste!$FT$5:$FZ$200,3,0),0)</f>
        <v>0</v>
      </c>
      <c r="DM170" s="63">
        <f t="shared" si="3127"/>
        <v>0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105000</v>
      </c>
      <c r="DW170" s="62">
        <f>IFERROR(VLOOKUP($C170,Sales!$GO$5:$GU$300,3,0),0)</f>
        <v>3</v>
      </c>
      <c r="DX170" s="62">
        <f>IFERROR(VLOOKUP($C170,Waste!$GO$5:$GU$200,3,0),0)</f>
        <v>0</v>
      </c>
      <c r="DY170" s="63">
        <f t="shared" si="3130"/>
        <v>0</v>
      </c>
      <c r="DZ170" s="62">
        <f>IFERROR(VLOOKUP($C170,Sales!$GV$5:$HB$300,7,0),0)</f>
        <v>245000</v>
      </c>
      <c r="EA170" s="62">
        <f>IFERROR(VLOOKUP($C170,Sales!$GV$5:$HB$300,3,0),0)</f>
        <v>7</v>
      </c>
      <c r="EB170" s="62">
        <f>IFERROR(VLOOKUP($C170,Waste!$GV$5:$HB$200,3,0),0)</f>
        <v>0</v>
      </c>
      <c r="EC170" s="63">
        <f t="shared" si="3131"/>
        <v>0</v>
      </c>
      <c r="ED170" s="62">
        <f>IFERROR(VLOOKUP($C170,Sales!$HC$5:$HI$300,7,0),0)</f>
        <v>70000</v>
      </c>
      <c r="EE170" s="62">
        <f>IFERROR(VLOOKUP($C170,Sales!$HC$5:$HI$300,3,0),0)</f>
        <v>2</v>
      </c>
      <c r="EF170" s="62">
        <f>IFERROR(VLOOKUP($C170,Waste!$HC$5:$HI$200,3,0),0)</f>
        <v>0</v>
      </c>
      <c r="EG170" s="63">
        <f t="shared" si="3132"/>
        <v>0</v>
      </c>
      <c r="EH170" s="62">
        <f>IFERROR(VLOOKUP($C170,Sales!$HJ$5:$HP$300,7,0),0)</f>
        <v>140000</v>
      </c>
      <c r="EI170" s="62">
        <f>IFERROR(VLOOKUP($C170,Sales!$HJ$5:$HP$300,3,0),0)</f>
        <v>4</v>
      </c>
      <c r="EJ170" s="62">
        <f>IFERROR(VLOOKUP($C170,Waste!$HJ$5:$HP$200,3,0),0)</f>
        <v>0</v>
      </c>
      <c r="EK170" s="100">
        <f t="shared" si="3133"/>
        <v>0</v>
      </c>
      <c r="EL170" s="115">
        <f t="shared" si="3134"/>
        <v>0</v>
      </c>
      <c r="EM170" s="64">
        <f t="shared" si="3135"/>
        <v>1260000</v>
      </c>
      <c r="EN170" s="64">
        <f t="shared" si="3136"/>
        <v>1260000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140000</v>
      </c>
      <c r="FI170" s="64">
        <f t="shared" si="3157"/>
        <v>140000</v>
      </c>
      <c r="FJ170" s="64">
        <f t="shared" si="3158"/>
        <v>210000</v>
      </c>
      <c r="FK170" s="64">
        <f t="shared" si="3159"/>
        <v>35000</v>
      </c>
      <c r="FL170" s="64">
        <f t="shared" si="3160"/>
        <v>105000</v>
      </c>
      <c r="FM170" s="64">
        <f t="shared" si="3161"/>
        <v>70000</v>
      </c>
      <c r="FN170" s="64">
        <f t="shared" si="3162"/>
        <v>0</v>
      </c>
      <c r="FO170" s="64">
        <f t="shared" si="3163"/>
        <v>0</v>
      </c>
      <c r="FP170" s="64">
        <f t="shared" si="3164"/>
        <v>105000</v>
      </c>
      <c r="FQ170" s="64">
        <f t="shared" si="3165"/>
        <v>245000</v>
      </c>
      <c r="FR170" s="64">
        <f t="shared" si="3166"/>
        <v>70000</v>
      </c>
      <c r="FS170" s="116">
        <f t="shared" si="3167"/>
        <v>140000</v>
      </c>
      <c r="FT170" s="115">
        <f t="shared" si="3168"/>
        <v>0</v>
      </c>
      <c r="FU170" s="64">
        <f t="shared" si="3169"/>
        <v>36</v>
      </c>
      <c r="FV170" s="64">
        <f t="shared" si="3170"/>
        <v>36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0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4</v>
      </c>
      <c r="GQ170" s="64">
        <f t="shared" si="3191"/>
        <v>4</v>
      </c>
      <c r="GR170" s="64">
        <f t="shared" si="3192"/>
        <v>6</v>
      </c>
      <c r="GS170" s="64">
        <f t="shared" si="3193"/>
        <v>1</v>
      </c>
      <c r="GT170" s="64">
        <f t="shared" si="3194"/>
        <v>3</v>
      </c>
      <c r="GU170" s="64">
        <f t="shared" si="3195"/>
        <v>2</v>
      </c>
      <c r="GV170" s="64">
        <f t="shared" si="3196"/>
        <v>0</v>
      </c>
      <c r="GW170" s="64">
        <f t="shared" si="3197"/>
        <v>0</v>
      </c>
      <c r="GX170" s="64">
        <f t="shared" si="3198"/>
        <v>3</v>
      </c>
      <c r="GY170" s="64">
        <f t="shared" si="3199"/>
        <v>7</v>
      </c>
      <c r="GZ170" s="64">
        <f t="shared" si="3200"/>
        <v>2</v>
      </c>
      <c r="HA170" s="116">
        <f t="shared" si="3201"/>
        <v>4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36</v>
      </c>
      <c r="IL170" s="64">
        <f t="shared" si="2886"/>
        <v>36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0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4</v>
      </c>
      <c r="JG170" s="64">
        <f t="shared" si="2907"/>
        <v>4</v>
      </c>
      <c r="JH170" s="64">
        <f t="shared" si="2908"/>
        <v>6</v>
      </c>
      <c r="JI170" s="64">
        <f t="shared" si="2909"/>
        <v>1</v>
      </c>
      <c r="JJ170" s="64">
        <f t="shared" si="2910"/>
        <v>3</v>
      </c>
      <c r="JK170" s="64">
        <f t="shared" si="2911"/>
        <v>2</v>
      </c>
      <c r="JL170" s="64">
        <f t="shared" si="2912"/>
        <v>0</v>
      </c>
      <c r="JM170" s="64">
        <f t="shared" si="2913"/>
        <v>0</v>
      </c>
      <c r="JN170" s="64">
        <f t="shared" si="2914"/>
        <v>3</v>
      </c>
      <c r="JO170" s="64">
        <f t="shared" si="2915"/>
        <v>7</v>
      </c>
      <c r="JP170" s="64">
        <f t="shared" si="2916"/>
        <v>2</v>
      </c>
      <c r="JQ170" s="116">
        <f t="shared" si="2917"/>
        <v>4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646000</v>
      </c>
      <c r="K172" s="62">
        <f t="shared" si="3096"/>
        <v>17</v>
      </c>
      <c r="L172" s="62">
        <f t="shared" si="3097"/>
        <v>0</v>
      </c>
      <c r="M172" s="57">
        <f t="shared" si="3098"/>
        <v>0</v>
      </c>
      <c r="N172" s="115">
        <f t="shared" si="3099"/>
        <v>646000</v>
      </c>
      <c r="O172" s="64">
        <f t="shared" si="3100"/>
        <v>17</v>
      </c>
      <c r="P172" s="64">
        <f t="shared" si="3101"/>
        <v>0</v>
      </c>
      <c r="Q172" s="127">
        <f t="shared" si="3102"/>
        <v>0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190000</v>
      </c>
      <c r="CY172" s="62">
        <f>IFERROR(VLOOKUP($C172,Sales!$EY$5:$FE$300,3,0),0)</f>
        <v>5</v>
      </c>
      <c r="CZ172" s="62">
        <f>IFERROR(VLOOKUP($C172,Waste!$EY$5:$FE$200,3,0),0)</f>
        <v>0</v>
      </c>
      <c r="DA172" s="63">
        <f t="shared" si="3124"/>
        <v>0</v>
      </c>
      <c r="DB172" s="62">
        <f>IFERROR(VLOOKUP($C172,Sales!$FF$5:$FL$300,7,0),0)</f>
        <v>114000</v>
      </c>
      <c r="DC172" s="62">
        <f>IFERROR(VLOOKUP($C172,Sales!$FF$5:$FL$300,3,0),0)</f>
        <v>3</v>
      </c>
      <c r="DD172" s="62">
        <f>IFERROR(VLOOKUP($C172,Waste!$FF$5:$FL$200,3,0),0)</f>
        <v>0</v>
      </c>
      <c r="DE172" s="63">
        <f t="shared" si="3125"/>
        <v>0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38000</v>
      </c>
      <c r="DK172" s="62">
        <f>IFERROR(VLOOKUP($C172,Sales!$FT$5:$FZ$300,3,0),0)</f>
        <v>1</v>
      </c>
      <c r="DL172" s="62">
        <f>IFERROR(VLOOKUP($C172,Waste!$FT$5:$FZ$200,3,0),0)</f>
        <v>0</v>
      </c>
      <c r="DM172" s="63">
        <f t="shared" si="3127"/>
        <v>0</v>
      </c>
      <c r="DN172" s="62">
        <f>IFERROR(VLOOKUP($C172,Sales!$GA$5:$GG$300,7,0),0)</f>
        <v>190000</v>
      </c>
      <c r="DO172" s="62">
        <f>IFERROR(VLOOKUP($C172,Sales!$GA$5:$GG$300,3,0),0)</f>
        <v>5</v>
      </c>
      <c r="DP172" s="62">
        <f>IFERROR(VLOOKUP($C172,Waste!$GA$5:$GG$200,3,0),0)</f>
        <v>0</v>
      </c>
      <c r="DQ172" s="63">
        <f t="shared" si="3128"/>
        <v>0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114000</v>
      </c>
      <c r="EI172" s="62">
        <f>IFERROR(VLOOKUP($C172,Sales!$HJ$5:$HP$300,3,0),0)</f>
        <v>3</v>
      </c>
      <c r="EJ172" s="62">
        <f>IFERROR(VLOOKUP($C172,Waste!$HJ$5:$HP$200,3,0),0)</f>
        <v>0</v>
      </c>
      <c r="EK172" s="100">
        <f t="shared" si="3133"/>
        <v>0</v>
      </c>
      <c r="EL172" s="115">
        <f t="shared" si="3134"/>
        <v>0</v>
      </c>
      <c r="EM172" s="64">
        <f t="shared" si="3135"/>
        <v>646000</v>
      </c>
      <c r="EN172" s="64">
        <f t="shared" si="3136"/>
        <v>646000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190000</v>
      </c>
      <c r="FK172" s="64">
        <f t="shared" si="3159"/>
        <v>114000</v>
      </c>
      <c r="FL172" s="64">
        <f t="shared" si="3160"/>
        <v>0</v>
      </c>
      <c r="FM172" s="64">
        <f t="shared" si="3161"/>
        <v>38000</v>
      </c>
      <c r="FN172" s="64">
        <f t="shared" si="3162"/>
        <v>190000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114000</v>
      </c>
      <c r="FT172" s="115">
        <f t="shared" si="3168"/>
        <v>0</v>
      </c>
      <c r="FU172" s="64">
        <f t="shared" si="3169"/>
        <v>17</v>
      </c>
      <c r="FV172" s="64">
        <f t="shared" si="3170"/>
        <v>17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5</v>
      </c>
      <c r="GS172" s="64">
        <f t="shared" si="3193"/>
        <v>3</v>
      </c>
      <c r="GT172" s="64">
        <f t="shared" si="3194"/>
        <v>0</v>
      </c>
      <c r="GU172" s="64">
        <f t="shared" si="3195"/>
        <v>1</v>
      </c>
      <c r="GV172" s="64">
        <f t="shared" si="3196"/>
        <v>5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3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17</v>
      </c>
      <c r="IL172" s="64">
        <f t="shared" si="2886"/>
        <v>17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5</v>
      </c>
      <c r="JI172" s="64">
        <f t="shared" si="2909"/>
        <v>3</v>
      </c>
      <c r="JJ172" s="64">
        <f t="shared" si="2910"/>
        <v>0</v>
      </c>
      <c r="JK172" s="64">
        <f t="shared" si="2911"/>
        <v>1</v>
      </c>
      <c r="JL172" s="64">
        <f t="shared" si="2912"/>
        <v>5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3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110000</v>
      </c>
      <c r="K173" s="62">
        <f t="shared" si="3096"/>
        <v>2</v>
      </c>
      <c r="L173" s="62">
        <f t="shared" si="3097"/>
        <v>0</v>
      </c>
      <c r="M173" s="57">
        <f t="shared" si="3098"/>
        <v>0</v>
      </c>
      <c r="N173" s="115">
        <f t="shared" si="3099"/>
        <v>110000</v>
      </c>
      <c r="O173" s="64">
        <f t="shared" si="3100"/>
        <v>2</v>
      </c>
      <c r="P173" s="64">
        <f t="shared" si="3101"/>
        <v>0</v>
      </c>
      <c r="Q173" s="127">
        <f t="shared" si="3102"/>
        <v>0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55000</v>
      </c>
      <c r="DK173" s="62">
        <f>IFERROR(VLOOKUP($C173,Sales!$FT$5:$FZ$300,3,0),0)</f>
        <v>1</v>
      </c>
      <c r="DL173" s="62">
        <f>IFERROR(VLOOKUP($C173,Waste!$FT$5:$FZ$200,3,0),0)</f>
        <v>0</v>
      </c>
      <c r="DM173" s="63">
        <f t="shared" si="3127"/>
        <v>0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55000</v>
      </c>
      <c r="EA173" s="62">
        <f>IFERROR(VLOOKUP($C173,Sales!$GV$5:$HB$300,3,0),0)</f>
        <v>1</v>
      </c>
      <c r="EB173" s="62">
        <f>IFERROR(VLOOKUP($C173,Waste!$GV$5:$HB$200,3,0),0)</f>
        <v>0</v>
      </c>
      <c r="EC173" s="63">
        <f t="shared" si="3131"/>
        <v>0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110000</v>
      </c>
      <c r="EN173" s="64">
        <f t="shared" si="3136"/>
        <v>110000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55000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55000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2</v>
      </c>
      <c r="FV173" s="64">
        <f t="shared" si="3170"/>
        <v>2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1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1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2</v>
      </c>
      <c r="IL173" s="64">
        <f t="shared" si="2886"/>
        <v>2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1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1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420000</v>
      </c>
      <c r="K174" s="62">
        <f t="shared" si="3096"/>
        <v>14</v>
      </c>
      <c r="L174" s="62">
        <f t="shared" si="3097"/>
        <v>0</v>
      </c>
      <c r="M174" s="57">
        <f t="shared" si="3098"/>
        <v>0</v>
      </c>
      <c r="N174" s="115">
        <f t="shared" si="3099"/>
        <v>420000</v>
      </c>
      <c r="O174" s="64">
        <f t="shared" si="3100"/>
        <v>14</v>
      </c>
      <c r="P174" s="64">
        <f t="shared" si="3101"/>
        <v>0</v>
      </c>
      <c r="Q174" s="127">
        <f t="shared" si="3102"/>
        <v>0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60000</v>
      </c>
      <c r="DG174" s="62">
        <f>IFERROR(VLOOKUP($C174,Sales!$FM$5:$FS$300,3,0),0)</f>
        <v>2</v>
      </c>
      <c r="DH174" s="62">
        <f>IFERROR(VLOOKUP($C174,Waste!$FM$5:$FS$200,3,0),0)</f>
        <v>0</v>
      </c>
      <c r="DI174" s="63">
        <f t="shared" si="3126"/>
        <v>0</v>
      </c>
      <c r="DJ174" s="62">
        <f>IFERROR(VLOOKUP($C174,Sales!$FT$5:$FZ$300,7,0),0)</f>
        <v>120000</v>
      </c>
      <c r="DK174" s="62">
        <f>IFERROR(VLOOKUP($C174,Sales!$FT$5:$FZ$300,3,0),0)</f>
        <v>4</v>
      </c>
      <c r="DL174" s="62">
        <f>IFERROR(VLOOKUP($C174,Waste!$FT$5:$FZ$200,3,0),0)</f>
        <v>0</v>
      </c>
      <c r="DM174" s="63">
        <f t="shared" si="3127"/>
        <v>0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180000</v>
      </c>
      <c r="EA174" s="62">
        <f>IFERROR(VLOOKUP($C174,Sales!$GV$5:$HB$300,3,0),0)</f>
        <v>6</v>
      </c>
      <c r="EB174" s="62">
        <f>IFERROR(VLOOKUP($C174,Waste!$GV$5:$HB$200,3,0),0)</f>
        <v>0</v>
      </c>
      <c r="EC174" s="63">
        <f t="shared" si="3131"/>
        <v>0</v>
      </c>
      <c r="ED174" s="62">
        <f>IFERROR(VLOOKUP($C174,Sales!$HC$5:$HI$300,7,0),0)</f>
        <v>60000</v>
      </c>
      <c r="EE174" s="62">
        <f>IFERROR(VLOOKUP($C174,Sales!$HC$5:$HI$300,3,0),0)</f>
        <v>2</v>
      </c>
      <c r="EF174" s="62">
        <f>IFERROR(VLOOKUP($C174,Waste!$HC$5:$HI$200,3,0),0)</f>
        <v>0</v>
      </c>
      <c r="EG174" s="63">
        <f t="shared" si="3132"/>
        <v>0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420000</v>
      </c>
      <c r="EN174" s="64">
        <f t="shared" si="3136"/>
        <v>420000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60000</v>
      </c>
      <c r="FM174" s="64">
        <f t="shared" si="3161"/>
        <v>120000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180000</v>
      </c>
      <c r="FR174" s="64">
        <f t="shared" si="3166"/>
        <v>60000</v>
      </c>
      <c r="FS174" s="116">
        <f t="shared" si="3167"/>
        <v>0</v>
      </c>
      <c r="FT174" s="115">
        <f t="shared" si="3168"/>
        <v>0</v>
      </c>
      <c r="FU174" s="64">
        <f t="shared" si="3169"/>
        <v>14</v>
      </c>
      <c r="FV174" s="64">
        <f t="shared" si="3170"/>
        <v>14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2</v>
      </c>
      <c r="GU174" s="64">
        <f t="shared" si="3195"/>
        <v>4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6</v>
      </c>
      <c r="GZ174" s="64">
        <f t="shared" si="3200"/>
        <v>2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14</v>
      </c>
      <c r="IL174" s="64">
        <f t="shared" si="2886"/>
        <v>14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2</v>
      </c>
      <c r="JK174" s="64">
        <f t="shared" si="2911"/>
        <v>4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6</v>
      </c>
      <c r="JP174" s="64">
        <f t="shared" si="2916"/>
        <v>2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275000</v>
      </c>
      <c r="K175" s="62">
        <f t="shared" si="3096"/>
        <v>5</v>
      </c>
      <c r="L175" s="62">
        <f t="shared" si="3097"/>
        <v>0</v>
      </c>
      <c r="M175" s="57">
        <f t="shared" si="3098"/>
        <v>0</v>
      </c>
      <c r="N175" s="115">
        <f t="shared" si="3099"/>
        <v>275000</v>
      </c>
      <c r="O175" s="64">
        <f t="shared" si="3100"/>
        <v>5</v>
      </c>
      <c r="P175" s="64">
        <f t="shared" si="3101"/>
        <v>0</v>
      </c>
      <c r="Q175" s="127">
        <f t="shared" si="3102"/>
        <v>0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55000</v>
      </c>
      <c r="DK175" s="62">
        <f>IFERROR(VLOOKUP($C175,Sales!$FT$5:$FZ$300,3,0),0)</f>
        <v>1</v>
      </c>
      <c r="DL175" s="62">
        <f>IFERROR(VLOOKUP($C175,Waste!$FT$5:$FZ$200,3,0),0)</f>
        <v>0</v>
      </c>
      <c r="DM175" s="63">
        <f t="shared" si="3127"/>
        <v>0</v>
      </c>
      <c r="DN175" s="62">
        <f>IFERROR(VLOOKUP($C175,Sales!$GA$5:$GG$300,7,0),0)</f>
        <v>110000</v>
      </c>
      <c r="DO175" s="62">
        <f>IFERROR(VLOOKUP($C175,Sales!$GA$5:$GG$300,3,0),0)</f>
        <v>2</v>
      </c>
      <c r="DP175" s="62">
        <f>IFERROR(VLOOKUP($C175,Waste!$GA$5:$GG$200,3,0),0)</f>
        <v>0</v>
      </c>
      <c r="DQ175" s="63">
        <f t="shared" si="3128"/>
        <v>0</v>
      </c>
      <c r="DR175" s="62">
        <f>IFERROR(VLOOKUP($C175,Sales!$GH$5:$GN$300,7,0),0)</f>
        <v>55000</v>
      </c>
      <c r="DS175" s="62">
        <f>IFERROR(VLOOKUP($C175,Sales!$GH$5:$GN$300,3,0),0)</f>
        <v>1</v>
      </c>
      <c r="DT175" s="62">
        <f>IFERROR(VLOOKUP($C175,Waste!$GH$5:$GN$200,3,0),0)</f>
        <v>0</v>
      </c>
      <c r="DU175" s="63">
        <f t="shared" si="3129"/>
        <v>0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55000</v>
      </c>
      <c r="EA175" s="62">
        <f>IFERROR(VLOOKUP($C175,Sales!$GV$5:$HB$300,3,0),0)</f>
        <v>1</v>
      </c>
      <c r="EB175" s="62">
        <f>IFERROR(VLOOKUP($C175,Waste!$GV$5:$HB$200,3,0),0)</f>
        <v>0</v>
      </c>
      <c r="EC175" s="63">
        <f t="shared" si="3131"/>
        <v>0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275000</v>
      </c>
      <c r="EN175" s="64">
        <f t="shared" si="3136"/>
        <v>275000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55000</v>
      </c>
      <c r="FN175" s="64">
        <f t="shared" si="3162"/>
        <v>110000</v>
      </c>
      <c r="FO175" s="64">
        <f t="shared" si="3163"/>
        <v>55000</v>
      </c>
      <c r="FP175" s="64">
        <f t="shared" si="3164"/>
        <v>0</v>
      </c>
      <c r="FQ175" s="64">
        <f t="shared" si="3165"/>
        <v>55000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5</v>
      </c>
      <c r="FV175" s="64">
        <f t="shared" si="3170"/>
        <v>5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1</v>
      </c>
      <c r="GV175" s="64">
        <f t="shared" si="3196"/>
        <v>2</v>
      </c>
      <c r="GW175" s="64">
        <f t="shared" si="3197"/>
        <v>1</v>
      </c>
      <c r="GX175" s="64">
        <f t="shared" si="3198"/>
        <v>0</v>
      </c>
      <c r="GY175" s="64">
        <f t="shared" si="3199"/>
        <v>1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5</v>
      </c>
      <c r="IL175" s="64">
        <f t="shared" si="2886"/>
        <v>5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1</v>
      </c>
      <c r="JL175" s="64">
        <f t="shared" si="2912"/>
        <v>2</v>
      </c>
      <c r="JM175" s="64">
        <f t="shared" si="2913"/>
        <v>1</v>
      </c>
      <c r="JN175" s="64">
        <f t="shared" si="2914"/>
        <v>0</v>
      </c>
      <c r="JO175" s="64">
        <f t="shared" si="2915"/>
        <v>1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1380000</v>
      </c>
      <c r="K176" s="62">
        <f t="shared" si="3096"/>
        <v>46</v>
      </c>
      <c r="L176" s="62">
        <f t="shared" si="3097"/>
        <v>0</v>
      </c>
      <c r="M176" s="57">
        <f t="shared" si="3098"/>
        <v>0</v>
      </c>
      <c r="N176" s="115">
        <f t="shared" si="3099"/>
        <v>1380000</v>
      </c>
      <c r="O176" s="64">
        <f t="shared" si="3100"/>
        <v>46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0</v>
      </c>
      <c r="BG176" s="62">
        <f>IFERROR(VLOOKUP($C176,Sales!$BZ$5:$CF$300,3,0),0)</f>
        <v>0</v>
      </c>
      <c r="BH176" s="62">
        <f>IFERROR(VLOOKUP($C176,Waste!$BZ$5:$CF$200,3,0),0)</f>
        <v>0</v>
      </c>
      <c r="BI176" s="63" t="e">
        <f t="shared" si="3113"/>
        <v>#DIV/0!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90000</v>
      </c>
      <c r="CQ176" s="62">
        <f>IFERROR(VLOOKUP($C176,Sales!$EK$5:$EQ$300,3,0),0)</f>
        <v>3</v>
      </c>
      <c r="CR176" s="62">
        <f>IFERROR(VLOOKUP($C176,Waste!$EK$5:$EQ$200,3,0),0)</f>
        <v>0</v>
      </c>
      <c r="CS176" s="63">
        <f t="shared" si="3122"/>
        <v>0</v>
      </c>
      <c r="CT176" s="62">
        <f>IFERROR(VLOOKUP($C176,Sales!$ER$5:$EX$300,7,0),0)</f>
        <v>150000</v>
      </c>
      <c r="CU176" s="62">
        <f>IFERROR(VLOOKUP($C176,Sales!$ER$5:$EX$300,3,0),0)</f>
        <v>5</v>
      </c>
      <c r="CV176" s="62">
        <f>IFERROR(VLOOKUP($C176,Waste!$ER$5:$EX$200,3,0),0)</f>
        <v>0</v>
      </c>
      <c r="CW176" s="63">
        <f t="shared" si="3123"/>
        <v>0</v>
      </c>
      <c r="CX176" s="62">
        <f>IFERROR(VLOOKUP($C176,Sales!$EY$5:$FE$300,7,0),0)</f>
        <v>120000</v>
      </c>
      <c r="CY176" s="62">
        <f>IFERROR(VLOOKUP($C176,Sales!$EY$5:$FE$300,3,0),0)</f>
        <v>4</v>
      </c>
      <c r="CZ176" s="62">
        <f>IFERROR(VLOOKUP($C176,Waste!$EY$5:$FE$200,3,0),0)</f>
        <v>0</v>
      </c>
      <c r="DA176" s="63">
        <f t="shared" si="3124"/>
        <v>0</v>
      </c>
      <c r="DB176" s="62">
        <f>IFERROR(VLOOKUP($C176,Sales!$FF$5:$FL$300,7,0),0)</f>
        <v>90000</v>
      </c>
      <c r="DC176" s="62">
        <f>IFERROR(VLOOKUP($C176,Sales!$FF$5:$FL$300,3,0),0)</f>
        <v>3</v>
      </c>
      <c r="DD176" s="62">
        <f>IFERROR(VLOOKUP($C176,Waste!$FF$5:$FL$200,3,0),0)</f>
        <v>0</v>
      </c>
      <c r="DE176" s="63">
        <f t="shared" si="3125"/>
        <v>0</v>
      </c>
      <c r="DF176" s="62">
        <f>IFERROR(VLOOKUP($C176,Sales!$FM$5:$FS$300,7,0),0)</f>
        <v>60000</v>
      </c>
      <c r="DG176" s="62">
        <f>IFERROR(VLOOKUP($C176,Sales!$FM$5:$FS$300,3,0),0)</f>
        <v>2</v>
      </c>
      <c r="DH176" s="62">
        <f>IFERROR(VLOOKUP($C176,Waste!$FM$5:$FS$200,3,0),0)</f>
        <v>0</v>
      </c>
      <c r="DI176" s="63">
        <f t="shared" si="3126"/>
        <v>0</v>
      </c>
      <c r="DJ176" s="62">
        <f>IFERROR(VLOOKUP($C176,Sales!$FT$5:$FZ$300,7,0),0)</f>
        <v>120000</v>
      </c>
      <c r="DK176" s="62">
        <f>IFERROR(VLOOKUP($C176,Sales!$FT$5:$FZ$300,3,0),0)</f>
        <v>4</v>
      </c>
      <c r="DL176" s="62">
        <f>IFERROR(VLOOKUP($C176,Waste!$FT$5:$FZ$200,3,0),0)</f>
        <v>0</v>
      </c>
      <c r="DM176" s="63">
        <f t="shared" si="3127"/>
        <v>0</v>
      </c>
      <c r="DN176" s="62">
        <f>IFERROR(VLOOKUP($C176,Sales!$GA$5:$GG$300,7,0),0)</f>
        <v>60000</v>
      </c>
      <c r="DO176" s="62">
        <f>IFERROR(VLOOKUP($C176,Sales!$GA$5:$GG$300,3,0),0)</f>
        <v>2</v>
      </c>
      <c r="DP176" s="62">
        <f>IFERROR(VLOOKUP($C176,Waste!$GA$5:$GG$200,3,0),0)</f>
        <v>0</v>
      </c>
      <c r="DQ176" s="63">
        <f t="shared" si="3128"/>
        <v>0</v>
      </c>
      <c r="DR176" s="62">
        <f>IFERROR(VLOOKUP($C176,Sales!$GH$5:$GN$300,7,0),0)</f>
        <v>30000</v>
      </c>
      <c r="DS176" s="62">
        <f>IFERROR(VLOOKUP($C176,Sales!$GH$5:$GN$300,3,0),0)</f>
        <v>1</v>
      </c>
      <c r="DT176" s="62">
        <f>IFERROR(VLOOKUP($C176,Waste!$GH$5:$GN$200,3,0),0)</f>
        <v>0</v>
      </c>
      <c r="DU176" s="63">
        <f t="shared" si="3129"/>
        <v>0</v>
      </c>
      <c r="DV176" s="62">
        <f>IFERROR(VLOOKUP($C176,Sales!$GO$5:$GU$300,7,0),0)</f>
        <v>210000</v>
      </c>
      <c r="DW176" s="62">
        <f>IFERROR(VLOOKUP($C176,Sales!$GO$5:$GU$300,3,0),0)</f>
        <v>7</v>
      </c>
      <c r="DX176" s="62">
        <f>IFERROR(VLOOKUP($C176,Waste!$GO$5:$GU$200,3,0),0)</f>
        <v>0</v>
      </c>
      <c r="DY176" s="63">
        <f t="shared" si="3130"/>
        <v>0</v>
      </c>
      <c r="DZ176" s="62">
        <f>IFERROR(VLOOKUP($C176,Sales!$GV$5:$HB$300,7,0),0)</f>
        <v>330000</v>
      </c>
      <c r="EA176" s="62">
        <f>IFERROR(VLOOKUP($C176,Sales!$GV$5:$HB$300,3,0),0)</f>
        <v>11</v>
      </c>
      <c r="EB176" s="62">
        <f>IFERROR(VLOOKUP($C176,Waste!$GV$5:$HB$200,3,0),0)</f>
        <v>0</v>
      </c>
      <c r="EC176" s="63">
        <f t="shared" si="3131"/>
        <v>0</v>
      </c>
      <c r="ED176" s="62">
        <f>IFERROR(VLOOKUP($C176,Sales!$HC$5:$HI$300,7,0),0)</f>
        <v>30000</v>
      </c>
      <c r="EE176" s="62">
        <f>IFERROR(VLOOKUP($C176,Sales!$HC$5:$HI$300,3,0),0)</f>
        <v>1</v>
      </c>
      <c r="EF176" s="62">
        <f>IFERROR(VLOOKUP($C176,Waste!$HC$5:$HI$200,3,0),0)</f>
        <v>0</v>
      </c>
      <c r="EG176" s="63">
        <f t="shared" si="3132"/>
        <v>0</v>
      </c>
      <c r="EH176" s="62">
        <f>IFERROR(VLOOKUP($C176,Sales!$HJ$5:$HP$300,7,0),0)</f>
        <v>90000</v>
      </c>
      <c r="EI176" s="62">
        <f>IFERROR(VLOOKUP($C176,Sales!$HJ$5:$HP$300,3,0),0)</f>
        <v>3</v>
      </c>
      <c r="EJ176" s="62">
        <f>IFERROR(VLOOKUP($C176,Waste!$HJ$5:$HP$200,3,0),0)</f>
        <v>0</v>
      </c>
      <c r="EK176" s="100">
        <f t="shared" si="3133"/>
        <v>0</v>
      </c>
      <c r="EL176" s="115">
        <f t="shared" si="3134"/>
        <v>0</v>
      </c>
      <c r="EM176" s="64">
        <f t="shared" si="3135"/>
        <v>1380000</v>
      </c>
      <c r="EN176" s="64">
        <f t="shared" si="3136"/>
        <v>1380000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90000</v>
      </c>
      <c r="FI176" s="64">
        <f t="shared" si="3157"/>
        <v>150000</v>
      </c>
      <c r="FJ176" s="64">
        <f t="shared" si="3158"/>
        <v>120000</v>
      </c>
      <c r="FK176" s="64">
        <f t="shared" si="3159"/>
        <v>90000</v>
      </c>
      <c r="FL176" s="64">
        <f t="shared" si="3160"/>
        <v>60000</v>
      </c>
      <c r="FM176" s="64">
        <f t="shared" si="3161"/>
        <v>120000</v>
      </c>
      <c r="FN176" s="64">
        <f t="shared" si="3162"/>
        <v>60000</v>
      </c>
      <c r="FO176" s="64">
        <f t="shared" si="3163"/>
        <v>30000</v>
      </c>
      <c r="FP176" s="64">
        <f t="shared" si="3164"/>
        <v>210000</v>
      </c>
      <c r="FQ176" s="64">
        <f t="shared" si="3165"/>
        <v>330000</v>
      </c>
      <c r="FR176" s="64">
        <f t="shared" si="3166"/>
        <v>30000</v>
      </c>
      <c r="FS176" s="116">
        <f t="shared" si="3167"/>
        <v>90000</v>
      </c>
      <c r="FT176" s="115">
        <f t="shared" si="3168"/>
        <v>0</v>
      </c>
      <c r="FU176" s="64">
        <f t="shared" si="3169"/>
        <v>46</v>
      </c>
      <c r="FV176" s="64">
        <f t="shared" si="3170"/>
        <v>46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0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3</v>
      </c>
      <c r="GQ176" s="64">
        <f t="shared" si="3191"/>
        <v>5</v>
      </c>
      <c r="GR176" s="64">
        <f t="shared" si="3192"/>
        <v>4</v>
      </c>
      <c r="GS176" s="64">
        <f t="shared" si="3193"/>
        <v>3</v>
      </c>
      <c r="GT176" s="64">
        <f t="shared" si="3194"/>
        <v>2</v>
      </c>
      <c r="GU176" s="64">
        <f t="shared" si="3195"/>
        <v>4</v>
      </c>
      <c r="GV176" s="64">
        <f t="shared" si="3196"/>
        <v>2</v>
      </c>
      <c r="GW176" s="64">
        <f t="shared" si="3197"/>
        <v>1</v>
      </c>
      <c r="GX176" s="64">
        <f t="shared" si="3198"/>
        <v>7</v>
      </c>
      <c r="GY176" s="64">
        <f t="shared" si="3199"/>
        <v>11</v>
      </c>
      <c r="GZ176" s="64">
        <f t="shared" si="3200"/>
        <v>1</v>
      </c>
      <c r="HA176" s="116">
        <f t="shared" si="3201"/>
        <v>3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46</v>
      </c>
      <c r="IL176" s="64">
        <f t="shared" si="2886"/>
        <v>46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0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3</v>
      </c>
      <c r="JG176" s="64">
        <f t="shared" si="2907"/>
        <v>5</v>
      </c>
      <c r="JH176" s="64">
        <f t="shared" si="2908"/>
        <v>4</v>
      </c>
      <c r="JI176" s="64">
        <f t="shared" si="2909"/>
        <v>3</v>
      </c>
      <c r="JJ176" s="64">
        <f t="shared" si="2910"/>
        <v>2</v>
      </c>
      <c r="JK176" s="64">
        <f t="shared" si="2911"/>
        <v>4</v>
      </c>
      <c r="JL176" s="64">
        <f t="shared" si="2912"/>
        <v>2</v>
      </c>
      <c r="JM176" s="64">
        <f t="shared" si="2913"/>
        <v>1</v>
      </c>
      <c r="JN176" s="64">
        <f t="shared" si="2914"/>
        <v>7</v>
      </c>
      <c r="JO176" s="64">
        <f t="shared" si="2915"/>
        <v>11</v>
      </c>
      <c r="JP176" s="64">
        <f t="shared" si="2916"/>
        <v>1</v>
      </c>
      <c r="JQ176" s="116">
        <f t="shared" si="2917"/>
        <v>3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110000</v>
      </c>
      <c r="K177" s="62">
        <f t="shared" si="3096"/>
        <v>2</v>
      </c>
      <c r="L177" s="62">
        <f t="shared" si="3097"/>
        <v>0</v>
      </c>
      <c r="M177" s="57">
        <f t="shared" si="3098"/>
        <v>0</v>
      </c>
      <c r="N177" s="115">
        <f t="shared" si="3099"/>
        <v>110000</v>
      </c>
      <c r="O177" s="64">
        <f t="shared" si="3100"/>
        <v>2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0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55000</v>
      </c>
      <c r="DK177" s="62">
        <f>IFERROR(VLOOKUP($C177,Sales!$FT$5:$FZ$300,3,0),0)</f>
        <v>1</v>
      </c>
      <c r="DL177" s="62">
        <f>IFERROR(VLOOKUP($C177,Waste!$FT$5:$FZ$200,3,0),0)</f>
        <v>0</v>
      </c>
      <c r="DM177" s="63">
        <f t="shared" si="3127"/>
        <v>0</v>
      </c>
      <c r="DN177" s="62">
        <f>IFERROR(VLOOKUP($C177,Sales!$GA$5:$GG$300,7,0),0)</f>
        <v>55000</v>
      </c>
      <c r="DO177" s="62">
        <f>IFERROR(VLOOKUP($C177,Sales!$GA$5:$GG$300,3,0),0)</f>
        <v>1</v>
      </c>
      <c r="DP177" s="62">
        <f>IFERROR(VLOOKUP($C177,Waste!$GA$5:$GG$200,3,0),0)</f>
        <v>0</v>
      </c>
      <c r="DQ177" s="63">
        <f t="shared" si="3128"/>
        <v>0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110000</v>
      </c>
      <c r="EN177" s="64">
        <f t="shared" si="3136"/>
        <v>110000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55000</v>
      </c>
      <c r="FN177" s="64">
        <f t="shared" si="3162"/>
        <v>55000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2</v>
      </c>
      <c r="FV177" s="64">
        <f t="shared" si="3170"/>
        <v>2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1</v>
      </c>
      <c r="GV177" s="64">
        <f t="shared" si="3196"/>
        <v>1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2</v>
      </c>
      <c r="IL177" s="64">
        <f t="shared" si="2886"/>
        <v>2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0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1</v>
      </c>
      <c r="JL177" s="64">
        <f t="shared" si="2912"/>
        <v>1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720000</v>
      </c>
      <c r="K178" s="62">
        <f t="shared" si="3096"/>
        <v>24</v>
      </c>
      <c r="L178" s="62">
        <f t="shared" si="3097"/>
        <v>0</v>
      </c>
      <c r="M178" s="57">
        <f t="shared" si="3098"/>
        <v>0</v>
      </c>
      <c r="N178" s="115">
        <f t="shared" si="3099"/>
        <v>720000</v>
      </c>
      <c r="O178" s="64">
        <f t="shared" si="3100"/>
        <v>24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0</v>
      </c>
      <c r="BG178" s="62">
        <f>IFERROR(VLOOKUP($C178,Sales!$BZ$5:$CF$300,3,0),0)</f>
        <v>0</v>
      </c>
      <c r="BH178" s="62">
        <f>IFERROR(VLOOKUP($C178,Waste!$BZ$5:$CF$200,3,0),0)</f>
        <v>0</v>
      </c>
      <c r="BI178" s="63" t="e">
        <f t="shared" si="3113"/>
        <v>#DIV/0!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180000</v>
      </c>
      <c r="CQ178" s="62">
        <f>IFERROR(VLOOKUP($C178,Sales!$EK$5:$EQ$300,3,0),0)</f>
        <v>6</v>
      </c>
      <c r="CR178" s="62">
        <f>IFERROR(VLOOKUP($C178,Waste!$EK$5:$EQ$200,3,0),0)</f>
        <v>0</v>
      </c>
      <c r="CS178" s="63">
        <f t="shared" si="3122"/>
        <v>0</v>
      </c>
      <c r="CT178" s="62">
        <f>IFERROR(VLOOKUP($C178,Sales!$ER$5:$EX$300,7,0),0)</f>
        <v>30000</v>
      </c>
      <c r="CU178" s="62">
        <f>IFERROR(VLOOKUP($C178,Sales!$ER$5:$EX$300,3,0),0)</f>
        <v>1</v>
      </c>
      <c r="CV178" s="62">
        <f>IFERROR(VLOOKUP($C178,Waste!$ER$5:$EX$200,3,0),0)</f>
        <v>0</v>
      </c>
      <c r="CW178" s="63">
        <f t="shared" si="3123"/>
        <v>0</v>
      </c>
      <c r="CX178" s="62">
        <f>IFERROR(VLOOKUP($C178,Sales!$EY$5:$FE$300,7,0),0)</f>
        <v>150000</v>
      </c>
      <c r="CY178" s="62">
        <f>IFERROR(VLOOKUP($C178,Sales!$EY$5:$FE$300,3,0),0)</f>
        <v>5</v>
      </c>
      <c r="CZ178" s="62">
        <f>IFERROR(VLOOKUP($C178,Waste!$EY$5:$FE$200,3,0),0)</f>
        <v>0</v>
      </c>
      <c r="DA178" s="63">
        <f t="shared" si="3124"/>
        <v>0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30000</v>
      </c>
      <c r="DG178" s="62">
        <f>IFERROR(VLOOKUP($C178,Sales!$FM$5:$FS$300,3,0),0)</f>
        <v>1</v>
      </c>
      <c r="DH178" s="62">
        <f>IFERROR(VLOOKUP($C178,Waste!$FM$5:$FS$200,3,0),0)</f>
        <v>0</v>
      </c>
      <c r="DI178" s="63">
        <f t="shared" si="3126"/>
        <v>0</v>
      </c>
      <c r="DJ178" s="62">
        <f>IFERROR(VLOOKUP($C178,Sales!$FT$5:$FZ$300,7,0),0)</f>
        <v>90000</v>
      </c>
      <c r="DK178" s="62">
        <f>IFERROR(VLOOKUP($C178,Sales!$FT$5:$FZ$300,3,0),0)</f>
        <v>3</v>
      </c>
      <c r="DL178" s="62">
        <f>IFERROR(VLOOKUP($C178,Waste!$FT$5:$FZ$200,3,0),0)</f>
        <v>0</v>
      </c>
      <c r="DM178" s="63">
        <f t="shared" si="3127"/>
        <v>0</v>
      </c>
      <c r="DN178" s="62">
        <f>IFERROR(VLOOKUP($C178,Sales!$GA$5:$GG$300,7,0),0)</f>
        <v>150000</v>
      </c>
      <c r="DO178" s="62">
        <f>IFERROR(VLOOKUP($C178,Sales!$GA$5:$GG$300,3,0),0)</f>
        <v>5</v>
      </c>
      <c r="DP178" s="62">
        <f>IFERROR(VLOOKUP($C178,Waste!$GA$5:$GG$200,3,0),0)</f>
        <v>0</v>
      </c>
      <c r="DQ178" s="63">
        <f t="shared" si="3128"/>
        <v>0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30000</v>
      </c>
      <c r="EE178" s="62">
        <f>IFERROR(VLOOKUP($C178,Sales!$HC$5:$HI$300,3,0),0)</f>
        <v>1</v>
      </c>
      <c r="EF178" s="62">
        <f>IFERROR(VLOOKUP($C178,Waste!$HC$5:$HI$200,3,0),0)</f>
        <v>0</v>
      </c>
      <c r="EG178" s="63">
        <f t="shared" si="3132"/>
        <v>0</v>
      </c>
      <c r="EH178" s="62">
        <f>IFERROR(VLOOKUP($C178,Sales!$HJ$5:$HP$300,7,0),0)</f>
        <v>60000</v>
      </c>
      <c r="EI178" s="62">
        <f>IFERROR(VLOOKUP($C178,Sales!$HJ$5:$HP$300,3,0),0)</f>
        <v>2</v>
      </c>
      <c r="EJ178" s="62">
        <f>IFERROR(VLOOKUP($C178,Waste!$HJ$5:$HP$200,3,0),0)</f>
        <v>0</v>
      </c>
      <c r="EK178" s="100">
        <f t="shared" si="3133"/>
        <v>0</v>
      </c>
      <c r="EL178" s="115">
        <f t="shared" si="3134"/>
        <v>0</v>
      </c>
      <c r="EM178" s="64">
        <f t="shared" si="3135"/>
        <v>720000</v>
      </c>
      <c r="EN178" s="64">
        <f t="shared" si="3136"/>
        <v>720000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180000</v>
      </c>
      <c r="FI178" s="64">
        <f t="shared" si="3157"/>
        <v>30000</v>
      </c>
      <c r="FJ178" s="64">
        <f t="shared" si="3158"/>
        <v>150000</v>
      </c>
      <c r="FK178" s="64">
        <f t="shared" si="3159"/>
        <v>0</v>
      </c>
      <c r="FL178" s="64">
        <f t="shared" si="3160"/>
        <v>30000</v>
      </c>
      <c r="FM178" s="64">
        <f t="shared" si="3161"/>
        <v>90000</v>
      </c>
      <c r="FN178" s="64">
        <f t="shared" si="3162"/>
        <v>150000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30000</v>
      </c>
      <c r="FS178" s="116">
        <f t="shared" si="3167"/>
        <v>60000</v>
      </c>
      <c r="FT178" s="115">
        <f t="shared" si="3168"/>
        <v>0</v>
      </c>
      <c r="FU178" s="64">
        <f t="shared" si="3169"/>
        <v>24</v>
      </c>
      <c r="FV178" s="64">
        <f t="shared" si="3170"/>
        <v>24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0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6</v>
      </c>
      <c r="GQ178" s="64">
        <f t="shared" si="3191"/>
        <v>1</v>
      </c>
      <c r="GR178" s="64">
        <f t="shared" si="3192"/>
        <v>5</v>
      </c>
      <c r="GS178" s="64">
        <f t="shared" si="3193"/>
        <v>0</v>
      </c>
      <c r="GT178" s="64">
        <f t="shared" si="3194"/>
        <v>1</v>
      </c>
      <c r="GU178" s="64">
        <f t="shared" si="3195"/>
        <v>3</v>
      </c>
      <c r="GV178" s="64">
        <f t="shared" si="3196"/>
        <v>5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1</v>
      </c>
      <c r="HA178" s="116">
        <f t="shared" si="3201"/>
        <v>2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24</v>
      </c>
      <c r="IL178" s="64">
        <f t="shared" si="2886"/>
        <v>24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0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6</v>
      </c>
      <c r="JG178" s="64">
        <f t="shared" si="2907"/>
        <v>1</v>
      </c>
      <c r="JH178" s="64">
        <f t="shared" si="2908"/>
        <v>5</v>
      </c>
      <c r="JI178" s="64">
        <f t="shared" si="2909"/>
        <v>0</v>
      </c>
      <c r="JJ178" s="64">
        <f t="shared" si="2910"/>
        <v>1</v>
      </c>
      <c r="JK178" s="64">
        <f t="shared" si="2911"/>
        <v>3</v>
      </c>
      <c r="JL178" s="64">
        <f t="shared" si="2912"/>
        <v>5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1</v>
      </c>
      <c r="JQ178" s="116">
        <f t="shared" si="2917"/>
        <v>2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1780000</v>
      </c>
      <c r="K179" s="62">
        <f t="shared" si="3096"/>
        <v>20</v>
      </c>
      <c r="L179" s="62">
        <f t="shared" si="3097"/>
        <v>1</v>
      </c>
      <c r="M179" s="57">
        <f t="shared" si="3098"/>
        <v>0.05</v>
      </c>
      <c r="N179" s="115">
        <f t="shared" si="3099"/>
        <v>1780000</v>
      </c>
      <c r="O179" s="64">
        <f t="shared" si="3100"/>
        <v>20</v>
      </c>
      <c r="P179" s="64">
        <f t="shared" si="3101"/>
        <v>1</v>
      </c>
      <c r="Q179" s="127">
        <f t="shared" si="3102"/>
        <v>0.05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89000</v>
      </c>
      <c r="CU179" s="62">
        <f>IFERROR(VLOOKUP($C179,Sales!$ER$5:$EX$300,3,0),0)</f>
        <v>1</v>
      </c>
      <c r="CV179" s="62">
        <f>IFERROR(VLOOKUP($C179,Waste!$ER$5:$EX$200,3,0),0)</f>
        <v>0</v>
      </c>
      <c r="CW179" s="63">
        <f t="shared" si="3123"/>
        <v>0</v>
      </c>
      <c r="CX179" s="62">
        <f>IFERROR(VLOOKUP($C179,Sales!$EY$5:$FE$300,7,0),0)</f>
        <v>445000</v>
      </c>
      <c r="CY179" s="62">
        <f>IFERROR(VLOOKUP($C179,Sales!$EY$5:$FE$300,3,0),0)</f>
        <v>5</v>
      </c>
      <c r="CZ179" s="62">
        <f>IFERROR(VLOOKUP($C179,Waste!$EY$5:$FE$200,3,0),0)</f>
        <v>0</v>
      </c>
      <c r="DA179" s="63">
        <f t="shared" si="3124"/>
        <v>0</v>
      </c>
      <c r="DB179" s="62">
        <f>IFERROR(VLOOKUP($C179,Sales!$FF$5:$FL$300,7,0),0)</f>
        <v>178000</v>
      </c>
      <c r="DC179" s="62">
        <f>IFERROR(VLOOKUP($C179,Sales!$FF$5:$FL$300,3,0),0)</f>
        <v>2</v>
      </c>
      <c r="DD179" s="62">
        <f>IFERROR(VLOOKUP($C179,Waste!$FF$5:$FL$200,3,0),0)</f>
        <v>0</v>
      </c>
      <c r="DE179" s="63">
        <f t="shared" si="3125"/>
        <v>0</v>
      </c>
      <c r="DF179" s="62">
        <f>IFERROR(VLOOKUP($C179,Sales!$FM$5:$FS$300,7,0),0)</f>
        <v>89000</v>
      </c>
      <c r="DG179" s="62">
        <f>IFERROR(VLOOKUP($C179,Sales!$FM$5:$FS$300,3,0),0)</f>
        <v>1</v>
      </c>
      <c r="DH179" s="62">
        <f>IFERROR(VLOOKUP($C179,Waste!$FM$5:$FS$200,3,0),0)</f>
        <v>0</v>
      </c>
      <c r="DI179" s="63">
        <f t="shared" si="3126"/>
        <v>0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1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356000</v>
      </c>
      <c r="EA179" s="62">
        <f>IFERROR(VLOOKUP($C179,Sales!$GV$5:$HB$300,3,0),0)</f>
        <v>4</v>
      </c>
      <c r="EB179" s="62">
        <f>IFERROR(VLOOKUP($C179,Waste!$GV$5:$HB$200,3,0),0)</f>
        <v>0</v>
      </c>
      <c r="EC179" s="63">
        <f t="shared" si="3131"/>
        <v>0</v>
      </c>
      <c r="ED179" s="62">
        <f>IFERROR(VLOOKUP($C179,Sales!$HC$5:$HI$300,7,0),0)</f>
        <v>267000</v>
      </c>
      <c r="EE179" s="62">
        <f>IFERROR(VLOOKUP($C179,Sales!$HC$5:$HI$300,3,0),0)</f>
        <v>3</v>
      </c>
      <c r="EF179" s="62">
        <f>IFERROR(VLOOKUP($C179,Waste!$HC$5:$HI$200,3,0),0)</f>
        <v>0</v>
      </c>
      <c r="EG179" s="63">
        <f t="shared" si="3132"/>
        <v>0</v>
      </c>
      <c r="EH179" s="62">
        <f>IFERROR(VLOOKUP($C179,Sales!$HJ$5:$HP$300,7,0),0)</f>
        <v>356000</v>
      </c>
      <c r="EI179" s="62">
        <f>IFERROR(VLOOKUP($C179,Sales!$HJ$5:$HP$300,3,0),0)</f>
        <v>4</v>
      </c>
      <c r="EJ179" s="62">
        <f>IFERROR(VLOOKUP($C179,Waste!$HJ$5:$HP$200,3,0),0)</f>
        <v>0</v>
      </c>
      <c r="EK179" s="100">
        <f t="shared" si="3133"/>
        <v>0</v>
      </c>
      <c r="EL179" s="115">
        <f t="shared" si="3134"/>
        <v>0</v>
      </c>
      <c r="EM179" s="64">
        <f t="shared" si="3135"/>
        <v>1780000</v>
      </c>
      <c r="EN179" s="64">
        <f t="shared" si="3136"/>
        <v>1780000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89000</v>
      </c>
      <c r="FJ179" s="64">
        <f t="shared" si="3158"/>
        <v>445000</v>
      </c>
      <c r="FK179" s="64">
        <f t="shared" si="3159"/>
        <v>178000</v>
      </c>
      <c r="FL179" s="64">
        <f t="shared" si="3160"/>
        <v>89000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356000</v>
      </c>
      <c r="FR179" s="64">
        <f t="shared" si="3166"/>
        <v>267000</v>
      </c>
      <c r="FS179" s="116">
        <f t="shared" si="3167"/>
        <v>356000</v>
      </c>
      <c r="FT179" s="115">
        <f t="shared" si="3168"/>
        <v>0</v>
      </c>
      <c r="FU179" s="64">
        <f t="shared" si="3169"/>
        <v>20</v>
      </c>
      <c r="FV179" s="64">
        <f t="shared" si="3170"/>
        <v>20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1</v>
      </c>
      <c r="GR179" s="64">
        <f t="shared" si="3192"/>
        <v>5</v>
      </c>
      <c r="GS179" s="64">
        <f t="shared" si="3193"/>
        <v>2</v>
      </c>
      <c r="GT179" s="64">
        <f t="shared" si="3194"/>
        <v>1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4</v>
      </c>
      <c r="GZ179" s="64">
        <f t="shared" si="3200"/>
        <v>3</v>
      </c>
      <c r="HA179" s="116">
        <f t="shared" si="3201"/>
        <v>4</v>
      </c>
      <c r="HB179" s="115">
        <f t="shared" si="3202"/>
        <v>0</v>
      </c>
      <c r="HC179" s="64">
        <f t="shared" si="3203"/>
        <v>1</v>
      </c>
      <c r="HD179" s="64">
        <f t="shared" si="3204"/>
        <v>1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1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21</v>
      </c>
      <c r="IL179" s="64">
        <f t="shared" si="2886"/>
        <v>21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1</v>
      </c>
      <c r="JH179" s="64">
        <f t="shared" si="2908"/>
        <v>5</v>
      </c>
      <c r="JI179" s="64">
        <f t="shared" si="2909"/>
        <v>2</v>
      </c>
      <c r="JJ179" s="64">
        <f t="shared" si="2910"/>
        <v>1</v>
      </c>
      <c r="JK179" s="64">
        <f t="shared" si="2911"/>
        <v>0</v>
      </c>
      <c r="JL179" s="64">
        <f t="shared" si="2912"/>
        <v>1</v>
      </c>
      <c r="JM179" s="64">
        <f t="shared" si="2913"/>
        <v>0</v>
      </c>
      <c r="JN179" s="64">
        <f t="shared" si="2914"/>
        <v>0</v>
      </c>
      <c r="JO179" s="64">
        <f t="shared" si="2915"/>
        <v>4</v>
      </c>
      <c r="JP179" s="64">
        <f t="shared" si="2916"/>
        <v>3</v>
      </c>
      <c r="JQ179" s="116">
        <f t="shared" si="2917"/>
        <v>4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64004000</v>
      </c>
      <c r="K181" s="51">
        <f>+K182+K243+K269+K302+K307</f>
        <v>1020</v>
      </c>
      <c r="L181" s="51">
        <f>+L182+L243+L269+L302+L307</f>
        <v>21</v>
      </c>
      <c r="M181" s="126">
        <f t="shared" si="3098"/>
        <v>2.0588235294117647E-2</v>
      </c>
      <c r="N181" s="105">
        <f>+N182+N243+N269+N302+N307</f>
        <v>64004000</v>
      </c>
      <c r="O181" s="51">
        <f>+O182+O243+O269+O302+O307</f>
        <v>1020</v>
      </c>
      <c r="P181" s="51">
        <f>+P182+P243+P269+P302+P307</f>
        <v>21</v>
      </c>
      <c r="Q181" s="106">
        <f t="shared" ref="Q181:Q182" si="3236">P181/O181</f>
        <v>2.0588235294117647E-2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0</v>
      </c>
      <c r="BG181" s="51">
        <f>+BG182+BG243+BG269+BG302+BG307</f>
        <v>0</v>
      </c>
      <c r="BH181" s="51">
        <f>+BH182+BH243+BH269+BH302+BH307</f>
        <v>0</v>
      </c>
      <c r="BI181" s="69" t="e">
        <f t="shared" si="3113"/>
        <v>#DIV/0!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9539000</v>
      </c>
      <c r="CQ181" s="51">
        <f>+CQ182+CQ243+CQ269+CQ302+CQ307</f>
        <v>94</v>
      </c>
      <c r="CR181" s="51">
        <f>+CR182+CR243+CR269+CR302+CR307</f>
        <v>9</v>
      </c>
      <c r="CS181" s="69">
        <f t="shared" si="3122"/>
        <v>9.5744680851063829E-2</v>
      </c>
      <c r="CT181" s="51">
        <f>+CT182+CT243+CT269+CT302+CT307</f>
        <v>7047000</v>
      </c>
      <c r="CU181" s="51">
        <f>+CU182+CU243+CU269+CU302+CU307</f>
        <v>120</v>
      </c>
      <c r="CV181" s="51">
        <f>+CV182+CV243+CV269+CV302+CV307</f>
        <v>0</v>
      </c>
      <c r="CW181" s="69">
        <f t="shared" si="3123"/>
        <v>0</v>
      </c>
      <c r="CX181" s="51">
        <f>+CX182+CX243+CX269+CX302+CX307</f>
        <v>6797000</v>
      </c>
      <c r="CY181" s="51">
        <f>+CY182+CY243+CY269+CY302+CY307</f>
        <v>154</v>
      </c>
      <c r="CZ181" s="51">
        <f>+CZ182+CZ243+CZ269+CZ302+CZ307</f>
        <v>0</v>
      </c>
      <c r="DA181" s="69">
        <f t="shared" si="3124"/>
        <v>0</v>
      </c>
      <c r="DB181" s="51">
        <f>+DB182+DB243+DB269+DB302+DB307</f>
        <v>2907000</v>
      </c>
      <c r="DC181" s="51">
        <f>+DC182+DC243+DC269+DC302+DC307</f>
        <v>37</v>
      </c>
      <c r="DD181" s="51">
        <f>+DD182+DD243+DD269+DD302+DD307</f>
        <v>0</v>
      </c>
      <c r="DE181" s="69">
        <f t="shared" si="3125"/>
        <v>0</v>
      </c>
      <c r="DF181" s="51">
        <f>+DF182+DF243+DF269+DF302+DF307</f>
        <v>4386000</v>
      </c>
      <c r="DG181" s="51">
        <f>+DG182+DG243+DG269+DG302+DG307</f>
        <v>53</v>
      </c>
      <c r="DH181" s="51">
        <f>+DH182+DH243+DH269+DH302+DH307</f>
        <v>5</v>
      </c>
      <c r="DI181" s="69">
        <f t="shared" si="3126"/>
        <v>9.4339622641509441E-2</v>
      </c>
      <c r="DJ181" s="51">
        <f>+DJ182+DJ243+DJ269+DJ302+DJ307</f>
        <v>3429000</v>
      </c>
      <c r="DK181" s="51">
        <f>+DK182+DK243+DK269+DK302+DK307</f>
        <v>51</v>
      </c>
      <c r="DL181" s="51">
        <f>+DL182+DL243+DL269+DL302+DL307</f>
        <v>0</v>
      </c>
      <c r="DM181" s="69">
        <f t="shared" si="3127"/>
        <v>0</v>
      </c>
      <c r="DN181" s="51">
        <f>+DN182+DN243+DN269+DN302+DN307</f>
        <v>3907000</v>
      </c>
      <c r="DO181" s="51">
        <f>+DO182+DO243+DO269+DO302+DO307</f>
        <v>77</v>
      </c>
      <c r="DP181" s="51">
        <f>+DP182+DP243+DP269+DP302+DP307</f>
        <v>1</v>
      </c>
      <c r="DQ181" s="69">
        <f t="shared" si="3128"/>
        <v>1.2987012987012988E-2</v>
      </c>
      <c r="DR181" s="51">
        <f>+DR182+DR243+DR269+DR302+DR307</f>
        <v>4612000</v>
      </c>
      <c r="DS181" s="51">
        <f>+DS182+DS243+DS269+DS302+DS307</f>
        <v>62</v>
      </c>
      <c r="DT181" s="51">
        <f>+DT182+DT243+DT269+DT302+DT307</f>
        <v>4</v>
      </c>
      <c r="DU181" s="69">
        <f t="shared" si="3129"/>
        <v>6.4516129032258063E-2</v>
      </c>
      <c r="DV181" s="51">
        <f>+DV182+DV243+DV269+DV302+DV307</f>
        <v>6888000</v>
      </c>
      <c r="DW181" s="51">
        <f>+DW182+DW243+DW269+DW302+DW307</f>
        <v>123</v>
      </c>
      <c r="DX181" s="51">
        <f>+DX182+DX243+DX269+DX302+DX307</f>
        <v>0</v>
      </c>
      <c r="DY181" s="69">
        <f t="shared" si="3130"/>
        <v>0</v>
      </c>
      <c r="DZ181" s="51">
        <f>+DZ182+DZ243+DZ269+DZ302+DZ307</f>
        <v>6550000</v>
      </c>
      <c r="EA181" s="51">
        <f>+EA182+EA243+EA269+EA302+EA307</f>
        <v>133</v>
      </c>
      <c r="EB181" s="51">
        <f>+EB182+EB243+EB269+EB302+EB307</f>
        <v>0</v>
      </c>
      <c r="EC181" s="69">
        <f t="shared" si="3131"/>
        <v>0</v>
      </c>
      <c r="ED181" s="51">
        <f>+ED182+ED243+ED269+ED302+ED307</f>
        <v>3399000</v>
      </c>
      <c r="EE181" s="51">
        <f>+EE182+EE243+EE269+EE302+EE307</f>
        <v>44</v>
      </c>
      <c r="EF181" s="51">
        <f>+EF182+EF243+EF269+EF302+EF307</f>
        <v>0</v>
      </c>
      <c r="EG181" s="69">
        <f t="shared" si="3132"/>
        <v>0</v>
      </c>
      <c r="EH181" s="51">
        <f>+EH182+EH243+EH269+EH302+EH307</f>
        <v>4543000</v>
      </c>
      <c r="EI181" s="51">
        <f>+EI182+EI243+EI269+EI302+EI307</f>
        <v>72</v>
      </c>
      <c r="EJ181" s="51">
        <f>+EJ182+EJ243+EJ269+EJ302+EJ307</f>
        <v>2</v>
      </c>
      <c r="EK181" s="106">
        <f t="shared" si="3133"/>
        <v>2.7777777777777776E-2</v>
      </c>
      <c r="EL181" s="105">
        <f t="shared" ref="EL181:FQ181" si="3237">+EL182+EL243+EL269+EL302+EL307</f>
        <v>0</v>
      </c>
      <c r="EM181" s="51">
        <f t="shared" si="3237"/>
        <v>64004000</v>
      </c>
      <c r="EN181" s="51">
        <f t="shared" si="3237"/>
        <v>64004000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9539000</v>
      </c>
      <c r="FI181" s="51">
        <f t="shared" si="3237"/>
        <v>7047000</v>
      </c>
      <c r="FJ181" s="51">
        <f t="shared" si="3237"/>
        <v>6797000</v>
      </c>
      <c r="FK181" s="51">
        <f t="shared" si="3237"/>
        <v>2907000</v>
      </c>
      <c r="FL181" s="51">
        <f t="shared" si="3237"/>
        <v>4386000</v>
      </c>
      <c r="FM181" s="51">
        <f t="shared" si="3237"/>
        <v>3429000</v>
      </c>
      <c r="FN181" s="51">
        <f t="shared" si="3237"/>
        <v>3907000</v>
      </c>
      <c r="FO181" s="51">
        <f t="shared" si="3237"/>
        <v>4612000</v>
      </c>
      <c r="FP181" s="51">
        <f t="shared" si="3237"/>
        <v>6888000</v>
      </c>
      <c r="FQ181" s="51">
        <f t="shared" si="3237"/>
        <v>6550000</v>
      </c>
      <c r="FR181" s="51">
        <f t="shared" ref="FR181:GW181" si="3238">+FR182+FR243+FR269+FR302+FR307</f>
        <v>3399000</v>
      </c>
      <c r="FS181" s="120">
        <f t="shared" si="3238"/>
        <v>4543000</v>
      </c>
      <c r="FT181" s="105">
        <f t="shared" si="3238"/>
        <v>0</v>
      </c>
      <c r="FU181" s="51">
        <f t="shared" si="3238"/>
        <v>1020</v>
      </c>
      <c r="FV181" s="51">
        <f t="shared" si="3238"/>
        <v>1020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0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94</v>
      </c>
      <c r="GQ181" s="51">
        <f t="shared" si="3238"/>
        <v>120</v>
      </c>
      <c r="GR181" s="51">
        <f t="shared" si="3238"/>
        <v>154</v>
      </c>
      <c r="GS181" s="51">
        <f t="shared" si="3238"/>
        <v>37</v>
      </c>
      <c r="GT181" s="51">
        <f t="shared" si="3238"/>
        <v>53</v>
      </c>
      <c r="GU181" s="51">
        <f t="shared" si="3238"/>
        <v>51</v>
      </c>
      <c r="GV181" s="51">
        <f t="shared" si="3238"/>
        <v>77</v>
      </c>
      <c r="GW181" s="51">
        <f t="shared" si="3238"/>
        <v>62</v>
      </c>
      <c r="GX181" s="51">
        <f t="shared" ref="GX181:IC181" si="3239">+GX182+GX243+GX269+GX302+GX307</f>
        <v>123</v>
      </c>
      <c r="GY181" s="51">
        <f t="shared" si="3239"/>
        <v>133</v>
      </c>
      <c r="GZ181" s="51">
        <f t="shared" si="3239"/>
        <v>44</v>
      </c>
      <c r="HA181" s="120">
        <f t="shared" si="3239"/>
        <v>72</v>
      </c>
      <c r="HB181" s="105">
        <f t="shared" si="3239"/>
        <v>0</v>
      </c>
      <c r="HC181" s="51">
        <f t="shared" si="3239"/>
        <v>21</v>
      </c>
      <c r="HD181" s="51">
        <f t="shared" si="3239"/>
        <v>21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9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5</v>
      </c>
      <c r="IC181" s="51">
        <f t="shared" si="3239"/>
        <v>0</v>
      </c>
      <c r="ID181" s="51">
        <f t="shared" ref="ID181:JI181" si="3240">+ID182+ID243+ID269+ID302+ID307</f>
        <v>1</v>
      </c>
      <c r="IE181" s="51">
        <f t="shared" si="3240"/>
        <v>4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2</v>
      </c>
      <c r="IJ181" s="105">
        <f t="shared" si="3240"/>
        <v>0</v>
      </c>
      <c r="IK181" s="51">
        <f t="shared" si="3240"/>
        <v>1041</v>
      </c>
      <c r="IL181" s="51">
        <f t="shared" si="3240"/>
        <v>1041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0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103</v>
      </c>
      <c r="JG181" s="51">
        <f t="shared" si="3240"/>
        <v>120</v>
      </c>
      <c r="JH181" s="51">
        <f t="shared" si="3240"/>
        <v>154</v>
      </c>
      <c r="JI181" s="51">
        <f t="shared" si="3240"/>
        <v>37</v>
      </c>
      <c r="JJ181" s="51">
        <f t="shared" ref="JJ181:JQ181" si="3241">+JJ182+JJ243+JJ269+JJ302+JJ307</f>
        <v>58</v>
      </c>
      <c r="JK181" s="51">
        <f t="shared" si="3241"/>
        <v>51</v>
      </c>
      <c r="JL181" s="51">
        <f t="shared" si="3241"/>
        <v>78</v>
      </c>
      <c r="JM181" s="51">
        <f t="shared" si="3241"/>
        <v>66</v>
      </c>
      <c r="JN181" s="51">
        <f t="shared" si="3241"/>
        <v>123</v>
      </c>
      <c r="JO181" s="51">
        <f t="shared" si="3241"/>
        <v>133</v>
      </c>
      <c r="JP181" s="51">
        <f t="shared" si="3241"/>
        <v>44</v>
      </c>
      <c r="JQ181" s="120">
        <f t="shared" si="3241"/>
        <v>74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26886000</v>
      </c>
      <c r="K182" s="35">
        <f t="shared" ref="K182" si="3244">SUM(K183:K242)</f>
        <v>88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26886000</v>
      </c>
      <c r="O182" s="35">
        <f t="shared" ref="O182" si="3247">SUM(O183:O242)</f>
        <v>88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0</v>
      </c>
      <c r="BG182" s="35">
        <f t="shared" ref="BG182" si="3280">SUM(BG183:BG242)</f>
        <v>0</v>
      </c>
      <c r="BH182" s="35">
        <f t="shared" ref="BH182" si="3281">SUM(BH183:BH242)</f>
        <v>0</v>
      </c>
      <c r="BI182" s="65" t="e">
        <f t="shared" si="3113"/>
        <v>#DIV/0!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6508000</v>
      </c>
      <c r="CQ182" s="35">
        <f t="shared" ref="CQ182" si="3307">SUM(CQ183:CQ242)</f>
        <v>20</v>
      </c>
      <c r="CR182" s="35">
        <f t="shared" ref="CR182" si="3308">SUM(CR183:CR242)</f>
        <v>0</v>
      </c>
      <c r="CS182" s="65">
        <f t="shared" si="3122"/>
        <v>0</v>
      </c>
      <c r="CT182" s="35">
        <f t="shared" ref="CT182" si="3309">SUM(CT183:CT242)</f>
        <v>2566000</v>
      </c>
      <c r="CU182" s="35">
        <f t="shared" ref="CU182" si="3310">SUM(CU183:CU242)</f>
        <v>9</v>
      </c>
      <c r="CV182" s="35">
        <f t="shared" ref="CV182" si="3311">SUM(CV183:CV242)</f>
        <v>0</v>
      </c>
      <c r="CW182" s="65">
        <f t="shared" si="3123"/>
        <v>0</v>
      </c>
      <c r="CX182" s="35">
        <f t="shared" ref="CX182" si="3312">SUM(CX183:CX242)</f>
        <v>1040000</v>
      </c>
      <c r="CY182" s="35">
        <f t="shared" ref="CY182" si="3313">SUM(CY183:CY242)</f>
        <v>3</v>
      </c>
      <c r="CZ182" s="35">
        <f t="shared" ref="CZ182" si="3314">SUM(CZ183:CZ242)</f>
        <v>0</v>
      </c>
      <c r="DA182" s="65">
        <f t="shared" si="3124"/>
        <v>0</v>
      </c>
      <c r="DB182" s="35">
        <f t="shared" ref="DB182" si="3315">SUM(DB183:DB242)</f>
        <v>1780000</v>
      </c>
      <c r="DC182" s="35">
        <f t="shared" ref="DC182" si="3316">SUM(DC183:DC242)</f>
        <v>6</v>
      </c>
      <c r="DD182" s="35">
        <f t="shared" ref="DD182" si="3317">SUM(DD183:DD242)</f>
        <v>0</v>
      </c>
      <c r="DE182" s="65">
        <f t="shared" si="3125"/>
        <v>0</v>
      </c>
      <c r="DF182" s="35">
        <f t="shared" ref="DF182" si="3318">SUM(DF183:DF242)</f>
        <v>2340000</v>
      </c>
      <c r="DG182" s="35">
        <f t="shared" ref="DG182" si="3319">SUM(DG183:DG242)</f>
        <v>8</v>
      </c>
      <c r="DH182" s="35">
        <f t="shared" ref="DH182" si="3320">SUM(DH183:DH242)</f>
        <v>0</v>
      </c>
      <c r="DI182" s="65">
        <f t="shared" si="3126"/>
        <v>0</v>
      </c>
      <c r="DJ182" s="35">
        <f t="shared" ref="DJ182" si="3321">SUM(DJ183:DJ242)</f>
        <v>1390000</v>
      </c>
      <c r="DK182" s="35">
        <f t="shared" ref="DK182" si="3322">SUM(DK183:DK242)</f>
        <v>4</v>
      </c>
      <c r="DL182" s="35">
        <f t="shared" ref="DL182" si="3323">SUM(DL183:DL242)</f>
        <v>0</v>
      </c>
      <c r="DM182" s="65">
        <f t="shared" si="3127"/>
        <v>0</v>
      </c>
      <c r="DN182" s="35">
        <f t="shared" ref="DN182" si="3324">SUM(DN183:DN242)</f>
        <v>1306000</v>
      </c>
      <c r="DO182" s="35">
        <f t="shared" ref="DO182" si="3325">SUM(DO183:DO242)</f>
        <v>5</v>
      </c>
      <c r="DP182" s="35">
        <f t="shared" ref="DP182" si="3326">SUM(DP183:DP242)</f>
        <v>0</v>
      </c>
      <c r="DQ182" s="65">
        <f t="shared" si="3128"/>
        <v>0</v>
      </c>
      <c r="DR182" s="35">
        <f t="shared" ref="DR182" si="3327">SUM(DR183:DR242)</f>
        <v>2170000</v>
      </c>
      <c r="DS182" s="35">
        <f t="shared" ref="DS182" si="3328">SUM(DS183:DS242)</f>
        <v>7</v>
      </c>
      <c r="DT182" s="35">
        <f t="shared" ref="DT182" si="3329">SUM(DT183:DT242)</f>
        <v>0</v>
      </c>
      <c r="DU182" s="65">
        <f t="shared" si="3129"/>
        <v>0</v>
      </c>
      <c r="DV182" s="35">
        <f t="shared" ref="DV182" si="3330">SUM(DV183:DV242)</f>
        <v>2646000</v>
      </c>
      <c r="DW182" s="35">
        <f t="shared" ref="DW182" si="3331">SUM(DW183:DW242)</f>
        <v>9</v>
      </c>
      <c r="DX182" s="35">
        <f t="shared" ref="DX182" si="3332">SUM(DX183:DX242)</f>
        <v>0</v>
      </c>
      <c r="DY182" s="65">
        <f t="shared" si="3130"/>
        <v>0</v>
      </c>
      <c r="DZ182" s="35">
        <f t="shared" ref="DZ182" si="3333">SUM(DZ183:DZ242)</f>
        <v>1780000</v>
      </c>
      <c r="EA182" s="35">
        <f t="shared" ref="EA182" si="3334">SUM(EA183:EA242)</f>
        <v>5</v>
      </c>
      <c r="EB182" s="35">
        <f t="shared" ref="EB182" si="3335">SUM(EB183:EB242)</f>
        <v>0</v>
      </c>
      <c r="EC182" s="65">
        <f t="shared" si="3131"/>
        <v>0</v>
      </c>
      <c r="ED182" s="35">
        <f t="shared" ref="ED182" si="3336">SUM(ED183:ED242)</f>
        <v>1130000</v>
      </c>
      <c r="EE182" s="35">
        <f t="shared" ref="EE182" si="3337">SUM(EE183:EE242)</f>
        <v>4</v>
      </c>
      <c r="EF182" s="35">
        <f t="shared" ref="EF182" si="3338">SUM(EF183:EF242)</f>
        <v>0</v>
      </c>
      <c r="EG182" s="65">
        <f t="shared" si="3132"/>
        <v>0</v>
      </c>
      <c r="EH182" s="35">
        <f t="shared" ref="EH182" si="3339">SUM(EH183:EH242)</f>
        <v>2230000</v>
      </c>
      <c r="EI182" s="35">
        <f t="shared" ref="EI182" si="3340">SUM(EI183:EI242)</f>
        <v>8</v>
      </c>
      <c r="EJ182" s="35">
        <f t="shared" ref="EJ182" si="3341">SUM(EJ183:EJ242)</f>
        <v>0</v>
      </c>
      <c r="EK182" s="102">
        <f t="shared" si="3133"/>
        <v>0</v>
      </c>
      <c r="EL182" s="101">
        <f t="shared" ref="EL182" si="3342">SUM(EL183:EL242)</f>
        <v>0</v>
      </c>
      <c r="EM182" s="35">
        <f t="shared" ref="EM182" si="3343">SUM(EM183:EM242)</f>
        <v>26886000</v>
      </c>
      <c r="EN182" s="35">
        <f t="shared" ref="EN182" si="3344">SUM(EN183:EN242)</f>
        <v>26886000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6508000</v>
      </c>
      <c r="FI182" s="35">
        <f t="shared" ref="FI182" si="3365">SUM(FI183:FI242)</f>
        <v>2566000</v>
      </c>
      <c r="FJ182" s="35">
        <f t="shared" ref="FJ182" si="3366">SUM(FJ183:FJ242)</f>
        <v>1040000</v>
      </c>
      <c r="FK182" s="35">
        <f t="shared" ref="FK182" si="3367">SUM(FK183:FK242)</f>
        <v>1780000</v>
      </c>
      <c r="FL182" s="35">
        <f t="shared" ref="FL182" si="3368">SUM(FL183:FL242)</f>
        <v>2340000</v>
      </c>
      <c r="FM182" s="35">
        <f t="shared" ref="FM182" si="3369">SUM(FM183:FM242)</f>
        <v>1390000</v>
      </c>
      <c r="FN182" s="35">
        <f t="shared" ref="FN182" si="3370">SUM(FN183:FN242)</f>
        <v>1306000</v>
      </c>
      <c r="FO182" s="35">
        <f t="shared" ref="FO182" si="3371">SUM(FO183:FO242)</f>
        <v>2170000</v>
      </c>
      <c r="FP182" s="35">
        <f t="shared" ref="FP182" si="3372">SUM(FP183:FP242)</f>
        <v>2646000</v>
      </c>
      <c r="FQ182" s="35">
        <f t="shared" ref="FQ182" si="3373">SUM(FQ183:FQ242)</f>
        <v>1780000</v>
      </c>
      <c r="FR182" s="35">
        <f t="shared" ref="FR182" si="3374">SUM(FR183:FR242)</f>
        <v>1130000</v>
      </c>
      <c r="FS182" s="117">
        <f t="shared" ref="FS182" si="3375">SUM(FS183:FS242)</f>
        <v>2230000</v>
      </c>
      <c r="FT182" s="101">
        <f t="shared" ref="FT182" si="3376">SUM(FT183:FT242)</f>
        <v>0</v>
      </c>
      <c r="FU182" s="35">
        <f t="shared" ref="FU182" si="3377">SUM(FU183:FU242)</f>
        <v>88</v>
      </c>
      <c r="FV182" s="35">
        <f t="shared" ref="FV182" si="3378">SUM(FV183:FV242)</f>
        <v>88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0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20</v>
      </c>
      <c r="GQ182" s="35">
        <f t="shared" ref="GQ182" si="3399">SUM(GQ183:GQ242)</f>
        <v>9</v>
      </c>
      <c r="GR182" s="35">
        <f t="shared" ref="GR182" si="3400">SUM(GR183:GR242)</f>
        <v>3</v>
      </c>
      <c r="GS182" s="35">
        <f t="shared" ref="GS182" si="3401">SUM(GS183:GS242)</f>
        <v>6</v>
      </c>
      <c r="GT182" s="35">
        <f t="shared" ref="GT182" si="3402">SUM(GT183:GT242)</f>
        <v>8</v>
      </c>
      <c r="GU182" s="35">
        <f t="shared" ref="GU182" si="3403">SUM(GU183:GU242)</f>
        <v>4</v>
      </c>
      <c r="GV182" s="35">
        <f t="shared" ref="GV182" si="3404">SUM(GV183:GV242)</f>
        <v>5</v>
      </c>
      <c r="GW182" s="35">
        <f t="shared" ref="GW182" si="3405">SUM(GW183:GW242)</f>
        <v>7</v>
      </c>
      <c r="GX182" s="35">
        <f t="shared" ref="GX182" si="3406">SUM(GX183:GX242)</f>
        <v>9</v>
      </c>
      <c r="GY182" s="35">
        <f t="shared" ref="GY182" si="3407">SUM(GY183:GY242)</f>
        <v>5</v>
      </c>
      <c r="GZ182" s="35">
        <f t="shared" ref="GZ182" si="3408">SUM(GZ183:GZ242)</f>
        <v>4</v>
      </c>
      <c r="HA182" s="117">
        <f t="shared" ref="HA182" si="3409">SUM(HA183:HA242)</f>
        <v>8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88</v>
      </c>
      <c r="IL182" s="35">
        <f t="shared" si="3443"/>
        <v>88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0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20</v>
      </c>
      <c r="JG182" s="35">
        <f t="shared" si="3443"/>
        <v>9</v>
      </c>
      <c r="JH182" s="35">
        <f t="shared" si="3443"/>
        <v>3</v>
      </c>
      <c r="JI182" s="35">
        <f t="shared" si="3443"/>
        <v>6</v>
      </c>
      <c r="JJ182" s="35">
        <f t="shared" si="3443"/>
        <v>8</v>
      </c>
      <c r="JK182" s="35">
        <f t="shared" si="3443"/>
        <v>4</v>
      </c>
      <c r="JL182" s="35">
        <f t="shared" si="3443"/>
        <v>5</v>
      </c>
      <c r="JM182" s="35">
        <f t="shared" si="3443"/>
        <v>7</v>
      </c>
      <c r="JN182" s="35">
        <f t="shared" si="3443"/>
        <v>9</v>
      </c>
      <c r="JO182" s="35">
        <f t="shared" si="3443"/>
        <v>5</v>
      </c>
      <c r="JP182" s="35">
        <f t="shared" si="3443"/>
        <v>4</v>
      </c>
      <c r="JQ182" s="117">
        <f t="shared" si="3443"/>
        <v>8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1950000</v>
      </c>
      <c r="K184" s="62">
        <f t="shared" si="3096"/>
        <v>5</v>
      </c>
      <c r="L184" s="62">
        <f t="shared" si="3097"/>
        <v>0</v>
      </c>
      <c r="M184" s="57">
        <f t="shared" si="3098"/>
        <v>0</v>
      </c>
      <c r="N184" s="115">
        <f t="shared" si="3099"/>
        <v>1950000</v>
      </c>
      <c r="O184" s="64">
        <f t="shared" si="3100"/>
        <v>5</v>
      </c>
      <c r="P184" s="64">
        <f t="shared" si="3101"/>
        <v>0</v>
      </c>
      <c r="Q184" s="127">
        <f t="shared" si="3102"/>
        <v>0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390000</v>
      </c>
      <c r="DG184" s="62">
        <f>IFERROR(VLOOKUP($C184,Sales!$FM$5:$FS$300,3,0),0)</f>
        <v>1</v>
      </c>
      <c r="DH184" s="62">
        <f>IFERROR(VLOOKUP($C184,Waste!$FM$5:$FS$200,3,0),0)</f>
        <v>0</v>
      </c>
      <c r="DI184" s="63">
        <f t="shared" si="3126"/>
        <v>0</v>
      </c>
      <c r="DJ184" s="62">
        <f>IFERROR(VLOOKUP($C184,Sales!$FT$5:$FZ$300,7,0),0)</f>
        <v>390000</v>
      </c>
      <c r="DK184" s="62">
        <f>IFERROR(VLOOKUP($C184,Sales!$FT$5:$FZ$300,3,0),0)</f>
        <v>1</v>
      </c>
      <c r="DL184" s="62">
        <f>IFERROR(VLOOKUP($C184,Waste!$FT$5:$FZ$200,3,0),0)</f>
        <v>0</v>
      </c>
      <c r="DM184" s="63">
        <f t="shared" si="3127"/>
        <v>0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780000</v>
      </c>
      <c r="EA184" s="62">
        <f>IFERROR(VLOOKUP($C184,Sales!$GV$5:$HB$300,3,0),0)</f>
        <v>2</v>
      </c>
      <c r="EB184" s="62">
        <f>IFERROR(VLOOKUP($C184,Waste!$GV$5:$HB$200,3,0),0)</f>
        <v>0</v>
      </c>
      <c r="EC184" s="63">
        <f t="shared" si="3131"/>
        <v>0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390000</v>
      </c>
      <c r="EI184" s="62">
        <f>IFERROR(VLOOKUP($C184,Sales!$HJ$5:$HP$300,3,0),0)</f>
        <v>1</v>
      </c>
      <c r="EJ184" s="62">
        <f>IFERROR(VLOOKUP($C184,Waste!$HJ$5:$HP$200,3,0),0)</f>
        <v>0</v>
      </c>
      <c r="EK184" s="100">
        <f t="shared" si="3133"/>
        <v>0</v>
      </c>
      <c r="EL184" s="115">
        <f t="shared" si="3134"/>
        <v>0</v>
      </c>
      <c r="EM184" s="64">
        <f t="shared" si="3135"/>
        <v>1950000</v>
      </c>
      <c r="EN184" s="64">
        <f t="shared" si="3136"/>
        <v>1950000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390000</v>
      </c>
      <c r="FM184" s="64">
        <f t="shared" si="3161"/>
        <v>390000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780000</v>
      </c>
      <c r="FR184" s="64">
        <f t="shared" si="3166"/>
        <v>0</v>
      </c>
      <c r="FS184" s="116">
        <f t="shared" si="3167"/>
        <v>390000</v>
      </c>
      <c r="FT184" s="115">
        <f t="shared" si="3168"/>
        <v>0</v>
      </c>
      <c r="FU184" s="64">
        <f t="shared" si="3169"/>
        <v>5</v>
      </c>
      <c r="FV184" s="64">
        <f t="shared" si="3170"/>
        <v>5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1</v>
      </c>
      <c r="GU184" s="64">
        <f t="shared" si="3195"/>
        <v>1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2</v>
      </c>
      <c r="GZ184" s="64">
        <f t="shared" si="3200"/>
        <v>0</v>
      </c>
      <c r="HA184" s="116">
        <f t="shared" si="3201"/>
        <v>1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5</v>
      </c>
      <c r="IL184" s="64">
        <f t="shared" si="3446"/>
        <v>5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1</v>
      </c>
      <c r="JK184" s="64">
        <f t="shared" si="3471"/>
        <v>1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2</v>
      </c>
      <c r="JP184" s="64">
        <f t="shared" si="3476"/>
        <v>0</v>
      </c>
      <c r="JQ184" s="116">
        <f t="shared" si="3477"/>
        <v>1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3510000</v>
      </c>
      <c r="K186" s="62">
        <f t="shared" si="3096"/>
        <v>9</v>
      </c>
      <c r="L186" s="62">
        <f t="shared" si="3097"/>
        <v>0</v>
      </c>
      <c r="M186" s="57">
        <f t="shared" si="3098"/>
        <v>0</v>
      </c>
      <c r="N186" s="115">
        <f t="shared" si="3099"/>
        <v>3510000</v>
      </c>
      <c r="O186" s="64">
        <f t="shared" si="3100"/>
        <v>9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1560000</v>
      </c>
      <c r="CQ186" s="62">
        <f>IFERROR(VLOOKUP($C186,Sales!$EK$5:$EQ$300,3,0),0)</f>
        <v>4</v>
      </c>
      <c r="CR186" s="62">
        <f>IFERROR(VLOOKUP($C186,Waste!$EK$5:$EQ$200,3,0),0)</f>
        <v>0</v>
      </c>
      <c r="CS186" s="63">
        <f t="shared" si="3122"/>
        <v>0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390000</v>
      </c>
      <c r="CY186" s="62">
        <f>IFERROR(VLOOKUP($C186,Sales!$EY$5:$FE$300,3,0),0)</f>
        <v>1</v>
      </c>
      <c r="CZ186" s="62">
        <f>IFERROR(VLOOKUP($C186,Waste!$EY$5:$FE$200,3,0),0)</f>
        <v>0</v>
      </c>
      <c r="DA186" s="63">
        <f t="shared" si="3124"/>
        <v>0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390000</v>
      </c>
      <c r="DK186" s="62">
        <f>IFERROR(VLOOKUP($C186,Sales!$FT$5:$FZ$300,3,0),0)</f>
        <v>1</v>
      </c>
      <c r="DL186" s="62">
        <f>IFERROR(VLOOKUP($C186,Waste!$FT$5:$FZ$200,3,0),0)</f>
        <v>0</v>
      </c>
      <c r="DM186" s="63">
        <f t="shared" si="3127"/>
        <v>0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780000</v>
      </c>
      <c r="DS186" s="62">
        <f>IFERROR(VLOOKUP($C186,Sales!$GH$5:$GN$300,3,0),0)</f>
        <v>2</v>
      </c>
      <c r="DT186" s="62">
        <f>IFERROR(VLOOKUP($C186,Waste!$GH$5:$GN$200,3,0),0)</f>
        <v>0</v>
      </c>
      <c r="DU186" s="63">
        <f t="shared" si="3129"/>
        <v>0</v>
      </c>
      <c r="DV186" s="62">
        <f>IFERROR(VLOOKUP($C186,Sales!$GO$5:$GU$300,7,0),0)</f>
        <v>390000</v>
      </c>
      <c r="DW186" s="62">
        <f>IFERROR(VLOOKUP($C186,Sales!$GO$5:$GU$300,3,0),0)</f>
        <v>1</v>
      </c>
      <c r="DX186" s="62">
        <f>IFERROR(VLOOKUP($C186,Waste!$GO$5:$GU$200,3,0),0)</f>
        <v>0</v>
      </c>
      <c r="DY186" s="63">
        <f t="shared" si="3130"/>
        <v>0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3510000</v>
      </c>
      <c r="EN186" s="64">
        <f t="shared" si="3136"/>
        <v>3510000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1560000</v>
      </c>
      <c r="FI186" s="64">
        <f t="shared" si="3157"/>
        <v>0</v>
      </c>
      <c r="FJ186" s="64">
        <f t="shared" si="3158"/>
        <v>390000</v>
      </c>
      <c r="FK186" s="64">
        <f t="shared" si="3159"/>
        <v>0</v>
      </c>
      <c r="FL186" s="64">
        <f t="shared" si="3160"/>
        <v>0</v>
      </c>
      <c r="FM186" s="64">
        <f t="shared" si="3161"/>
        <v>390000</v>
      </c>
      <c r="FN186" s="64">
        <f t="shared" si="3162"/>
        <v>0</v>
      </c>
      <c r="FO186" s="64">
        <f t="shared" si="3163"/>
        <v>780000</v>
      </c>
      <c r="FP186" s="64">
        <f t="shared" si="3164"/>
        <v>390000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9</v>
      </c>
      <c r="FV186" s="64">
        <f t="shared" si="3170"/>
        <v>9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4</v>
      </c>
      <c r="GQ186" s="64">
        <f t="shared" si="3191"/>
        <v>0</v>
      </c>
      <c r="GR186" s="64">
        <f t="shared" si="3192"/>
        <v>1</v>
      </c>
      <c r="GS186" s="64">
        <f t="shared" si="3193"/>
        <v>0</v>
      </c>
      <c r="GT186" s="64">
        <f t="shared" si="3194"/>
        <v>0</v>
      </c>
      <c r="GU186" s="64">
        <f t="shared" si="3195"/>
        <v>1</v>
      </c>
      <c r="GV186" s="64">
        <f t="shared" si="3196"/>
        <v>0</v>
      </c>
      <c r="GW186" s="64">
        <f t="shared" si="3197"/>
        <v>2</v>
      </c>
      <c r="GX186" s="64">
        <f t="shared" si="3198"/>
        <v>1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9</v>
      </c>
      <c r="IL186" s="64">
        <f t="shared" si="3446"/>
        <v>9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4</v>
      </c>
      <c r="JG186" s="64">
        <f t="shared" si="3467"/>
        <v>0</v>
      </c>
      <c r="JH186" s="64">
        <f t="shared" si="3468"/>
        <v>1</v>
      </c>
      <c r="JI186" s="64">
        <f t="shared" si="3469"/>
        <v>0</v>
      </c>
      <c r="JJ186" s="64">
        <f t="shared" si="3470"/>
        <v>0</v>
      </c>
      <c r="JK186" s="64">
        <f t="shared" si="3471"/>
        <v>1</v>
      </c>
      <c r="JL186" s="64">
        <f t="shared" si="3472"/>
        <v>0</v>
      </c>
      <c r="JM186" s="64">
        <f t="shared" si="3473"/>
        <v>2</v>
      </c>
      <c r="JN186" s="64">
        <f t="shared" si="3474"/>
        <v>1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390000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1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>
        <f t="shared" ref="M188:M189" si="3482">L188/K188</f>
        <v>0</v>
      </c>
      <c r="N188" s="115">
        <f t="shared" ref="N188:N189" si="3483">J188/$N$4</f>
        <v>390000</v>
      </c>
      <c r="O188" s="64">
        <f t="shared" ref="O188:O189" si="3484">K188/$N$4</f>
        <v>1</v>
      </c>
      <c r="P188" s="64">
        <f t="shared" ref="P188:P189" si="3485">L188/$N$4</f>
        <v>0</v>
      </c>
      <c r="Q188" s="127">
        <f t="shared" ref="Q188:Q189" si="3486">M188</f>
        <v>0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390000</v>
      </c>
      <c r="CQ188" s="62">
        <f>IFERROR(VLOOKUP($C188,Sales!$EK$5:$EQ$300,3,0),0)</f>
        <v>1</v>
      </c>
      <c r="CR188" s="62">
        <f>IFERROR(VLOOKUP($C188,Waste!$EK$5:$EQ$200,3,0),0)</f>
        <v>0</v>
      </c>
      <c r="CS188" s="63">
        <f t="shared" ref="CS188:CS189" si="3506">CR188/CQ188</f>
        <v>0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390000</v>
      </c>
      <c r="EN188" s="64">
        <f t="shared" ref="EN188:EN189" si="3520">N188</f>
        <v>390000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390000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1</v>
      </c>
      <c r="FV188" s="64">
        <f t="shared" ref="FV188:FV189" si="3554">O188</f>
        <v>1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1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1</v>
      </c>
      <c r="IL188" s="64">
        <f t="shared" ref="IL188:IL189" si="3622">+FV188+HD188</f>
        <v>1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1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243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2376000</v>
      </c>
      <c r="K191" s="240">
        <f t="shared" si="3096"/>
        <v>12</v>
      </c>
      <c r="L191" s="240">
        <f t="shared" si="3097"/>
        <v>0</v>
      </c>
      <c r="M191" s="57">
        <f t="shared" si="3098"/>
        <v>0</v>
      </c>
      <c r="N191" s="115">
        <f t="shared" si="3099"/>
        <v>2376000</v>
      </c>
      <c r="O191" s="64">
        <f t="shared" si="3100"/>
        <v>12</v>
      </c>
      <c r="P191" s="64">
        <f t="shared" si="3101"/>
        <v>0</v>
      </c>
      <c r="Q191" s="127">
        <f t="shared" si="3102"/>
        <v>0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528000</v>
      </c>
      <c r="CQ191" s="62">
        <f>IFERROR(VLOOKUP($C191,Sales!$EK$5:$EQ$300,3,0),0)</f>
        <v>3</v>
      </c>
      <c r="CR191" s="62">
        <f>IFERROR(VLOOKUP($C191,Waste!$EK$5:$EQ$200,3,0),0)</f>
        <v>0</v>
      </c>
      <c r="CS191" s="63">
        <f t="shared" si="3122"/>
        <v>0</v>
      </c>
      <c r="CT191" s="62">
        <f>IFERROR(VLOOKUP($C191,Sales!$ER$5:$EX$300,7,0),0)</f>
        <v>176000</v>
      </c>
      <c r="CU191" s="62">
        <f>IFERROR(VLOOKUP($C191,Sales!$ER$5:$EX$300,3,0),0)</f>
        <v>1</v>
      </c>
      <c r="CV191" s="62">
        <f>IFERROR(VLOOKUP($C191,Waste!$ER$5:$EX$200,3,0),0)</f>
        <v>0</v>
      </c>
      <c r="CW191" s="63">
        <f t="shared" si="3123"/>
        <v>0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220000</v>
      </c>
      <c r="DC191" s="62">
        <f>IFERROR(VLOOKUP($C191,Sales!$FF$5:$FL$300,3,0),0)</f>
        <v>1</v>
      </c>
      <c r="DD191" s="62">
        <f>IFERROR(VLOOKUP($C191,Waste!$FF$5:$FL$200,3,0),0)</f>
        <v>0</v>
      </c>
      <c r="DE191" s="63">
        <f t="shared" si="3125"/>
        <v>0</v>
      </c>
      <c r="DF191" s="62">
        <f>IFERROR(VLOOKUP($C191,Sales!$FM$5:$FS$300,7,0),0)</f>
        <v>220000</v>
      </c>
      <c r="DG191" s="62">
        <f>IFERROR(VLOOKUP($C191,Sales!$FM$5:$FS$300,3,0),0)</f>
        <v>1</v>
      </c>
      <c r="DH191" s="62">
        <f>IFERROR(VLOOKUP($C191,Waste!$FM$5:$FS$200,3,0),0)</f>
        <v>0</v>
      </c>
      <c r="DI191" s="63">
        <f t="shared" si="3126"/>
        <v>0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396000</v>
      </c>
      <c r="DO191" s="62">
        <f>IFERROR(VLOOKUP($C191,Sales!$GA$5:$GG$300,3,0),0)</f>
        <v>2</v>
      </c>
      <c r="DP191" s="62">
        <f>IFERROR(VLOOKUP($C191,Waste!$GA$5:$GG$200,3,0),0)</f>
        <v>0</v>
      </c>
      <c r="DQ191" s="63">
        <f t="shared" si="3128"/>
        <v>0</v>
      </c>
      <c r="DR191" s="62">
        <f>IFERROR(VLOOKUP($C191,Sales!$GH$5:$GN$300,7,0),0)</f>
        <v>220000</v>
      </c>
      <c r="DS191" s="62">
        <f>IFERROR(VLOOKUP($C191,Sales!$GH$5:$GN$300,3,0),0)</f>
        <v>1</v>
      </c>
      <c r="DT191" s="62">
        <f>IFERROR(VLOOKUP($C191,Waste!$GH$5:$GN$200,3,0),0)</f>
        <v>0</v>
      </c>
      <c r="DU191" s="63">
        <f t="shared" si="3129"/>
        <v>0</v>
      </c>
      <c r="DV191" s="62">
        <f>IFERROR(VLOOKUP($C191,Sales!$GO$5:$GU$300,7,0),0)</f>
        <v>176000</v>
      </c>
      <c r="DW191" s="62">
        <f>IFERROR(VLOOKUP($C191,Sales!$GO$5:$GU$300,3,0),0)</f>
        <v>1</v>
      </c>
      <c r="DX191" s="62">
        <f>IFERROR(VLOOKUP($C191,Waste!$GO$5:$GU$200,3,0),0)</f>
        <v>0</v>
      </c>
      <c r="DY191" s="63">
        <f t="shared" si="3130"/>
        <v>0</v>
      </c>
      <c r="DZ191" s="62">
        <f>IFERROR(VLOOKUP($C191,Sales!$GV$5:$HB$300,7,0),0)</f>
        <v>220000</v>
      </c>
      <c r="EA191" s="62">
        <f>IFERROR(VLOOKUP($C191,Sales!$GV$5:$HB$300,3,0),0)</f>
        <v>1</v>
      </c>
      <c r="EB191" s="62">
        <f>IFERROR(VLOOKUP($C191,Waste!$GV$5:$HB$200,3,0),0)</f>
        <v>0</v>
      </c>
      <c r="EC191" s="63">
        <f t="shared" si="3131"/>
        <v>0</v>
      </c>
      <c r="ED191" s="62">
        <f>IFERROR(VLOOKUP($C191,Sales!$HC$5:$HI$300,7,0),0)</f>
        <v>220000</v>
      </c>
      <c r="EE191" s="62">
        <f>IFERROR(VLOOKUP($C191,Sales!$HC$5:$HI$300,3,0),0)</f>
        <v>1</v>
      </c>
      <c r="EF191" s="62">
        <f>IFERROR(VLOOKUP($C191,Waste!$HC$5:$HI$200,3,0),0)</f>
        <v>0</v>
      </c>
      <c r="EG191" s="63">
        <f t="shared" si="3132"/>
        <v>0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2376000</v>
      </c>
      <c r="EN191" s="64">
        <f t="shared" si="3136"/>
        <v>2376000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528000</v>
      </c>
      <c r="FI191" s="64">
        <f t="shared" si="3157"/>
        <v>176000</v>
      </c>
      <c r="FJ191" s="64">
        <f t="shared" si="3158"/>
        <v>0</v>
      </c>
      <c r="FK191" s="64">
        <f t="shared" si="3159"/>
        <v>220000</v>
      </c>
      <c r="FL191" s="64">
        <f t="shared" si="3160"/>
        <v>220000</v>
      </c>
      <c r="FM191" s="64">
        <f t="shared" si="3161"/>
        <v>0</v>
      </c>
      <c r="FN191" s="64">
        <f t="shared" si="3162"/>
        <v>396000</v>
      </c>
      <c r="FO191" s="64">
        <f t="shared" si="3163"/>
        <v>220000</v>
      </c>
      <c r="FP191" s="64">
        <f t="shared" si="3164"/>
        <v>176000</v>
      </c>
      <c r="FQ191" s="64">
        <f t="shared" si="3165"/>
        <v>220000</v>
      </c>
      <c r="FR191" s="64">
        <f t="shared" si="3166"/>
        <v>220000</v>
      </c>
      <c r="FS191" s="116">
        <f t="shared" si="3167"/>
        <v>0</v>
      </c>
      <c r="FT191" s="115">
        <f t="shared" si="3168"/>
        <v>0</v>
      </c>
      <c r="FU191" s="64">
        <f t="shared" si="3169"/>
        <v>12</v>
      </c>
      <c r="FV191" s="64">
        <f t="shared" si="3170"/>
        <v>12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3</v>
      </c>
      <c r="GQ191" s="64">
        <f t="shared" si="3191"/>
        <v>1</v>
      </c>
      <c r="GR191" s="64">
        <f t="shared" si="3192"/>
        <v>0</v>
      </c>
      <c r="GS191" s="64">
        <f t="shared" si="3193"/>
        <v>1</v>
      </c>
      <c r="GT191" s="64">
        <f t="shared" si="3194"/>
        <v>1</v>
      </c>
      <c r="GU191" s="64">
        <f t="shared" si="3195"/>
        <v>0</v>
      </c>
      <c r="GV191" s="64">
        <f t="shared" si="3196"/>
        <v>2</v>
      </c>
      <c r="GW191" s="64">
        <f t="shared" si="3197"/>
        <v>1</v>
      </c>
      <c r="GX191" s="64">
        <f t="shared" si="3198"/>
        <v>1</v>
      </c>
      <c r="GY191" s="64">
        <f t="shared" si="3199"/>
        <v>1</v>
      </c>
      <c r="GZ191" s="64">
        <f t="shared" si="3200"/>
        <v>1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12</v>
      </c>
      <c r="IL191" s="64">
        <f t="shared" si="3446"/>
        <v>12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3</v>
      </c>
      <c r="JG191" s="64">
        <f t="shared" si="3467"/>
        <v>1</v>
      </c>
      <c r="JH191" s="64">
        <f t="shared" si="3468"/>
        <v>0</v>
      </c>
      <c r="JI191" s="64">
        <f t="shared" si="3469"/>
        <v>1</v>
      </c>
      <c r="JJ191" s="64">
        <f t="shared" si="3470"/>
        <v>1</v>
      </c>
      <c r="JK191" s="64">
        <f t="shared" si="3471"/>
        <v>0</v>
      </c>
      <c r="JL191" s="64">
        <f t="shared" si="3472"/>
        <v>2</v>
      </c>
      <c r="JM191" s="64">
        <f t="shared" si="3473"/>
        <v>1</v>
      </c>
      <c r="JN191" s="64">
        <f t="shared" si="3474"/>
        <v>1</v>
      </c>
      <c r="JO191" s="64">
        <f t="shared" si="3475"/>
        <v>1</v>
      </c>
      <c r="JP191" s="64">
        <f t="shared" si="3476"/>
        <v>1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243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9360000</v>
      </c>
      <c r="K192" s="240">
        <f t="shared" si="3096"/>
        <v>36</v>
      </c>
      <c r="L192" s="240">
        <f t="shared" si="3097"/>
        <v>0</v>
      </c>
      <c r="M192" s="57">
        <f t="shared" si="3098"/>
        <v>0</v>
      </c>
      <c r="N192" s="115">
        <f t="shared" si="3099"/>
        <v>9360000</v>
      </c>
      <c r="O192" s="64">
        <f t="shared" si="3100"/>
        <v>36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0</v>
      </c>
      <c r="BG192" s="62">
        <f>IFERROR(VLOOKUP($C192,Sales!$BZ$5:$CF$300,3,0),0)</f>
        <v>0</v>
      </c>
      <c r="BH192" s="62">
        <f>IFERROR(VLOOKUP($C192,Waste!$BZ$5:$CF$200,3,0),0)</f>
        <v>0</v>
      </c>
      <c r="BI192" s="63" t="e">
        <f t="shared" si="3113"/>
        <v>#DIV/0!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1040000</v>
      </c>
      <c r="CQ192" s="62">
        <f>IFERROR(VLOOKUP($C192,Sales!$EK$5:$EQ$300,3,0),0)</f>
        <v>4</v>
      </c>
      <c r="CR192" s="62">
        <f>IFERROR(VLOOKUP($C192,Waste!$EK$5:$EQ$200,3,0),0)</f>
        <v>0</v>
      </c>
      <c r="CS192" s="63">
        <f t="shared" si="3122"/>
        <v>0</v>
      </c>
      <c r="CT192" s="62">
        <f>IFERROR(VLOOKUP($C192,Sales!$ER$5:$EX$300,7,0),0)</f>
        <v>1300000</v>
      </c>
      <c r="CU192" s="62">
        <f>IFERROR(VLOOKUP($C192,Sales!$ER$5:$EX$300,3,0),0)</f>
        <v>5</v>
      </c>
      <c r="CV192" s="62">
        <f>IFERROR(VLOOKUP($C192,Waste!$ER$5:$EX$200,3,0),0)</f>
        <v>0</v>
      </c>
      <c r="CW192" s="63">
        <f t="shared" si="3123"/>
        <v>0</v>
      </c>
      <c r="CX192" s="62">
        <f>IFERROR(VLOOKUP($C192,Sales!$EY$5:$FE$300,7,0),0)</f>
        <v>260000</v>
      </c>
      <c r="CY192" s="62">
        <f>IFERROR(VLOOKUP($C192,Sales!$EY$5:$FE$300,3,0),0)</f>
        <v>1</v>
      </c>
      <c r="CZ192" s="62">
        <f>IFERROR(VLOOKUP($C192,Waste!$EY$5:$FE$200,3,0),0)</f>
        <v>0</v>
      </c>
      <c r="DA192" s="63">
        <f t="shared" si="3124"/>
        <v>0</v>
      </c>
      <c r="DB192" s="62">
        <f>IFERROR(VLOOKUP($C192,Sales!$FF$5:$FL$300,7,0),0)</f>
        <v>780000</v>
      </c>
      <c r="DC192" s="62">
        <f>IFERROR(VLOOKUP($C192,Sales!$FF$5:$FL$300,3,0),0)</f>
        <v>3</v>
      </c>
      <c r="DD192" s="62">
        <f>IFERROR(VLOOKUP($C192,Waste!$FF$5:$FL$200,3,0),0)</f>
        <v>0</v>
      </c>
      <c r="DE192" s="63">
        <f t="shared" si="3125"/>
        <v>0</v>
      </c>
      <c r="DF192" s="62">
        <f>IFERROR(VLOOKUP($C192,Sales!$FM$5:$FS$300,7,0),0)</f>
        <v>1040000</v>
      </c>
      <c r="DG192" s="62">
        <f>IFERROR(VLOOKUP($C192,Sales!$FM$5:$FS$300,3,0),0)</f>
        <v>4</v>
      </c>
      <c r="DH192" s="62">
        <f>IFERROR(VLOOKUP($C192,Waste!$FM$5:$FS$200,3,0),0)</f>
        <v>0</v>
      </c>
      <c r="DI192" s="63">
        <f t="shared" si="3126"/>
        <v>0</v>
      </c>
      <c r="DJ192" s="62">
        <f>IFERROR(VLOOKUP($C192,Sales!$FT$5:$FZ$300,7,0),0)</f>
        <v>260000</v>
      </c>
      <c r="DK192" s="62">
        <f>IFERROR(VLOOKUP($C192,Sales!$FT$5:$FZ$300,3,0),0)</f>
        <v>1</v>
      </c>
      <c r="DL192" s="62">
        <f>IFERROR(VLOOKUP($C192,Waste!$FT$5:$FZ$200,3,0),0)</f>
        <v>0</v>
      </c>
      <c r="DM192" s="63">
        <f t="shared" si="3127"/>
        <v>0</v>
      </c>
      <c r="DN192" s="62">
        <f>IFERROR(VLOOKUP($C192,Sales!$GA$5:$GG$300,7,0),0)</f>
        <v>520000</v>
      </c>
      <c r="DO192" s="62">
        <f>IFERROR(VLOOKUP($C192,Sales!$GA$5:$GG$300,3,0),0)</f>
        <v>2</v>
      </c>
      <c r="DP192" s="62">
        <f>IFERROR(VLOOKUP($C192,Waste!$GA$5:$GG$200,3,0),0)</f>
        <v>0</v>
      </c>
      <c r="DQ192" s="63">
        <f t="shared" si="3128"/>
        <v>0</v>
      </c>
      <c r="DR192" s="62">
        <f>IFERROR(VLOOKUP($C192,Sales!$GH$5:$GN$300,7,0),0)</f>
        <v>780000</v>
      </c>
      <c r="DS192" s="62">
        <f>IFERROR(VLOOKUP($C192,Sales!$GH$5:$GN$300,3,0),0)</f>
        <v>3</v>
      </c>
      <c r="DT192" s="62">
        <f>IFERROR(VLOOKUP($C192,Waste!$GH$5:$GN$200,3,0),0)</f>
        <v>0</v>
      </c>
      <c r="DU192" s="63">
        <f t="shared" si="3129"/>
        <v>0</v>
      </c>
      <c r="DV192" s="62">
        <f>IFERROR(VLOOKUP($C192,Sales!$GO$5:$GU$300,7,0),0)</f>
        <v>1300000</v>
      </c>
      <c r="DW192" s="62">
        <f>IFERROR(VLOOKUP($C192,Sales!$GO$5:$GU$300,3,0),0)</f>
        <v>5</v>
      </c>
      <c r="DX192" s="62">
        <f>IFERROR(VLOOKUP($C192,Waste!$GO$5:$GU$200,3,0),0)</f>
        <v>0</v>
      </c>
      <c r="DY192" s="63">
        <f t="shared" si="3130"/>
        <v>0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520000</v>
      </c>
      <c r="EE192" s="62">
        <f>IFERROR(VLOOKUP($C192,Sales!$HC$5:$HI$300,3,0),0)</f>
        <v>2</v>
      </c>
      <c r="EF192" s="62">
        <f>IFERROR(VLOOKUP($C192,Waste!$HC$5:$HI$200,3,0),0)</f>
        <v>0</v>
      </c>
      <c r="EG192" s="63">
        <f t="shared" si="3132"/>
        <v>0</v>
      </c>
      <c r="EH192" s="62">
        <f>IFERROR(VLOOKUP($C192,Sales!$HJ$5:$HP$300,7,0),0)</f>
        <v>1560000</v>
      </c>
      <c r="EI192" s="62">
        <f>IFERROR(VLOOKUP($C192,Sales!$HJ$5:$HP$300,3,0),0)</f>
        <v>6</v>
      </c>
      <c r="EJ192" s="62">
        <f>IFERROR(VLOOKUP($C192,Waste!$HJ$5:$HP$200,3,0),0)</f>
        <v>0</v>
      </c>
      <c r="EK192" s="100">
        <f t="shared" si="3133"/>
        <v>0</v>
      </c>
      <c r="EL192" s="115">
        <f t="shared" si="3134"/>
        <v>0</v>
      </c>
      <c r="EM192" s="64">
        <f t="shared" si="3135"/>
        <v>9360000</v>
      </c>
      <c r="EN192" s="64">
        <f t="shared" si="3136"/>
        <v>9360000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1040000</v>
      </c>
      <c r="FI192" s="64">
        <f t="shared" si="3157"/>
        <v>1300000</v>
      </c>
      <c r="FJ192" s="64">
        <f t="shared" si="3158"/>
        <v>260000</v>
      </c>
      <c r="FK192" s="64">
        <f t="shared" si="3159"/>
        <v>780000</v>
      </c>
      <c r="FL192" s="64">
        <f t="shared" si="3160"/>
        <v>1040000</v>
      </c>
      <c r="FM192" s="64">
        <f t="shared" si="3161"/>
        <v>260000</v>
      </c>
      <c r="FN192" s="64">
        <f t="shared" si="3162"/>
        <v>520000</v>
      </c>
      <c r="FO192" s="64">
        <f t="shared" si="3163"/>
        <v>780000</v>
      </c>
      <c r="FP192" s="64">
        <f t="shared" si="3164"/>
        <v>1300000</v>
      </c>
      <c r="FQ192" s="64">
        <f t="shared" si="3165"/>
        <v>0</v>
      </c>
      <c r="FR192" s="64">
        <f t="shared" si="3166"/>
        <v>520000</v>
      </c>
      <c r="FS192" s="116">
        <f t="shared" si="3167"/>
        <v>1560000</v>
      </c>
      <c r="FT192" s="115">
        <f t="shared" si="3168"/>
        <v>0</v>
      </c>
      <c r="FU192" s="64">
        <f t="shared" si="3169"/>
        <v>36</v>
      </c>
      <c r="FV192" s="64">
        <f t="shared" si="3170"/>
        <v>36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0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4</v>
      </c>
      <c r="GQ192" s="64">
        <f t="shared" si="3191"/>
        <v>5</v>
      </c>
      <c r="GR192" s="64">
        <f t="shared" si="3192"/>
        <v>1</v>
      </c>
      <c r="GS192" s="64">
        <f t="shared" si="3193"/>
        <v>3</v>
      </c>
      <c r="GT192" s="64">
        <f t="shared" si="3194"/>
        <v>4</v>
      </c>
      <c r="GU192" s="64">
        <f t="shared" si="3195"/>
        <v>1</v>
      </c>
      <c r="GV192" s="64">
        <f t="shared" si="3196"/>
        <v>2</v>
      </c>
      <c r="GW192" s="64">
        <f t="shared" si="3197"/>
        <v>3</v>
      </c>
      <c r="GX192" s="64">
        <f t="shared" si="3198"/>
        <v>5</v>
      </c>
      <c r="GY192" s="64">
        <f t="shared" si="3199"/>
        <v>0</v>
      </c>
      <c r="GZ192" s="64">
        <f t="shared" si="3200"/>
        <v>2</v>
      </c>
      <c r="HA192" s="116">
        <f t="shared" si="3201"/>
        <v>6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36</v>
      </c>
      <c r="IL192" s="64">
        <f t="shared" si="3446"/>
        <v>36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0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4</v>
      </c>
      <c r="JG192" s="64">
        <f t="shared" si="3467"/>
        <v>5</v>
      </c>
      <c r="JH192" s="64">
        <f t="shared" si="3468"/>
        <v>1</v>
      </c>
      <c r="JI192" s="64">
        <f t="shared" si="3469"/>
        <v>3</v>
      </c>
      <c r="JJ192" s="64">
        <f t="shared" si="3470"/>
        <v>4</v>
      </c>
      <c r="JK192" s="64">
        <f t="shared" si="3471"/>
        <v>1</v>
      </c>
      <c r="JL192" s="64">
        <f t="shared" si="3472"/>
        <v>2</v>
      </c>
      <c r="JM192" s="64">
        <f t="shared" si="3473"/>
        <v>3</v>
      </c>
      <c r="JN192" s="64">
        <f t="shared" si="3474"/>
        <v>5</v>
      </c>
      <c r="JO192" s="64">
        <f t="shared" si="3475"/>
        <v>0</v>
      </c>
      <c r="JP192" s="64">
        <f t="shared" si="3476"/>
        <v>2</v>
      </c>
      <c r="JQ192" s="116">
        <f t="shared" si="3477"/>
        <v>6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243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1680000</v>
      </c>
      <c r="K193" s="240">
        <f t="shared" si="3096"/>
        <v>5</v>
      </c>
      <c r="L193" s="240">
        <f t="shared" si="3097"/>
        <v>0</v>
      </c>
      <c r="M193" s="57">
        <f t="shared" si="3098"/>
        <v>0</v>
      </c>
      <c r="N193" s="115">
        <f t="shared" si="3099"/>
        <v>1680000</v>
      </c>
      <c r="O193" s="64">
        <f t="shared" si="3100"/>
        <v>5</v>
      </c>
      <c r="P193" s="64">
        <f t="shared" si="3101"/>
        <v>0</v>
      </c>
      <c r="Q193" s="127">
        <f t="shared" si="3102"/>
        <v>0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350000</v>
      </c>
      <c r="CQ193" s="62">
        <f>IFERROR(VLOOKUP($C193,Sales!$EK$5:$EQ$300,3,0),0)</f>
        <v>1</v>
      </c>
      <c r="CR193" s="62">
        <f>IFERROR(VLOOKUP($C193,Waste!$EK$5:$EQ$200,3,0),0)</f>
        <v>0</v>
      </c>
      <c r="CS193" s="63">
        <f t="shared" si="3122"/>
        <v>0</v>
      </c>
      <c r="CT193" s="62">
        <f>IFERROR(VLOOKUP($C193,Sales!$ER$5:$EX$300,7,0),0)</f>
        <v>700000</v>
      </c>
      <c r="CU193" s="62">
        <f>IFERROR(VLOOKUP($C193,Sales!$ER$5:$EX$300,3,0),0)</f>
        <v>2</v>
      </c>
      <c r="CV193" s="62">
        <f>IFERROR(VLOOKUP($C193,Waste!$ER$5:$EX$200,3,0),0)</f>
        <v>0</v>
      </c>
      <c r="CW193" s="63">
        <f t="shared" si="3123"/>
        <v>0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350000</v>
      </c>
      <c r="DK193" s="62">
        <f>IFERROR(VLOOKUP($C193,Sales!$FT$5:$FZ$300,3,0),0)</f>
        <v>1</v>
      </c>
      <c r="DL193" s="62">
        <f>IFERROR(VLOOKUP($C193,Waste!$FT$5:$FZ$200,3,0),0)</f>
        <v>0</v>
      </c>
      <c r="DM193" s="63">
        <f t="shared" si="3127"/>
        <v>0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280000</v>
      </c>
      <c r="EI193" s="62">
        <f>IFERROR(VLOOKUP($C193,Sales!$HJ$5:$HP$300,3,0),0)</f>
        <v>1</v>
      </c>
      <c r="EJ193" s="62">
        <f>IFERROR(VLOOKUP($C193,Waste!$HJ$5:$HP$200,3,0),0)</f>
        <v>0</v>
      </c>
      <c r="EK193" s="100">
        <f t="shared" si="3133"/>
        <v>0</v>
      </c>
      <c r="EL193" s="115">
        <f t="shared" si="3134"/>
        <v>0</v>
      </c>
      <c r="EM193" s="64">
        <f t="shared" si="3135"/>
        <v>1680000</v>
      </c>
      <c r="EN193" s="64">
        <f t="shared" si="3136"/>
        <v>1680000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350000</v>
      </c>
      <c r="FI193" s="64">
        <f t="shared" si="3157"/>
        <v>700000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350000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280000</v>
      </c>
      <c r="FT193" s="115">
        <f t="shared" si="3168"/>
        <v>0</v>
      </c>
      <c r="FU193" s="64">
        <f t="shared" si="3169"/>
        <v>5</v>
      </c>
      <c r="FV193" s="64">
        <f t="shared" si="3170"/>
        <v>5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1</v>
      </c>
      <c r="GQ193" s="64">
        <f t="shared" si="3191"/>
        <v>2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1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1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5</v>
      </c>
      <c r="IL193" s="64">
        <f t="shared" si="3446"/>
        <v>5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1</v>
      </c>
      <c r="JG193" s="64">
        <f t="shared" si="3467"/>
        <v>2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1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1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243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780000</v>
      </c>
      <c r="K205" s="62">
        <f t="shared" si="3096"/>
        <v>2</v>
      </c>
      <c r="L205" s="62">
        <f t="shared" si="3097"/>
        <v>0</v>
      </c>
      <c r="M205" s="57">
        <f t="shared" si="3098"/>
        <v>0</v>
      </c>
      <c r="N205" s="115">
        <f t="shared" si="3099"/>
        <v>780000</v>
      </c>
      <c r="O205" s="64">
        <f t="shared" si="3100"/>
        <v>2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390000</v>
      </c>
      <c r="DO205" s="62">
        <f>IFERROR(VLOOKUP($C205,Sales!$GA$5:$GG$300,3,0),0)</f>
        <v>1</v>
      </c>
      <c r="DP205" s="62">
        <f>IFERROR(VLOOKUP($C205,Waste!$GA$5:$GG$200,3,0),0)</f>
        <v>0</v>
      </c>
      <c r="DQ205" s="63">
        <f t="shared" si="3128"/>
        <v>0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390000</v>
      </c>
      <c r="EA205" s="62">
        <f>IFERROR(VLOOKUP($C205,Sales!$GV$5:$HB$300,3,0),0)</f>
        <v>1</v>
      </c>
      <c r="EB205" s="62">
        <f>IFERROR(VLOOKUP($C205,Waste!$GV$5:$HB$200,3,0),0)</f>
        <v>0</v>
      </c>
      <c r="EC205" s="63">
        <f t="shared" si="3131"/>
        <v>0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780000</v>
      </c>
      <c r="EN205" s="64">
        <f t="shared" si="3136"/>
        <v>780000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390000</v>
      </c>
      <c r="FO205" s="64">
        <f t="shared" si="3163"/>
        <v>0</v>
      </c>
      <c r="FP205" s="64">
        <f t="shared" si="3164"/>
        <v>0</v>
      </c>
      <c r="FQ205" s="64">
        <f t="shared" si="3165"/>
        <v>390000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2</v>
      </c>
      <c r="FV205" s="64">
        <f t="shared" si="3170"/>
        <v>2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1</v>
      </c>
      <c r="GW205" s="64">
        <f t="shared" si="3197"/>
        <v>0</v>
      </c>
      <c r="GX205" s="64">
        <f t="shared" si="3198"/>
        <v>0</v>
      </c>
      <c r="GY205" s="64">
        <f t="shared" si="3199"/>
        <v>1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2</v>
      </c>
      <c r="IL205" s="64">
        <f t="shared" si="3446"/>
        <v>2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1</v>
      </c>
      <c r="JM205" s="64">
        <f t="shared" si="3473"/>
        <v>0</v>
      </c>
      <c r="JN205" s="64">
        <f t="shared" si="3474"/>
        <v>0</v>
      </c>
      <c r="JO205" s="64">
        <f t="shared" si="3475"/>
        <v>1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2730000</v>
      </c>
      <c r="K207" s="62">
        <f t="shared" si="3096"/>
        <v>7</v>
      </c>
      <c r="L207" s="62">
        <f t="shared" si="3097"/>
        <v>0</v>
      </c>
      <c r="M207" s="57">
        <f t="shared" si="3098"/>
        <v>0</v>
      </c>
      <c r="N207" s="115">
        <f t="shared" si="3099"/>
        <v>2730000</v>
      </c>
      <c r="O207" s="64">
        <f t="shared" si="3100"/>
        <v>7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0</v>
      </c>
      <c r="BG207" s="62">
        <f>IFERROR(VLOOKUP($C207,Sales!$BZ$5:$CF$300,3,0),0)</f>
        <v>0</v>
      </c>
      <c r="BH207" s="62">
        <f>IFERROR(VLOOKUP($C207,Waste!$BZ$5:$CF$200,3,0),0)</f>
        <v>0</v>
      </c>
      <c r="BI207" s="63" t="e">
        <f t="shared" si="3113"/>
        <v>#DIV/0!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780000</v>
      </c>
      <c r="CQ207" s="62">
        <f>IFERROR(VLOOKUP($C207,Sales!$EK$5:$EQ$300,3,0),0)</f>
        <v>2</v>
      </c>
      <c r="CR207" s="62">
        <f>IFERROR(VLOOKUP($C207,Waste!$EK$5:$EQ$200,3,0),0)</f>
        <v>0</v>
      </c>
      <c r="CS207" s="63">
        <f t="shared" si="3122"/>
        <v>0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390000</v>
      </c>
      <c r="DC207" s="62">
        <f>IFERROR(VLOOKUP($C207,Sales!$FF$5:$FL$300,3,0),0)</f>
        <v>1</v>
      </c>
      <c r="DD207" s="62">
        <f>IFERROR(VLOOKUP($C207,Waste!$FF$5:$FL$200,3,0),0)</f>
        <v>0</v>
      </c>
      <c r="DE207" s="63">
        <f t="shared" si="3125"/>
        <v>0</v>
      </c>
      <c r="DF207" s="62">
        <f>IFERROR(VLOOKUP($C207,Sales!$FM$5:$FS$300,7,0),0)</f>
        <v>390000</v>
      </c>
      <c r="DG207" s="62">
        <f>IFERROR(VLOOKUP($C207,Sales!$FM$5:$FS$300,3,0),0)</f>
        <v>1</v>
      </c>
      <c r="DH207" s="62">
        <f>IFERROR(VLOOKUP($C207,Waste!$FM$5:$FS$200,3,0),0)</f>
        <v>0</v>
      </c>
      <c r="DI207" s="63">
        <f t="shared" si="3126"/>
        <v>0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390000</v>
      </c>
      <c r="DS207" s="62">
        <f>IFERROR(VLOOKUP($C207,Sales!$GH$5:$GN$300,3,0),0)</f>
        <v>1</v>
      </c>
      <c r="DT207" s="62">
        <f>IFERROR(VLOOKUP($C207,Waste!$GH$5:$GN$200,3,0),0)</f>
        <v>0</v>
      </c>
      <c r="DU207" s="63">
        <f t="shared" si="3129"/>
        <v>0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390000</v>
      </c>
      <c r="EA207" s="62">
        <f>IFERROR(VLOOKUP($C207,Sales!$GV$5:$HB$300,3,0),0)</f>
        <v>1</v>
      </c>
      <c r="EB207" s="62">
        <f>IFERROR(VLOOKUP($C207,Waste!$GV$5:$HB$200,3,0),0)</f>
        <v>0</v>
      </c>
      <c r="EC207" s="63">
        <f t="shared" si="3131"/>
        <v>0</v>
      </c>
      <c r="ED207" s="62">
        <f>IFERROR(VLOOKUP($C207,Sales!$HC$5:$HI$300,7,0),0)</f>
        <v>390000</v>
      </c>
      <c r="EE207" s="62">
        <f>IFERROR(VLOOKUP($C207,Sales!$HC$5:$HI$300,3,0),0)</f>
        <v>1</v>
      </c>
      <c r="EF207" s="62">
        <f>IFERROR(VLOOKUP($C207,Waste!$HC$5:$HI$200,3,0),0)</f>
        <v>0</v>
      </c>
      <c r="EG207" s="63">
        <f t="shared" si="3132"/>
        <v>0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2730000</v>
      </c>
      <c r="EN207" s="64">
        <f t="shared" si="3136"/>
        <v>2730000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780000</v>
      </c>
      <c r="FI207" s="64">
        <f t="shared" si="3157"/>
        <v>0</v>
      </c>
      <c r="FJ207" s="64">
        <f t="shared" si="3158"/>
        <v>0</v>
      </c>
      <c r="FK207" s="64">
        <f t="shared" si="3159"/>
        <v>390000</v>
      </c>
      <c r="FL207" s="64">
        <f t="shared" si="3160"/>
        <v>390000</v>
      </c>
      <c r="FM207" s="64">
        <f t="shared" si="3161"/>
        <v>0</v>
      </c>
      <c r="FN207" s="64">
        <f t="shared" si="3162"/>
        <v>0</v>
      </c>
      <c r="FO207" s="64">
        <f t="shared" si="3163"/>
        <v>390000</v>
      </c>
      <c r="FP207" s="64">
        <f t="shared" si="3164"/>
        <v>0</v>
      </c>
      <c r="FQ207" s="64">
        <f t="shared" si="3165"/>
        <v>390000</v>
      </c>
      <c r="FR207" s="64">
        <f t="shared" si="3166"/>
        <v>390000</v>
      </c>
      <c r="FS207" s="116">
        <f t="shared" si="3167"/>
        <v>0</v>
      </c>
      <c r="FT207" s="115">
        <f t="shared" si="3168"/>
        <v>0</v>
      </c>
      <c r="FU207" s="64">
        <f t="shared" si="3169"/>
        <v>7</v>
      </c>
      <c r="FV207" s="64">
        <f t="shared" si="3170"/>
        <v>7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0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2</v>
      </c>
      <c r="GQ207" s="64">
        <f t="shared" si="3191"/>
        <v>0</v>
      </c>
      <c r="GR207" s="64">
        <f t="shared" si="3192"/>
        <v>0</v>
      </c>
      <c r="GS207" s="64">
        <f t="shared" si="3193"/>
        <v>1</v>
      </c>
      <c r="GT207" s="64">
        <f t="shared" si="3194"/>
        <v>1</v>
      </c>
      <c r="GU207" s="64">
        <f t="shared" si="3195"/>
        <v>0</v>
      </c>
      <c r="GV207" s="64">
        <f t="shared" si="3196"/>
        <v>0</v>
      </c>
      <c r="GW207" s="64">
        <f t="shared" si="3197"/>
        <v>1</v>
      </c>
      <c r="GX207" s="64">
        <f t="shared" si="3198"/>
        <v>0</v>
      </c>
      <c r="GY207" s="64">
        <f t="shared" si="3199"/>
        <v>1</v>
      </c>
      <c r="GZ207" s="64">
        <f t="shared" si="3200"/>
        <v>1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7</v>
      </c>
      <c r="IL207" s="64">
        <f t="shared" si="3446"/>
        <v>7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0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2</v>
      </c>
      <c r="JG207" s="64">
        <f t="shared" si="3467"/>
        <v>0</v>
      </c>
      <c r="JH207" s="64">
        <f t="shared" si="3468"/>
        <v>0</v>
      </c>
      <c r="JI207" s="64">
        <f t="shared" si="3469"/>
        <v>1</v>
      </c>
      <c r="JJ207" s="64">
        <f t="shared" si="3470"/>
        <v>1</v>
      </c>
      <c r="JK207" s="64">
        <f t="shared" si="3471"/>
        <v>0</v>
      </c>
      <c r="JL207" s="64">
        <f t="shared" si="3472"/>
        <v>0</v>
      </c>
      <c r="JM207" s="64">
        <f t="shared" si="3473"/>
        <v>1</v>
      </c>
      <c r="JN207" s="64">
        <f t="shared" si="3474"/>
        <v>0</v>
      </c>
      <c r="JO207" s="64">
        <f t="shared" si="3475"/>
        <v>1</v>
      </c>
      <c r="JP207" s="64">
        <f t="shared" si="3476"/>
        <v>1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1170000</v>
      </c>
      <c r="K213" s="62">
        <f t="shared" si="3096"/>
        <v>3</v>
      </c>
      <c r="L213" s="62">
        <f t="shared" si="3097"/>
        <v>0</v>
      </c>
      <c r="M213" s="57">
        <f t="shared" si="3098"/>
        <v>0</v>
      </c>
      <c r="N213" s="115">
        <f t="shared" si="3099"/>
        <v>1170000</v>
      </c>
      <c r="O213" s="64">
        <f t="shared" si="3100"/>
        <v>3</v>
      </c>
      <c r="P213" s="64">
        <f t="shared" si="3101"/>
        <v>0</v>
      </c>
      <c r="Q213" s="127">
        <f t="shared" si="3102"/>
        <v>0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390000</v>
      </c>
      <c r="CY213" s="62">
        <f>IFERROR(VLOOKUP($C213,Sales!$EY$5:$FE$300,3,0),0)</f>
        <v>1</v>
      </c>
      <c r="CZ213" s="62">
        <f>IFERROR(VLOOKUP($C213,Waste!$EY$5:$FE$200,3,0),0)</f>
        <v>0</v>
      </c>
      <c r="DA213" s="63">
        <f t="shared" si="3124"/>
        <v>0</v>
      </c>
      <c r="DB213" s="62">
        <f>IFERROR(VLOOKUP($C213,Sales!$FF$5:$FL$300,7,0),0)</f>
        <v>390000</v>
      </c>
      <c r="DC213" s="62">
        <f>IFERROR(VLOOKUP($C213,Sales!$FF$5:$FL$300,3,0),0)</f>
        <v>1</v>
      </c>
      <c r="DD213" s="62">
        <f>IFERROR(VLOOKUP($C213,Waste!$FF$5:$FL$200,3,0),0)</f>
        <v>0</v>
      </c>
      <c r="DE213" s="63">
        <f t="shared" si="3125"/>
        <v>0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390000</v>
      </c>
      <c r="DW213" s="62">
        <f>IFERROR(VLOOKUP($C213,Sales!$GO$5:$GU$300,3,0),0)</f>
        <v>1</v>
      </c>
      <c r="DX213" s="62">
        <f>IFERROR(VLOOKUP($C213,Waste!$GO$5:$GU$200,3,0),0)</f>
        <v>0</v>
      </c>
      <c r="DY213" s="63">
        <f t="shared" si="3130"/>
        <v>0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1170000</v>
      </c>
      <c r="EN213" s="64">
        <f t="shared" si="3136"/>
        <v>1170000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390000</v>
      </c>
      <c r="FK213" s="64">
        <f t="shared" si="3159"/>
        <v>390000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390000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3</v>
      </c>
      <c r="FV213" s="64">
        <f t="shared" si="3170"/>
        <v>3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1</v>
      </c>
      <c r="GS213" s="64">
        <f t="shared" si="3193"/>
        <v>1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1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3</v>
      </c>
      <c r="IL213" s="64">
        <f t="shared" si="3446"/>
        <v>3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1</v>
      </c>
      <c r="JI213" s="64">
        <f t="shared" si="3469"/>
        <v>1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1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300000</v>
      </c>
      <c r="K214" s="62">
        <f t="shared" si="3096"/>
        <v>1</v>
      </c>
      <c r="L214" s="62">
        <f t="shared" si="3097"/>
        <v>0</v>
      </c>
      <c r="M214" s="57">
        <f t="shared" si="3098"/>
        <v>0</v>
      </c>
      <c r="N214" s="115">
        <f t="shared" si="3099"/>
        <v>300000</v>
      </c>
      <c r="O214" s="64">
        <f t="shared" si="3100"/>
        <v>1</v>
      </c>
      <c r="P214" s="64">
        <f t="shared" si="3101"/>
        <v>0</v>
      </c>
      <c r="Q214" s="127">
        <f t="shared" si="3102"/>
        <v>0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300000</v>
      </c>
      <c r="DG214" s="62">
        <f>IFERROR(VLOOKUP($C214,Sales!$FM$5:$FS$300,3,0),0)</f>
        <v>1</v>
      </c>
      <c r="DH214" s="62">
        <f>IFERROR(VLOOKUP($C214,Waste!$FM$5:$FS$200,3,0),0)</f>
        <v>0</v>
      </c>
      <c r="DI214" s="63">
        <f t="shared" si="3126"/>
        <v>0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300000</v>
      </c>
      <c r="EN214" s="64">
        <f t="shared" si="3136"/>
        <v>300000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300000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1</v>
      </c>
      <c r="FV214" s="64">
        <f t="shared" si="3170"/>
        <v>1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1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1</v>
      </c>
      <c r="IL214" s="64">
        <f t="shared" si="3446"/>
        <v>1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1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2340000</v>
      </c>
      <c r="K215" s="62">
        <f t="shared" si="3096"/>
        <v>6</v>
      </c>
      <c r="L215" s="62">
        <f t="shared" si="3097"/>
        <v>0</v>
      </c>
      <c r="M215" s="57">
        <f t="shared" si="3098"/>
        <v>0</v>
      </c>
      <c r="N215" s="115">
        <f t="shared" si="3099"/>
        <v>2340000</v>
      </c>
      <c r="O215" s="64">
        <f t="shared" si="3100"/>
        <v>6</v>
      </c>
      <c r="P215" s="64">
        <f t="shared" si="3101"/>
        <v>0</v>
      </c>
      <c r="Q215" s="127">
        <f t="shared" si="3102"/>
        <v>0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1560000</v>
      </c>
      <c r="CQ215" s="62">
        <f>IFERROR(VLOOKUP($C215,Sales!$EK$5:$EQ$300,3,0),0)</f>
        <v>4</v>
      </c>
      <c r="CR215" s="62">
        <f>IFERROR(VLOOKUP($C215,Waste!$EK$5:$EQ$200,3,0),0)</f>
        <v>0</v>
      </c>
      <c r="CS215" s="63">
        <f t="shared" si="3122"/>
        <v>0</v>
      </c>
      <c r="CT215" s="62">
        <f>IFERROR(VLOOKUP($C215,Sales!$ER$5:$EX$300,7,0),0)</f>
        <v>390000</v>
      </c>
      <c r="CU215" s="62">
        <f>IFERROR(VLOOKUP($C215,Sales!$ER$5:$EX$300,3,0),0)</f>
        <v>1</v>
      </c>
      <c r="CV215" s="62">
        <f>IFERROR(VLOOKUP($C215,Waste!$ER$5:$EX$200,3,0),0)</f>
        <v>0</v>
      </c>
      <c r="CW215" s="63">
        <f t="shared" si="3123"/>
        <v>0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390000</v>
      </c>
      <c r="DW215" s="62">
        <f>IFERROR(VLOOKUP($C215,Sales!$GO$5:$GU$300,3,0),0)</f>
        <v>1</v>
      </c>
      <c r="DX215" s="62">
        <f>IFERROR(VLOOKUP($C215,Waste!$GO$5:$GU$200,3,0),0)</f>
        <v>0</v>
      </c>
      <c r="DY215" s="63">
        <f t="shared" si="3130"/>
        <v>0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2340000</v>
      </c>
      <c r="EN215" s="64">
        <f t="shared" si="3136"/>
        <v>2340000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1560000</v>
      </c>
      <c r="FI215" s="64">
        <f t="shared" si="3157"/>
        <v>390000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390000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6</v>
      </c>
      <c r="FV215" s="64">
        <f t="shared" si="3170"/>
        <v>6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4</v>
      </c>
      <c r="GQ215" s="64">
        <f t="shared" si="3191"/>
        <v>1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1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6</v>
      </c>
      <c r="IL215" s="64">
        <f t="shared" si="3446"/>
        <v>6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4</v>
      </c>
      <c r="JG215" s="64">
        <f t="shared" si="3467"/>
        <v>1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1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300000</v>
      </c>
      <c r="K216" s="62">
        <f t="shared" si="3096"/>
        <v>1</v>
      </c>
      <c r="L216" s="62">
        <f t="shared" si="3097"/>
        <v>0</v>
      </c>
      <c r="M216" s="57">
        <f t="shared" si="3098"/>
        <v>0</v>
      </c>
      <c r="N216" s="115">
        <f t="shared" si="3099"/>
        <v>300000</v>
      </c>
      <c r="O216" s="64">
        <f t="shared" si="3100"/>
        <v>1</v>
      </c>
      <c r="P216" s="64">
        <f t="shared" si="3101"/>
        <v>0</v>
      </c>
      <c r="Q216" s="127">
        <f t="shared" si="3102"/>
        <v>0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300000</v>
      </c>
      <c r="CQ216" s="62">
        <f>IFERROR(VLOOKUP($C216,Sales!$EK$5:$EQ$300,3,0),0)</f>
        <v>1</v>
      </c>
      <c r="CR216" s="62">
        <f>IFERROR(VLOOKUP($C216,Waste!$EK$5:$EQ$200,3,0),0)</f>
        <v>0</v>
      </c>
      <c r="CS216" s="63">
        <f t="shared" si="3122"/>
        <v>0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300000</v>
      </c>
      <c r="EN216" s="64">
        <f t="shared" si="3136"/>
        <v>300000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300000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1</v>
      </c>
      <c r="FV216" s="64">
        <f t="shared" si="3170"/>
        <v>1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1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1</v>
      </c>
      <c r="IL216" s="64">
        <f t="shared" si="3446"/>
        <v>1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1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12842000</v>
      </c>
      <c r="K243" s="35">
        <f>SUM(K244:K268)</f>
        <v>295</v>
      </c>
      <c r="L243" s="35">
        <f>SUM(L244:L268)</f>
        <v>4</v>
      </c>
      <c r="M243" s="125">
        <f t="shared" si="3098"/>
        <v>1.3559322033898305E-2</v>
      </c>
      <c r="N243" s="101">
        <f>SUM(N244:N268)</f>
        <v>12842000</v>
      </c>
      <c r="O243" s="35">
        <f>SUM(O244:O268)</f>
        <v>295</v>
      </c>
      <c r="P243" s="35">
        <f>SUM(P244:P268)</f>
        <v>4</v>
      </c>
      <c r="Q243" s="102">
        <f t="shared" ref="Q243" si="4534">P243/O243</f>
        <v>1.3559322033898305E-2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0</v>
      </c>
      <c r="BG243" s="35">
        <f>SUM(BG244:BG268)</f>
        <v>0</v>
      </c>
      <c r="BH243" s="35">
        <f>SUM(BH244:BH268)</f>
        <v>0</v>
      </c>
      <c r="BI243" s="65" t="e">
        <f t="shared" si="3113"/>
        <v>#DIV/0!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1429000</v>
      </c>
      <c r="CQ243" s="35">
        <f>SUM(CQ244:CQ268)</f>
        <v>33</v>
      </c>
      <c r="CR243" s="35">
        <f>SUM(CR244:CR268)</f>
        <v>0</v>
      </c>
      <c r="CS243" s="65">
        <f t="shared" si="3122"/>
        <v>0</v>
      </c>
      <c r="CT243" s="35">
        <f>SUM(CT244:CT268)</f>
        <v>2459000</v>
      </c>
      <c r="CU243" s="35">
        <f>SUM(CU244:CU268)</f>
        <v>56</v>
      </c>
      <c r="CV243" s="35">
        <f>SUM(CV244:CV268)</f>
        <v>0</v>
      </c>
      <c r="CW243" s="65">
        <f t="shared" si="3123"/>
        <v>0</v>
      </c>
      <c r="CX243" s="35">
        <f>SUM(CX244:CX268)</f>
        <v>1785000</v>
      </c>
      <c r="CY243" s="35">
        <f>SUM(CY244:CY268)</f>
        <v>41</v>
      </c>
      <c r="CZ243" s="35">
        <f>SUM(CZ244:CZ268)</f>
        <v>0</v>
      </c>
      <c r="DA243" s="65">
        <f t="shared" si="3124"/>
        <v>0</v>
      </c>
      <c r="DB243" s="35">
        <f>SUM(DB244:DB268)</f>
        <v>347000</v>
      </c>
      <c r="DC243" s="35">
        <f>SUM(DC244:DC268)</f>
        <v>8</v>
      </c>
      <c r="DD243" s="35">
        <f>SUM(DD244:DD268)</f>
        <v>0</v>
      </c>
      <c r="DE243" s="65">
        <f t="shared" si="3125"/>
        <v>0</v>
      </c>
      <c r="DF243" s="35">
        <f>SUM(DF244:DF268)</f>
        <v>564000</v>
      </c>
      <c r="DG243" s="35">
        <f>SUM(DG244:DG268)</f>
        <v>13</v>
      </c>
      <c r="DH243" s="35">
        <f>SUM(DH244:DH268)</f>
        <v>0</v>
      </c>
      <c r="DI243" s="65">
        <f t="shared" si="3126"/>
        <v>0</v>
      </c>
      <c r="DJ243" s="35">
        <f>SUM(DJ244:DJ268)</f>
        <v>1043000</v>
      </c>
      <c r="DK243" s="35">
        <f>SUM(DK244:DK268)</f>
        <v>24</v>
      </c>
      <c r="DL243" s="35">
        <f>SUM(DL244:DL268)</f>
        <v>0</v>
      </c>
      <c r="DM243" s="65">
        <f t="shared" si="3127"/>
        <v>0</v>
      </c>
      <c r="DN243" s="35">
        <f>SUM(DN244:DN268)</f>
        <v>565000</v>
      </c>
      <c r="DO243" s="35">
        <f>SUM(DO244:DO268)</f>
        <v>13</v>
      </c>
      <c r="DP243" s="35">
        <f>SUM(DP244:DP268)</f>
        <v>0</v>
      </c>
      <c r="DQ243" s="65">
        <f t="shared" si="3128"/>
        <v>0</v>
      </c>
      <c r="DR243" s="35">
        <f>SUM(DR244:DR268)</f>
        <v>478000</v>
      </c>
      <c r="DS243" s="35">
        <f>SUM(DS244:DS268)</f>
        <v>11</v>
      </c>
      <c r="DT243" s="35">
        <f>SUM(DT244:DT268)</f>
        <v>4</v>
      </c>
      <c r="DU243" s="65">
        <f t="shared" si="3129"/>
        <v>0.36363636363636365</v>
      </c>
      <c r="DV243" s="35">
        <f>SUM(DV244:DV268)</f>
        <v>826000</v>
      </c>
      <c r="DW243" s="35">
        <f>SUM(DW244:DW268)</f>
        <v>19</v>
      </c>
      <c r="DX243" s="35">
        <f>SUM(DX244:DX268)</f>
        <v>0</v>
      </c>
      <c r="DY243" s="65">
        <f t="shared" si="3130"/>
        <v>0</v>
      </c>
      <c r="DZ243" s="35">
        <f>SUM(DZ244:DZ268)</f>
        <v>2048000</v>
      </c>
      <c r="EA243" s="35">
        <f>SUM(EA244:EA268)</f>
        <v>47</v>
      </c>
      <c r="EB243" s="35">
        <f>SUM(EB244:EB268)</f>
        <v>0</v>
      </c>
      <c r="EC243" s="65">
        <f t="shared" si="3131"/>
        <v>0</v>
      </c>
      <c r="ED243" s="35">
        <f>SUM(ED244:ED268)</f>
        <v>563000</v>
      </c>
      <c r="EE243" s="35">
        <f>SUM(EE244:EE268)</f>
        <v>13</v>
      </c>
      <c r="EF243" s="35">
        <f>SUM(EF244:EF268)</f>
        <v>0</v>
      </c>
      <c r="EG243" s="65">
        <f t="shared" si="3132"/>
        <v>0</v>
      </c>
      <c r="EH243" s="35">
        <f>SUM(EH244:EH268)</f>
        <v>735000</v>
      </c>
      <c r="EI243" s="35">
        <f>SUM(EI244:EI268)</f>
        <v>17</v>
      </c>
      <c r="EJ243" s="35">
        <f>SUM(EJ244:EJ268)</f>
        <v>0</v>
      </c>
      <c r="EK243" s="102">
        <f t="shared" si="3133"/>
        <v>0</v>
      </c>
      <c r="EL243" s="101">
        <f t="shared" ref="EL243:FQ243" si="4535">SUM(EL244:EL268)</f>
        <v>0</v>
      </c>
      <c r="EM243" s="35">
        <f t="shared" si="4535"/>
        <v>12842000</v>
      </c>
      <c r="EN243" s="35">
        <f t="shared" si="4535"/>
        <v>12842000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1429000</v>
      </c>
      <c r="FI243" s="35">
        <f t="shared" si="4535"/>
        <v>2459000</v>
      </c>
      <c r="FJ243" s="35">
        <f t="shared" si="4535"/>
        <v>1785000</v>
      </c>
      <c r="FK243" s="35">
        <f t="shared" si="4535"/>
        <v>347000</v>
      </c>
      <c r="FL243" s="35">
        <f t="shared" si="4535"/>
        <v>564000</v>
      </c>
      <c r="FM243" s="35">
        <f t="shared" si="4535"/>
        <v>1043000</v>
      </c>
      <c r="FN243" s="35">
        <f t="shared" si="4535"/>
        <v>565000</v>
      </c>
      <c r="FO243" s="35">
        <f t="shared" si="4535"/>
        <v>478000</v>
      </c>
      <c r="FP243" s="35">
        <f t="shared" si="4535"/>
        <v>826000</v>
      </c>
      <c r="FQ243" s="35">
        <f t="shared" si="4535"/>
        <v>2048000</v>
      </c>
      <c r="FR243" s="35">
        <f t="shared" ref="FR243:GW243" si="4536">SUM(FR244:FR268)</f>
        <v>563000</v>
      </c>
      <c r="FS243" s="117">
        <f t="shared" si="4536"/>
        <v>735000</v>
      </c>
      <c r="FT243" s="101">
        <f t="shared" si="4536"/>
        <v>0</v>
      </c>
      <c r="FU243" s="35">
        <f t="shared" si="4536"/>
        <v>295</v>
      </c>
      <c r="FV243" s="35">
        <f t="shared" si="4536"/>
        <v>295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0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33</v>
      </c>
      <c r="GQ243" s="35">
        <f t="shared" si="4536"/>
        <v>56</v>
      </c>
      <c r="GR243" s="35">
        <f t="shared" si="4536"/>
        <v>41</v>
      </c>
      <c r="GS243" s="35">
        <f t="shared" si="4536"/>
        <v>8</v>
      </c>
      <c r="GT243" s="35">
        <f t="shared" si="4536"/>
        <v>13</v>
      </c>
      <c r="GU243" s="35">
        <f t="shared" si="4536"/>
        <v>24</v>
      </c>
      <c r="GV243" s="35">
        <f t="shared" si="4536"/>
        <v>13</v>
      </c>
      <c r="GW243" s="35">
        <f t="shared" si="4536"/>
        <v>11</v>
      </c>
      <c r="GX243" s="35">
        <f t="shared" ref="GX243:IC243" si="4537">SUM(GX244:GX268)</f>
        <v>19</v>
      </c>
      <c r="GY243" s="35">
        <f t="shared" si="4537"/>
        <v>47</v>
      </c>
      <c r="GZ243" s="35">
        <f t="shared" si="4537"/>
        <v>13</v>
      </c>
      <c r="HA243" s="117">
        <f t="shared" si="4537"/>
        <v>17</v>
      </c>
      <c r="HB243" s="101">
        <f t="shared" si="4537"/>
        <v>0</v>
      </c>
      <c r="HC243" s="35">
        <f t="shared" si="4537"/>
        <v>4</v>
      </c>
      <c r="HD243" s="35">
        <f t="shared" si="4537"/>
        <v>4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4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299</v>
      </c>
      <c r="IL243" s="35">
        <f t="shared" si="4538"/>
        <v>299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0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33</v>
      </c>
      <c r="JG243" s="35">
        <f t="shared" si="4538"/>
        <v>56</v>
      </c>
      <c r="JH243" s="35">
        <f t="shared" si="4538"/>
        <v>41</v>
      </c>
      <c r="JI243" s="35">
        <f t="shared" si="4538"/>
        <v>8</v>
      </c>
      <c r="JJ243" s="35">
        <f t="shared" ref="JJ243:JQ243" si="4539">SUM(JJ244:JJ268)</f>
        <v>13</v>
      </c>
      <c r="JK243" s="35">
        <f t="shared" si="4539"/>
        <v>24</v>
      </c>
      <c r="JL243" s="35">
        <f t="shared" si="4539"/>
        <v>13</v>
      </c>
      <c r="JM243" s="35">
        <f t="shared" si="4539"/>
        <v>15</v>
      </c>
      <c r="JN243" s="35">
        <f t="shared" si="4539"/>
        <v>19</v>
      </c>
      <c r="JO243" s="35">
        <f t="shared" si="4539"/>
        <v>47</v>
      </c>
      <c r="JP243" s="35">
        <f t="shared" si="4539"/>
        <v>13</v>
      </c>
      <c r="JQ243" s="117">
        <f t="shared" si="4539"/>
        <v>17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3397000</v>
      </c>
      <c r="K247" s="62">
        <f t="shared" si="3096"/>
        <v>79</v>
      </c>
      <c r="L247" s="62">
        <f t="shared" si="3097"/>
        <v>0</v>
      </c>
      <c r="M247" s="57">
        <f t="shared" si="3098"/>
        <v>0</v>
      </c>
      <c r="N247" s="115">
        <f t="shared" si="3099"/>
        <v>3397000</v>
      </c>
      <c r="O247" s="64">
        <f t="shared" si="3100"/>
        <v>79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0</v>
      </c>
      <c r="BG247" s="62">
        <f>IFERROR(VLOOKUP($C247,Sales!$BZ$5:$CF$300,3,0),0)</f>
        <v>0</v>
      </c>
      <c r="BH247" s="62">
        <f>IFERROR(VLOOKUP($C247,Waste!$BZ$5:$CF$200,3,0),0)</f>
        <v>0</v>
      </c>
      <c r="BI247" s="63" t="e">
        <f t="shared" si="3113"/>
        <v>#DIV/0!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559000</v>
      </c>
      <c r="CQ247" s="62">
        <f>IFERROR(VLOOKUP($C247,Sales!$EK$5:$EQ$300,3,0),0)</f>
        <v>13</v>
      </c>
      <c r="CR247" s="62">
        <f>IFERROR(VLOOKUP($C247,Waste!$EK$5:$EQ$200,3,0),0)</f>
        <v>0</v>
      </c>
      <c r="CS247" s="63">
        <f t="shared" si="3122"/>
        <v>0</v>
      </c>
      <c r="CT247" s="62">
        <f>IFERROR(VLOOKUP($C247,Sales!$ER$5:$EX$300,7,0),0)</f>
        <v>258000</v>
      </c>
      <c r="CU247" s="62">
        <f>IFERROR(VLOOKUP($C247,Sales!$ER$5:$EX$300,3,0),0)</f>
        <v>6</v>
      </c>
      <c r="CV247" s="62">
        <f>IFERROR(VLOOKUP($C247,Waste!$ER$5:$EX$200,3,0),0)</f>
        <v>0</v>
      </c>
      <c r="CW247" s="63">
        <f t="shared" si="3123"/>
        <v>0</v>
      </c>
      <c r="CX247" s="62">
        <f>IFERROR(VLOOKUP($C247,Sales!$EY$5:$FE$300,7,0),0)</f>
        <v>516000</v>
      </c>
      <c r="CY247" s="62">
        <f>IFERROR(VLOOKUP($C247,Sales!$EY$5:$FE$300,3,0),0)</f>
        <v>12</v>
      </c>
      <c r="CZ247" s="62">
        <f>IFERROR(VLOOKUP($C247,Waste!$EY$5:$FE$200,3,0),0)</f>
        <v>0</v>
      </c>
      <c r="DA247" s="63">
        <f t="shared" si="3124"/>
        <v>0</v>
      </c>
      <c r="DB247" s="62">
        <f>IFERROR(VLOOKUP($C247,Sales!$FF$5:$FL$300,7,0),0)</f>
        <v>86000</v>
      </c>
      <c r="DC247" s="62">
        <f>IFERROR(VLOOKUP($C247,Sales!$FF$5:$FL$300,3,0),0)</f>
        <v>2</v>
      </c>
      <c r="DD247" s="62">
        <f>IFERROR(VLOOKUP($C247,Waste!$FF$5:$FL$200,3,0),0)</f>
        <v>0</v>
      </c>
      <c r="DE247" s="63">
        <f t="shared" si="3125"/>
        <v>0</v>
      </c>
      <c r="DF247" s="62">
        <f>IFERROR(VLOOKUP($C247,Sales!$FM$5:$FS$300,7,0),0)</f>
        <v>86000</v>
      </c>
      <c r="DG247" s="62">
        <f>IFERROR(VLOOKUP($C247,Sales!$FM$5:$FS$300,3,0),0)</f>
        <v>2</v>
      </c>
      <c r="DH247" s="62">
        <f>IFERROR(VLOOKUP($C247,Waste!$FM$5:$FS$200,3,0),0)</f>
        <v>0</v>
      </c>
      <c r="DI247" s="63">
        <f t="shared" si="3126"/>
        <v>0</v>
      </c>
      <c r="DJ247" s="62">
        <f>IFERROR(VLOOKUP($C247,Sales!$FT$5:$FZ$300,7,0),0)</f>
        <v>301000</v>
      </c>
      <c r="DK247" s="62">
        <f>IFERROR(VLOOKUP($C247,Sales!$FT$5:$FZ$300,3,0),0)</f>
        <v>7</v>
      </c>
      <c r="DL247" s="62">
        <f>IFERROR(VLOOKUP($C247,Waste!$FT$5:$FZ$200,3,0),0)</f>
        <v>0</v>
      </c>
      <c r="DM247" s="63">
        <f t="shared" si="3127"/>
        <v>0</v>
      </c>
      <c r="DN247" s="62">
        <f>IFERROR(VLOOKUP($C247,Sales!$GA$5:$GG$300,7,0),0)</f>
        <v>129000</v>
      </c>
      <c r="DO247" s="62">
        <f>IFERROR(VLOOKUP($C247,Sales!$GA$5:$GG$300,3,0),0)</f>
        <v>3</v>
      </c>
      <c r="DP247" s="62">
        <f>IFERROR(VLOOKUP($C247,Waste!$GA$5:$GG$200,3,0),0)</f>
        <v>0</v>
      </c>
      <c r="DQ247" s="63">
        <f t="shared" si="3128"/>
        <v>0</v>
      </c>
      <c r="DR247" s="62">
        <f>IFERROR(VLOOKUP($C247,Sales!$GH$5:$GN$300,7,0),0)</f>
        <v>129000</v>
      </c>
      <c r="DS247" s="62">
        <f>IFERROR(VLOOKUP($C247,Sales!$GH$5:$GN$300,3,0),0)</f>
        <v>3</v>
      </c>
      <c r="DT247" s="62">
        <f>IFERROR(VLOOKUP($C247,Waste!$GH$5:$GN$200,3,0),0)</f>
        <v>0</v>
      </c>
      <c r="DU247" s="63">
        <f t="shared" si="3129"/>
        <v>0</v>
      </c>
      <c r="DV247" s="62">
        <f>IFERROR(VLOOKUP($C247,Sales!$GO$5:$GU$300,7,0),0)</f>
        <v>129000</v>
      </c>
      <c r="DW247" s="62">
        <f>IFERROR(VLOOKUP($C247,Sales!$GO$5:$GU$300,3,0),0)</f>
        <v>3</v>
      </c>
      <c r="DX247" s="62">
        <f>IFERROR(VLOOKUP($C247,Waste!$GO$5:$GU$200,3,0),0)</f>
        <v>0</v>
      </c>
      <c r="DY247" s="63">
        <f t="shared" si="3130"/>
        <v>0</v>
      </c>
      <c r="DZ247" s="62">
        <f>IFERROR(VLOOKUP($C247,Sales!$GV$5:$HB$300,7,0),0)</f>
        <v>559000</v>
      </c>
      <c r="EA247" s="62">
        <f>IFERROR(VLOOKUP($C247,Sales!$GV$5:$HB$300,3,0),0)</f>
        <v>13</v>
      </c>
      <c r="EB247" s="62">
        <f>IFERROR(VLOOKUP($C247,Waste!$GV$5:$HB$200,3,0),0)</f>
        <v>0</v>
      </c>
      <c r="EC247" s="63">
        <f t="shared" si="3131"/>
        <v>0</v>
      </c>
      <c r="ED247" s="62">
        <f>IFERROR(VLOOKUP($C247,Sales!$HC$5:$HI$300,7,0),0)</f>
        <v>258000</v>
      </c>
      <c r="EE247" s="62">
        <f>IFERROR(VLOOKUP($C247,Sales!$HC$5:$HI$300,3,0),0)</f>
        <v>6</v>
      </c>
      <c r="EF247" s="62">
        <f>IFERROR(VLOOKUP($C247,Waste!$HC$5:$HI$200,3,0),0)</f>
        <v>0</v>
      </c>
      <c r="EG247" s="63">
        <f t="shared" si="3132"/>
        <v>0</v>
      </c>
      <c r="EH247" s="62">
        <f>IFERROR(VLOOKUP($C247,Sales!$HJ$5:$HP$300,7,0),0)</f>
        <v>387000</v>
      </c>
      <c r="EI247" s="62">
        <f>IFERROR(VLOOKUP($C247,Sales!$HJ$5:$HP$300,3,0),0)</f>
        <v>9</v>
      </c>
      <c r="EJ247" s="62">
        <f>IFERROR(VLOOKUP($C247,Waste!$HJ$5:$HP$200,3,0),0)</f>
        <v>0</v>
      </c>
      <c r="EK247" s="100">
        <f t="shared" si="3133"/>
        <v>0</v>
      </c>
      <c r="EL247" s="115">
        <f t="shared" si="3134"/>
        <v>0</v>
      </c>
      <c r="EM247" s="64">
        <f t="shared" si="3135"/>
        <v>3397000</v>
      </c>
      <c r="EN247" s="64">
        <f t="shared" si="3136"/>
        <v>3397000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559000</v>
      </c>
      <c r="FI247" s="64">
        <f t="shared" si="3157"/>
        <v>258000</v>
      </c>
      <c r="FJ247" s="64">
        <f t="shared" si="3158"/>
        <v>516000</v>
      </c>
      <c r="FK247" s="64">
        <f t="shared" si="3159"/>
        <v>86000</v>
      </c>
      <c r="FL247" s="64">
        <f t="shared" si="3160"/>
        <v>86000</v>
      </c>
      <c r="FM247" s="64">
        <f t="shared" si="3161"/>
        <v>301000</v>
      </c>
      <c r="FN247" s="64">
        <f t="shared" si="3162"/>
        <v>129000</v>
      </c>
      <c r="FO247" s="64">
        <f t="shared" si="3163"/>
        <v>129000</v>
      </c>
      <c r="FP247" s="64">
        <f t="shared" si="3164"/>
        <v>129000</v>
      </c>
      <c r="FQ247" s="64">
        <f t="shared" si="3165"/>
        <v>559000</v>
      </c>
      <c r="FR247" s="64">
        <f t="shared" si="3166"/>
        <v>258000</v>
      </c>
      <c r="FS247" s="116">
        <f t="shared" si="3167"/>
        <v>387000</v>
      </c>
      <c r="FT247" s="115">
        <f t="shared" si="3168"/>
        <v>0</v>
      </c>
      <c r="FU247" s="64">
        <f t="shared" si="3169"/>
        <v>79</v>
      </c>
      <c r="FV247" s="64">
        <f t="shared" si="3170"/>
        <v>79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0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13</v>
      </c>
      <c r="GQ247" s="64">
        <f t="shared" si="3191"/>
        <v>6</v>
      </c>
      <c r="GR247" s="64">
        <f t="shared" si="3192"/>
        <v>12</v>
      </c>
      <c r="GS247" s="64">
        <f t="shared" si="3193"/>
        <v>2</v>
      </c>
      <c r="GT247" s="64">
        <f t="shared" si="3194"/>
        <v>2</v>
      </c>
      <c r="GU247" s="64">
        <f t="shared" si="3195"/>
        <v>7</v>
      </c>
      <c r="GV247" s="64">
        <f t="shared" si="3196"/>
        <v>3</v>
      </c>
      <c r="GW247" s="64">
        <f t="shared" si="3197"/>
        <v>3</v>
      </c>
      <c r="GX247" s="64">
        <f t="shared" si="3198"/>
        <v>3</v>
      </c>
      <c r="GY247" s="64">
        <f t="shared" si="3199"/>
        <v>13</v>
      </c>
      <c r="GZ247" s="64">
        <f t="shared" si="3200"/>
        <v>6</v>
      </c>
      <c r="HA247" s="116">
        <f t="shared" si="3201"/>
        <v>9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79</v>
      </c>
      <c r="IL247" s="64">
        <f t="shared" si="4542"/>
        <v>79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0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13</v>
      </c>
      <c r="JG247" s="64">
        <f t="shared" si="4563"/>
        <v>6</v>
      </c>
      <c r="JH247" s="64">
        <f t="shared" si="4564"/>
        <v>12</v>
      </c>
      <c r="JI247" s="64">
        <f t="shared" si="4565"/>
        <v>2</v>
      </c>
      <c r="JJ247" s="64">
        <f t="shared" si="4566"/>
        <v>2</v>
      </c>
      <c r="JK247" s="64">
        <f t="shared" si="4567"/>
        <v>7</v>
      </c>
      <c r="JL247" s="64">
        <f t="shared" si="4568"/>
        <v>3</v>
      </c>
      <c r="JM247" s="64">
        <f t="shared" si="4569"/>
        <v>3</v>
      </c>
      <c r="JN247" s="64">
        <f t="shared" si="4570"/>
        <v>3</v>
      </c>
      <c r="JO247" s="64">
        <f t="shared" si="4571"/>
        <v>13</v>
      </c>
      <c r="JP247" s="64">
        <f t="shared" si="4572"/>
        <v>6</v>
      </c>
      <c r="JQ247" s="116">
        <f t="shared" si="4573"/>
        <v>9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1364000</v>
      </c>
      <c r="K250" s="62">
        <f t="shared" si="4576"/>
        <v>31</v>
      </c>
      <c r="L250" s="62">
        <f t="shared" si="4577"/>
        <v>4</v>
      </c>
      <c r="M250" s="57">
        <f t="shared" si="4578"/>
        <v>0.12903225806451613</v>
      </c>
      <c r="N250" s="115">
        <f t="shared" si="4579"/>
        <v>1364000</v>
      </c>
      <c r="O250" s="64">
        <f t="shared" si="4580"/>
        <v>31</v>
      </c>
      <c r="P250" s="64">
        <f t="shared" si="4581"/>
        <v>4</v>
      </c>
      <c r="Q250" s="127">
        <f t="shared" si="4582"/>
        <v>0.12903225806451613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0</v>
      </c>
      <c r="BG250" s="62">
        <f>IFERROR(VLOOKUP($C250,Sales!$BZ$5:$CF$300,3,0),0)</f>
        <v>0</v>
      </c>
      <c r="BH250" s="62">
        <f>IFERROR(VLOOKUP($C250,Waste!$BZ$5:$CF$200,3,0),0)</f>
        <v>0</v>
      </c>
      <c r="BI250" s="63" t="e">
        <f t="shared" si="4593"/>
        <v>#DIV/0!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88000</v>
      </c>
      <c r="CQ250" s="62">
        <f>IFERROR(VLOOKUP($C250,Sales!$EK$5:$EQ$300,3,0),0)</f>
        <v>2</v>
      </c>
      <c r="CR250" s="62">
        <f>IFERROR(VLOOKUP($C250,Waste!$EK$5:$EQ$200,3,0),0)</f>
        <v>0</v>
      </c>
      <c r="CS250" s="63">
        <f t="shared" si="4602"/>
        <v>0</v>
      </c>
      <c r="CT250" s="62">
        <f>IFERROR(VLOOKUP($C250,Sales!$ER$5:$EX$300,7,0),0)</f>
        <v>132000</v>
      </c>
      <c r="CU250" s="62">
        <f>IFERROR(VLOOKUP($C250,Sales!$ER$5:$EX$300,3,0),0)</f>
        <v>3</v>
      </c>
      <c r="CV250" s="62">
        <f>IFERROR(VLOOKUP($C250,Waste!$ER$5:$EX$200,3,0),0)</f>
        <v>0</v>
      </c>
      <c r="CW250" s="63">
        <f t="shared" si="4603"/>
        <v>0</v>
      </c>
      <c r="CX250" s="62">
        <f>IFERROR(VLOOKUP($C250,Sales!$EY$5:$FE$300,7,0),0)</f>
        <v>352000</v>
      </c>
      <c r="CY250" s="62">
        <f>IFERROR(VLOOKUP($C250,Sales!$EY$5:$FE$300,3,0),0)</f>
        <v>8</v>
      </c>
      <c r="CZ250" s="62">
        <f>IFERROR(VLOOKUP($C250,Waste!$EY$5:$FE$200,3,0),0)</f>
        <v>0</v>
      </c>
      <c r="DA250" s="63">
        <f t="shared" si="4604"/>
        <v>0</v>
      </c>
      <c r="DB250" s="62">
        <f>IFERROR(VLOOKUP($C250,Sales!$FF$5:$FL$300,7,0),0)</f>
        <v>44000</v>
      </c>
      <c r="DC250" s="62">
        <f>IFERROR(VLOOKUP($C250,Sales!$FF$5:$FL$300,3,0),0)</f>
        <v>1</v>
      </c>
      <c r="DD250" s="62">
        <f>IFERROR(VLOOKUP($C250,Waste!$FF$5:$FL$200,3,0),0)</f>
        <v>0</v>
      </c>
      <c r="DE250" s="63">
        <f t="shared" si="4605"/>
        <v>0</v>
      </c>
      <c r="DF250" s="62">
        <f>IFERROR(VLOOKUP($C250,Sales!$FM$5:$FS$300,7,0),0)</f>
        <v>44000</v>
      </c>
      <c r="DG250" s="62">
        <f>IFERROR(VLOOKUP($C250,Sales!$FM$5:$FS$300,3,0),0)</f>
        <v>1</v>
      </c>
      <c r="DH250" s="62">
        <f>IFERROR(VLOOKUP($C250,Waste!$FM$5:$FS$200,3,0),0)</f>
        <v>0</v>
      </c>
      <c r="DI250" s="63">
        <f t="shared" si="4606"/>
        <v>0</v>
      </c>
      <c r="DJ250" s="62">
        <f>IFERROR(VLOOKUP($C250,Sales!$FT$5:$FZ$300,7,0),0)</f>
        <v>132000</v>
      </c>
      <c r="DK250" s="62">
        <f>IFERROR(VLOOKUP($C250,Sales!$FT$5:$FZ$300,3,0),0)</f>
        <v>3</v>
      </c>
      <c r="DL250" s="62">
        <f>IFERROR(VLOOKUP($C250,Waste!$FT$5:$FZ$200,3,0),0)</f>
        <v>0</v>
      </c>
      <c r="DM250" s="63">
        <f t="shared" si="4607"/>
        <v>0</v>
      </c>
      <c r="DN250" s="62">
        <f>IFERROR(VLOOKUP($C250,Sales!$GA$5:$GG$300,7,0),0)</f>
        <v>88000</v>
      </c>
      <c r="DO250" s="62">
        <f>IFERROR(VLOOKUP($C250,Sales!$GA$5:$GG$300,3,0),0)</f>
        <v>2</v>
      </c>
      <c r="DP250" s="62">
        <f>IFERROR(VLOOKUP($C250,Waste!$GA$5:$GG$200,3,0),0)</f>
        <v>0</v>
      </c>
      <c r="DQ250" s="63">
        <f t="shared" si="4608"/>
        <v>0</v>
      </c>
      <c r="DR250" s="62">
        <f>IFERROR(VLOOKUP($C250,Sales!$GH$5:$GN$300,7,0),0)</f>
        <v>44000</v>
      </c>
      <c r="DS250" s="62">
        <f>IFERROR(VLOOKUP($C250,Sales!$GH$5:$GN$300,3,0),0)</f>
        <v>1</v>
      </c>
      <c r="DT250" s="62">
        <f>IFERROR(VLOOKUP($C250,Waste!$GH$5:$GN$200,3,0),0)</f>
        <v>4</v>
      </c>
      <c r="DU250" s="63">
        <f t="shared" si="4609"/>
        <v>4</v>
      </c>
      <c r="DV250" s="62">
        <f>IFERROR(VLOOKUP($C250,Sales!$GO$5:$GU$300,7,0),0)</f>
        <v>132000</v>
      </c>
      <c r="DW250" s="62">
        <f>IFERROR(VLOOKUP($C250,Sales!$GO$5:$GU$300,3,0),0)</f>
        <v>3</v>
      </c>
      <c r="DX250" s="62">
        <f>IFERROR(VLOOKUP($C250,Waste!$GO$5:$GU$200,3,0),0)</f>
        <v>0</v>
      </c>
      <c r="DY250" s="63">
        <f t="shared" si="4610"/>
        <v>0</v>
      </c>
      <c r="DZ250" s="62">
        <f>IFERROR(VLOOKUP($C250,Sales!$GV$5:$HB$300,7,0),0)</f>
        <v>308000</v>
      </c>
      <c r="EA250" s="62">
        <f>IFERROR(VLOOKUP($C250,Sales!$GV$5:$HB$300,3,0),0)</f>
        <v>7</v>
      </c>
      <c r="EB250" s="62">
        <f>IFERROR(VLOOKUP($C250,Waste!$GV$5:$HB$200,3,0),0)</f>
        <v>0</v>
      </c>
      <c r="EC250" s="63">
        <f t="shared" si="4611"/>
        <v>0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1364000</v>
      </c>
      <c r="EN250" s="64">
        <f t="shared" si="4616"/>
        <v>1364000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88000</v>
      </c>
      <c r="FI250" s="64">
        <f t="shared" si="4637"/>
        <v>132000</v>
      </c>
      <c r="FJ250" s="64">
        <f t="shared" si="4638"/>
        <v>352000</v>
      </c>
      <c r="FK250" s="64">
        <f t="shared" si="4639"/>
        <v>44000</v>
      </c>
      <c r="FL250" s="64">
        <f t="shared" si="4640"/>
        <v>44000</v>
      </c>
      <c r="FM250" s="64">
        <f t="shared" si="4641"/>
        <v>132000</v>
      </c>
      <c r="FN250" s="64">
        <f t="shared" si="4642"/>
        <v>88000</v>
      </c>
      <c r="FO250" s="64">
        <f t="shared" si="4643"/>
        <v>44000</v>
      </c>
      <c r="FP250" s="64">
        <f t="shared" si="4644"/>
        <v>132000</v>
      </c>
      <c r="FQ250" s="64">
        <f t="shared" si="4645"/>
        <v>308000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31</v>
      </c>
      <c r="FV250" s="64">
        <f t="shared" si="4650"/>
        <v>31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0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2</v>
      </c>
      <c r="GQ250" s="64">
        <f t="shared" si="4671"/>
        <v>3</v>
      </c>
      <c r="GR250" s="64">
        <f t="shared" si="4672"/>
        <v>8</v>
      </c>
      <c r="GS250" s="64">
        <f t="shared" si="4673"/>
        <v>1</v>
      </c>
      <c r="GT250" s="64">
        <f t="shared" si="4674"/>
        <v>1</v>
      </c>
      <c r="GU250" s="64">
        <f t="shared" si="4675"/>
        <v>3</v>
      </c>
      <c r="GV250" s="64">
        <f t="shared" si="4676"/>
        <v>2</v>
      </c>
      <c r="GW250" s="64">
        <f t="shared" si="4677"/>
        <v>1</v>
      </c>
      <c r="GX250" s="64">
        <f t="shared" si="4678"/>
        <v>3</v>
      </c>
      <c r="GY250" s="64">
        <f t="shared" si="4679"/>
        <v>7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4</v>
      </c>
      <c r="HD250" s="64">
        <f t="shared" si="4684"/>
        <v>4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4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35</v>
      </c>
      <c r="IL250" s="64">
        <f t="shared" si="4542"/>
        <v>35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0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2</v>
      </c>
      <c r="JG250" s="64">
        <f t="shared" si="4563"/>
        <v>3</v>
      </c>
      <c r="JH250" s="64">
        <f t="shared" si="4564"/>
        <v>8</v>
      </c>
      <c r="JI250" s="64">
        <f t="shared" si="4565"/>
        <v>1</v>
      </c>
      <c r="JJ250" s="64">
        <f t="shared" si="4566"/>
        <v>1</v>
      </c>
      <c r="JK250" s="64">
        <f t="shared" si="4567"/>
        <v>3</v>
      </c>
      <c r="JL250" s="64">
        <f t="shared" si="4568"/>
        <v>2</v>
      </c>
      <c r="JM250" s="64">
        <f t="shared" si="4569"/>
        <v>5</v>
      </c>
      <c r="JN250" s="64">
        <f t="shared" si="4570"/>
        <v>3</v>
      </c>
      <c r="JO250" s="64">
        <f t="shared" si="4571"/>
        <v>7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0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 t="e">
        <f t="shared" ref="M251" si="4720">L251/K251</f>
        <v>#DIV/0!</v>
      </c>
      <c r="N251" s="115">
        <f t="shared" ref="N251" si="4721">J251/$N$4</f>
        <v>0</v>
      </c>
      <c r="O251" s="64">
        <f t="shared" ref="O251" si="4722">K251/$N$4</f>
        <v>0</v>
      </c>
      <c r="P251" s="64">
        <f t="shared" ref="P251" si="4723">L251/$N$4</f>
        <v>0</v>
      </c>
      <c r="Q251" s="127" t="e">
        <f t="shared" ref="Q251" si="4724">M251</f>
        <v>#DIV/0!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0</v>
      </c>
      <c r="BG251" s="62">
        <f>IFERROR(VLOOKUP($C251,Sales!$BZ$5:$CF$300,3,0),0)</f>
        <v>0</v>
      </c>
      <c r="BH251" s="62">
        <f>IFERROR(VLOOKUP($C251,Waste!$BZ$5:$CF$200,3,0),0)</f>
        <v>0</v>
      </c>
      <c r="BI251" s="63" t="e">
        <f t="shared" ref="BI251" si="4735">BH251/BG251</f>
        <v>#DIV/0!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0</v>
      </c>
      <c r="EN251" s="64">
        <f t="shared" ref="EN251" si="4758">N251</f>
        <v>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0</v>
      </c>
      <c r="FV251" s="64">
        <f t="shared" ref="FV251" si="4792">O251</f>
        <v>0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0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0</v>
      </c>
      <c r="IL251" s="64">
        <f t="shared" ref="IL251" si="4860">+FV251+HD251</f>
        <v>0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0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0</v>
      </c>
      <c r="K252" s="62">
        <f t="shared" si="4576"/>
        <v>0</v>
      </c>
      <c r="L252" s="62">
        <f t="shared" si="4577"/>
        <v>0</v>
      </c>
      <c r="M252" s="57" t="e">
        <f t="shared" si="4578"/>
        <v>#DIV/0!</v>
      </c>
      <c r="N252" s="115">
        <f t="shared" si="4579"/>
        <v>0</v>
      </c>
      <c r="O252" s="64">
        <f t="shared" si="4580"/>
        <v>0</v>
      </c>
      <c r="P252" s="64">
        <f t="shared" si="4581"/>
        <v>0</v>
      </c>
      <c r="Q252" s="127" t="e">
        <f t="shared" si="4582"/>
        <v>#DIV/0!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0</v>
      </c>
      <c r="BG252" s="62">
        <f>IFERROR(VLOOKUP($C252,Sales!$BZ$5:$CF$300,3,0),0)</f>
        <v>0</v>
      </c>
      <c r="BH252" s="62">
        <f>IFERROR(VLOOKUP($C252,Waste!$BZ$5:$CF$200,3,0),0)</f>
        <v>0</v>
      </c>
      <c r="BI252" s="63" t="e">
        <f t="shared" si="4593"/>
        <v>#DIV/0!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0</v>
      </c>
      <c r="EN252" s="64">
        <f t="shared" si="4616"/>
        <v>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0</v>
      </c>
      <c r="FV252" s="64">
        <f t="shared" si="4650"/>
        <v>0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0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0</v>
      </c>
      <c r="IL252" s="64">
        <f t="shared" si="4542"/>
        <v>0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0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1763000</v>
      </c>
      <c r="K254" s="62">
        <f t="shared" si="4576"/>
        <v>41</v>
      </c>
      <c r="L254" s="62">
        <f t="shared" si="4577"/>
        <v>0</v>
      </c>
      <c r="M254" s="57">
        <f t="shared" si="4578"/>
        <v>0</v>
      </c>
      <c r="N254" s="115">
        <f t="shared" si="4579"/>
        <v>1763000</v>
      </c>
      <c r="O254" s="64">
        <f t="shared" si="4580"/>
        <v>41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0</v>
      </c>
      <c r="BG254" s="62">
        <f>IFERROR(VLOOKUP($C254,Sales!$BZ$5:$CF$300,3,0),0)</f>
        <v>0</v>
      </c>
      <c r="BH254" s="62">
        <f>IFERROR(VLOOKUP($C254,Waste!$BZ$5:$CF$200,3,0),0)</f>
        <v>0</v>
      </c>
      <c r="BI254" s="63" t="e">
        <f t="shared" si="4593"/>
        <v>#DIV/0!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215000</v>
      </c>
      <c r="CQ254" s="62">
        <f>IFERROR(VLOOKUP($C254,Sales!$EK$5:$EQ$300,3,0),0)</f>
        <v>5</v>
      </c>
      <c r="CR254" s="62">
        <f>IFERROR(VLOOKUP($C254,Waste!$EK$5:$EQ$200,3,0),0)</f>
        <v>0</v>
      </c>
      <c r="CS254" s="63">
        <f t="shared" si="4602"/>
        <v>0</v>
      </c>
      <c r="CT254" s="62">
        <f>IFERROR(VLOOKUP($C254,Sales!$ER$5:$EX$300,7,0),0)</f>
        <v>129000</v>
      </c>
      <c r="CU254" s="62">
        <f>IFERROR(VLOOKUP($C254,Sales!$ER$5:$EX$300,3,0),0)</f>
        <v>3</v>
      </c>
      <c r="CV254" s="62">
        <f>IFERROR(VLOOKUP($C254,Waste!$ER$5:$EX$200,3,0),0)</f>
        <v>0</v>
      </c>
      <c r="CW254" s="63">
        <f t="shared" si="4603"/>
        <v>0</v>
      </c>
      <c r="CX254" s="62">
        <f>IFERROR(VLOOKUP($C254,Sales!$EY$5:$FE$300,7,0),0)</f>
        <v>172000</v>
      </c>
      <c r="CY254" s="62">
        <f>IFERROR(VLOOKUP($C254,Sales!$EY$5:$FE$300,3,0),0)</f>
        <v>4</v>
      </c>
      <c r="CZ254" s="62">
        <f>IFERROR(VLOOKUP($C254,Waste!$EY$5:$FE$200,3,0),0)</f>
        <v>0</v>
      </c>
      <c r="DA254" s="63">
        <f t="shared" si="4604"/>
        <v>0</v>
      </c>
      <c r="DB254" s="62">
        <f>IFERROR(VLOOKUP($C254,Sales!$FF$5:$FL$300,7,0),0)</f>
        <v>86000</v>
      </c>
      <c r="DC254" s="62">
        <f>IFERROR(VLOOKUP($C254,Sales!$FF$5:$FL$300,3,0),0)</f>
        <v>2</v>
      </c>
      <c r="DD254" s="62">
        <f>IFERROR(VLOOKUP($C254,Waste!$FF$5:$FL$200,3,0),0)</f>
        <v>0</v>
      </c>
      <c r="DE254" s="63">
        <f t="shared" si="4605"/>
        <v>0</v>
      </c>
      <c r="DF254" s="62">
        <f>IFERROR(VLOOKUP($C254,Sales!$FM$5:$FS$300,7,0),0)</f>
        <v>258000</v>
      </c>
      <c r="DG254" s="62">
        <f>IFERROR(VLOOKUP($C254,Sales!$FM$5:$FS$300,3,0),0)</f>
        <v>6</v>
      </c>
      <c r="DH254" s="62">
        <f>IFERROR(VLOOKUP($C254,Waste!$FM$5:$FS$200,3,0),0)</f>
        <v>0</v>
      </c>
      <c r="DI254" s="63">
        <f t="shared" si="4606"/>
        <v>0</v>
      </c>
      <c r="DJ254" s="62">
        <f>IFERROR(VLOOKUP($C254,Sales!$FT$5:$FZ$300,7,0),0)</f>
        <v>215000</v>
      </c>
      <c r="DK254" s="62">
        <f>IFERROR(VLOOKUP($C254,Sales!$FT$5:$FZ$300,3,0),0)</f>
        <v>5</v>
      </c>
      <c r="DL254" s="62">
        <f>IFERROR(VLOOKUP($C254,Waste!$FT$5:$FZ$200,3,0),0)</f>
        <v>0</v>
      </c>
      <c r="DM254" s="63">
        <f t="shared" si="4607"/>
        <v>0</v>
      </c>
      <c r="DN254" s="62">
        <f>IFERROR(VLOOKUP($C254,Sales!$GA$5:$GG$300,7,0),0)</f>
        <v>86000</v>
      </c>
      <c r="DO254" s="62">
        <f>IFERROR(VLOOKUP($C254,Sales!$GA$5:$GG$300,3,0),0)</f>
        <v>2</v>
      </c>
      <c r="DP254" s="62">
        <f>IFERROR(VLOOKUP($C254,Waste!$GA$5:$GG$200,3,0),0)</f>
        <v>0</v>
      </c>
      <c r="DQ254" s="63">
        <f t="shared" si="4608"/>
        <v>0</v>
      </c>
      <c r="DR254" s="62">
        <f>IFERROR(VLOOKUP($C254,Sales!$GH$5:$GN$300,7,0),0)</f>
        <v>129000</v>
      </c>
      <c r="DS254" s="62">
        <f>IFERROR(VLOOKUP($C254,Sales!$GH$5:$GN$300,3,0),0)</f>
        <v>3</v>
      </c>
      <c r="DT254" s="62">
        <f>IFERROR(VLOOKUP($C254,Waste!$GH$5:$GN$200,3,0),0)</f>
        <v>0</v>
      </c>
      <c r="DU254" s="63">
        <f t="shared" si="4609"/>
        <v>0</v>
      </c>
      <c r="DV254" s="62">
        <f>IFERROR(VLOOKUP($C254,Sales!$GO$5:$GU$300,7,0),0)</f>
        <v>172000</v>
      </c>
      <c r="DW254" s="62">
        <f>IFERROR(VLOOKUP($C254,Sales!$GO$5:$GU$300,3,0),0)</f>
        <v>4</v>
      </c>
      <c r="DX254" s="62">
        <f>IFERROR(VLOOKUP($C254,Waste!$GO$5:$GU$200,3,0),0)</f>
        <v>0</v>
      </c>
      <c r="DY254" s="63">
        <f t="shared" si="4610"/>
        <v>0</v>
      </c>
      <c r="DZ254" s="62">
        <f>IFERROR(VLOOKUP($C254,Sales!$GV$5:$HB$300,7,0),0)</f>
        <v>215000</v>
      </c>
      <c r="EA254" s="62">
        <f>IFERROR(VLOOKUP($C254,Sales!$GV$5:$HB$300,3,0),0)</f>
        <v>5</v>
      </c>
      <c r="EB254" s="62">
        <f>IFERROR(VLOOKUP($C254,Waste!$GV$5:$HB$200,3,0),0)</f>
        <v>0</v>
      </c>
      <c r="EC254" s="63">
        <f t="shared" si="4611"/>
        <v>0</v>
      </c>
      <c r="ED254" s="62">
        <f>IFERROR(VLOOKUP($C254,Sales!$HC$5:$HI$300,7,0),0)</f>
        <v>86000</v>
      </c>
      <c r="EE254" s="62">
        <f>IFERROR(VLOOKUP($C254,Sales!$HC$5:$HI$300,3,0),0)</f>
        <v>2</v>
      </c>
      <c r="EF254" s="62">
        <f>IFERROR(VLOOKUP($C254,Waste!$HC$5:$HI$200,3,0),0)</f>
        <v>0</v>
      </c>
      <c r="EG254" s="63">
        <f t="shared" si="4612"/>
        <v>0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1763000</v>
      </c>
      <c r="EN254" s="64">
        <f t="shared" si="4616"/>
        <v>1763000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215000</v>
      </c>
      <c r="FI254" s="64">
        <f t="shared" si="4637"/>
        <v>129000</v>
      </c>
      <c r="FJ254" s="64">
        <f t="shared" si="4638"/>
        <v>172000</v>
      </c>
      <c r="FK254" s="64">
        <f t="shared" si="4639"/>
        <v>86000</v>
      </c>
      <c r="FL254" s="64">
        <f t="shared" si="4640"/>
        <v>258000</v>
      </c>
      <c r="FM254" s="64">
        <f t="shared" si="4641"/>
        <v>215000</v>
      </c>
      <c r="FN254" s="64">
        <f t="shared" si="4642"/>
        <v>86000</v>
      </c>
      <c r="FO254" s="64">
        <f t="shared" si="4643"/>
        <v>129000</v>
      </c>
      <c r="FP254" s="64">
        <f t="shared" si="4644"/>
        <v>172000</v>
      </c>
      <c r="FQ254" s="64">
        <f t="shared" si="4645"/>
        <v>215000</v>
      </c>
      <c r="FR254" s="64">
        <f t="shared" si="4646"/>
        <v>86000</v>
      </c>
      <c r="FS254" s="116">
        <f t="shared" si="4647"/>
        <v>0</v>
      </c>
      <c r="FT254" s="115">
        <f t="shared" si="4648"/>
        <v>0</v>
      </c>
      <c r="FU254" s="64">
        <f t="shared" si="4649"/>
        <v>41</v>
      </c>
      <c r="FV254" s="64">
        <f t="shared" si="4650"/>
        <v>41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0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5</v>
      </c>
      <c r="GQ254" s="64">
        <f t="shared" si="4671"/>
        <v>3</v>
      </c>
      <c r="GR254" s="64">
        <f t="shared" si="4672"/>
        <v>4</v>
      </c>
      <c r="GS254" s="64">
        <f t="shared" si="4673"/>
        <v>2</v>
      </c>
      <c r="GT254" s="64">
        <f t="shared" si="4674"/>
        <v>6</v>
      </c>
      <c r="GU254" s="64">
        <f t="shared" si="4675"/>
        <v>5</v>
      </c>
      <c r="GV254" s="64">
        <f t="shared" si="4676"/>
        <v>2</v>
      </c>
      <c r="GW254" s="64">
        <f t="shared" si="4677"/>
        <v>3</v>
      </c>
      <c r="GX254" s="64">
        <f t="shared" si="4678"/>
        <v>4</v>
      </c>
      <c r="GY254" s="64">
        <f t="shared" si="4679"/>
        <v>5</v>
      </c>
      <c r="GZ254" s="64">
        <f t="shared" si="4680"/>
        <v>2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41</v>
      </c>
      <c r="IL254" s="64">
        <f t="shared" si="4542"/>
        <v>41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0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5</v>
      </c>
      <c r="JG254" s="64">
        <f t="shared" si="4563"/>
        <v>3</v>
      </c>
      <c r="JH254" s="64">
        <f t="shared" si="4564"/>
        <v>4</v>
      </c>
      <c r="JI254" s="64">
        <f t="shared" si="4565"/>
        <v>2</v>
      </c>
      <c r="JJ254" s="64">
        <f t="shared" si="4566"/>
        <v>6</v>
      </c>
      <c r="JK254" s="64">
        <f t="shared" si="4567"/>
        <v>5</v>
      </c>
      <c r="JL254" s="64">
        <f t="shared" si="4568"/>
        <v>2</v>
      </c>
      <c r="JM254" s="64">
        <f t="shared" si="4569"/>
        <v>3</v>
      </c>
      <c r="JN254" s="64">
        <f t="shared" si="4570"/>
        <v>4</v>
      </c>
      <c r="JO254" s="64">
        <f t="shared" si="4571"/>
        <v>5</v>
      </c>
      <c r="JP254" s="64">
        <f t="shared" si="4572"/>
        <v>2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3483000</v>
      </c>
      <c r="K256" s="62">
        <f t="shared" si="4576"/>
        <v>81</v>
      </c>
      <c r="L256" s="62">
        <f t="shared" si="4577"/>
        <v>0</v>
      </c>
      <c r="M256" s="57">
        <f t="shared" si="4578"/>
        <v>0</v>
      </c>
      <c r="N256" s="115">
        <f t="shared" si="4579"/>
        <v>3483000</v>
      </c>
      <c r="O256" s="64">
        <f t="shared" si="4580"/>
        <v>81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0</v>
      </c>
      <c r="BG256" s="62">
        <f>IFERROR(VLOOKUP($C256,Sales!$BZ$5:$CF$300,3,0),0)</f>
        <v>0</v>
      </c>
      <c r="BH256" s="62">
        <f>IFERROR(VLOOKUP($C256,Waste!$BZ$5:$CF$200,3,0),0)</f>
        <v>0</v>
      </c>
      <c r="BI256" s="63" t="e">
        <f t="shared" si="4593"/>
        <v>#DIV/0!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387000</v>
      </c>
      <c r="CQ256" s="62">
        <f>IFERROR(VLOOKUP($C256,Sales!$EK$5:$EQ$300,3,0),0)</f>
        <v>9</v>
      </c>
      <c r="CR256" s="62">
        <f>IFERROR(VLOOKUP($C256,Waste!$EK$5:$EQ$200,3,0),0)</f>
        <v>0</v>
      </c>
      <c r="CS256" s="63">
        <f t="shared" si="4602"/>
        <v>0</v>
      </c>
      <c r="CT256" s="62">
        <f>IFERROR(VLOOKUP($C256,Sales!$ER$5:$EX$300,7,0),0)</f>
        <v>860000</v>
      </c>
      <c r="CU256" s="62">
        <f>IFERROR(VLOOKUP($C256,Sales!$ER$5:$EX$300,3,0),0)</f>
        <v>20</v>
      </c>
      <c r="CV256" s="62">
        <f>IFERROR(VLOOKUP($C256,Waste!$ER$5:$EX$200,3,0),0)</f>
        <v>0</v>
      </c>
      <c r="CW256" s="63">
        <f t="shared" si="4603"/>
        <v>0</v>
      </c>
      <c r="CX256" s="62">
        <f>IFERROR(VLOOKUP($C256,Sales!$EY$5:$FE$300,7,0),0)</f>
        <v>430000</v>
      </c>
      <c r="CY256" s="62">
        <f>IFERROR(VLOOKUP($C256,Sales!$EY$5:$FE$300,3,0),0)</f>
        <v>10</v>
      </c>
      <c r="CZ256" s="62">
        <f>IFERROR(VLOOKUP($C256,Waste!$EY$5:$FE$200,3,0),0)</f>
        <v>0</v>
      </c>
      <c r="DA256" s="63">
        <f t="shared" si="4604"/>
        <v>0</v>
      </c>
      <c r="DB256" s="62">
        <f>IFERROR(VLOOKUP($C256,Sales!$FF$5:$FL$300,7,0),0)</f>
        <v>86000</v>
      </c>
      <c r="DC256" s="62">
        <f>IFERROR(VLOOKUP($C256,Sales!$FF$5:$FL$300,3,0),0)</f>
        <v>2</v>
      </c>
      <c r="DD256" s="62">
        <f>IFERROR(VLOOKUP($C256,Waste!$FF$5:$FL$200,3,0),0)</f>
        <v>0</v>
      </c>
      <c r="DE256" s="63">
        <f t="shared" si="4605"/>
        <v>0</v>
      </c>
      <c r="DF256" s="62">
        <f>IFERROR(VLOOKUP($C256,Sales!$FM$5:$FS$300,7,0),0)</f>
        <v>86000</v>
      </c>
      <c r="DG256" s="62">
        <f>IFERROR(VLOOKUP($C256,Sales!$FM$5:$FS$300,3,0),0)</f>
        <v>2</v>
      </c>
      <c r="DH256" s="62">
        <f>IFERROR(VLOOKUP($C256,Waste!$FM$5:$FS$200,3,0),0)</f>
        <v>0</v>
      </c>
      <c r="DI256" s="63">
        <f t="shared" si="4606"/>
        <v>0</v>
      </c>
      <c r="DJ256" s="62">
        <f>IFERROR(VLOOKUP($C256,Sales!$FT$5:$FZ$300,7,0),0)</f>
        <v>215000</v>
      </c>
      <c r="DK256" s="62">
        <f>IFERROR(VLOOKUP($C256,Sales!$FT$5:$FZ$300,3,0),0)</f>
        <v>5</v>
      </c>
      <c r="DL256" s="62">
        <f>IFERROR(VLOOKUP($C256,Waste!$FT$5:$FZ$200,3,0),0)</f>
        <v>0</v>
      </c>
      <c r="DM256" s="63">
        <f t="shared" si="4607"/>
        <v>0</v>
      </c>
      <c r="DN256" s="62">
        <f>IFERROR(VLOOKUP($C256,Sales!$GA$5:$GG$300,7,0),0)</f>
        <v>172000</v>
      </c>
      <c r="DO256" s="62">
        <f>IFERROR(VLOOKUP($C256,Sales!$GA$5:$GG$300,3,0),0)</f>
        <v>4</v>
      </c>
      <c r="DP256" s="62">
        <f>IFERROR(VLOOKUP($C256,Waste!$GA$5:$GG$200,3,0),0)</f>
        <v>0</v>
      </c>
      <c r="DQ256" s="63">
        <f t="shared" si="4608"/>
        <v>0</v>
      </c>
      <c r="DR256" s="62">
        <f>IFERROR(VLOOKUP($C256,Sales!$GH$5:$GN$300,7,0),0)</f>
        <v>86000</v>
      </c>
      <c r="DS256" s="62">
        <f>IFERROR(VLOOKUP($C256,Sales!$GH$5:$GN$300,3,0),0)</f>
        <v>2</v>
      </c>
      <c r="DT256" s="62">
        <f>IFERROR(VLOOKUP($C256,Waste!$GH$5:$GN$200,3,0),0)</f>
        <v>0</v>
      </c>
      <c r="DU256" s="63">
        <f t="shared" si="4609"/>
        <v>0</v>
      </c>
      <c r="DV256" s="62">
        <f>IFERROR(VLOOKUP($C256,Sales!$GO$5:$GU$300,7,0),0)</f>
        <v>258000</v>
      </c>
      <c r="DW256" s="62">
        <f>IFERROR(VLOOKUP($C256,Sales!$GO$5:$GU$300,3,0),0)</f>
        <v>6</v>
      </c>
      <c r="DX256" s="62">
        <f>IFERROR(VLOOKUP($C256,Waste!$GO$5:$GU$200,3,0),0)</f>
        <v>0</v>
      </c>
      <c r="DY256" s="63">
        <f t="shared" si="4610"/>
        <v>0</v>
      </c>
      <c r="DZ256" s="62">
        <f>IFERROR(VLOOKUP($C256,Sales!$GV$5:$HB$300,7,0),0)</f>
        <v>516000</v>
      </c>
      <c r="EA256" s="62">
        <f>IFERROR(VLOOKUP($C256,Sales!$GV$5:$HB$300,3,0),0)</f>
        <v>12</v>
      </c>
      <c r="EB256" s="62">
        <f>IFERROR(VLOOKUP($C256,Waste!$GV$5:$HB$200,3,0),0)</f>
        <v>0</v>
      </c>
      <c r="EC256" s="63">
        <f t="shared" si="4611"/>
        <v>0</v>
      </c>
      <c r="ED256" s="62">
        <f>IFERROR(VLOOKUP($C256,Sales!$HC$5:$HI$300,7,0),0)</f>
        <v>129000</v>
      </c>
      <c r="EE256" s="62">
        <f>IFERROR(VLOOKUP($C256,Sales!$HC$5:$HI$300,3,0),0)</f>
        <v>3</v>
      </c>
      <c r="EF256" s="62">
        <f>IFERROR(VLOOKUP($C256,Waste!$HC$5:$HI$200,3,0),0)</f>
        <v>0</v>
      </c>
      <c r="EG256" s="63">
        <f t="shared" si="4612"/>
        <v>0</v>
      </c>
      <c r="EH256" s="62">
        <f>IFERROR(VLOOKUP($C256,Sales!$HJ$5:$HP$300,7,0),0)</f>
        <v>258000</v>
      </c>
      <c r="EI256" s="62">
        <f>IFERROR(VLOOKUP($C256,Sales!$HJ$5:$HP$300,3,0),0)</f>
        <v>6</v>
      </c>
      <c r="EJ256" s="62">
        <f>IFERROR(VLOOKUP($C256,Waste!$HJ$5:$HP$200,3,0),0)</f>
        <v>0</v>
      </c>
      <c r="EK256" s="100">
        <f t="shared" si="4613"/>
        <v>0</v>
      </c>
      <c r="EL256" s="115">
        <f t="shared" si="4614"/>
        <v>0</v>
      </c>
      <c r="EM256" s="64">
        <f t="shared" si="4615"/>
        <v>3483000</v>
      </c>
      <c r="EN256" s="64">
        <f t="shared" si="4616"/>
        <v>3483000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387000</v>
      </c>
      <c r="FI256" s="64">
        <f t="shared" si="4637"/>
        <v>860000</v>
      </c>
      <c r="FJ256" s="64">
        <f t="shared" si="4638"/>
        <v>430000</v>
      </c>
      <c r="FK256" s="64">
        <f t="shared" si="4639"/>
        <v>86000</v>
      </c>
      <c r="FL256" s="64">
        <f t="shared" si="4640"/>
        <v>86000</v>
      </c>
      <c r="FM256" s="64">
        <f t="shared" si="4641"/>
        <v>215000</v>
      </c>
      <c r="FN256" s="64">
        <f t="shared" si="4642"/>
        <v>172000</v>
      </c>
      <c r="FO256" s="64">
        <f t="shared" si="4643"/>
        <v>86000</v>
      </c>
      <c r="FP256" s="64">
        <f t="shared" si="4644"/>
        <v>258000</v>
      </c>
      <c r="FQ256" s="64">
        <f t="shared" si="4645"/>
        <v>516000</v>
      </c>
      <c r="FR256" s="64">
        <f t="shared" si="4646"/>
        <v>129000</v>
      </c>
      <c r="FS256" s="116">
        <f t="shared" si="4647"/>
        <v>258000</v>
      </c>
      <c r="FT256" s="115">
        <f t="shared" si="4648"/>
        <v>0</v>
      </c>
      <c r="FU256" s="64">
        <f t="shared" si="4649"/>
        <v>81</v>
      </c>
      <c r="FV256" s="64">
        <f t="shared" si="4650"/>
        <v>81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0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9</v>
      </c>
      <c r="GQ256" s="64">
        <f t="shared" si="4671"/>
        <v>20</v>
      </c>
      <c r="GR256" s="64">
        <f t="shared" si="4672"/>
        <v>10</v>
      </c>
      <c r="GS256" s="64">
        <f t="shared" si="4673"/>
        <v>2</v>
      </c>
      <c r="GT256" s="64">
        <f t="shared" si="4674"/>
        <v>2</v>
      </c>
      <c r="GU256" s="64">
        <f t="shared" si="4675"/>
        <v>5</v>
      </c>
      <c r="GV256" s="64">
        <f t="shared" si="4676"/>
        <v>4</v>
      </c>
      <c r="GW256" s="64">
        <f t="shared" si="4677"/>
        <v>2</v>
      </c>
      <c r="GX256" s="64">
        <f t="shared" si="4678"/>
        <v>6</v>
      </c>
      <c r="GY256" s="64">
        <f t="shared" si="4679"/>
        <v>12</v>
      </c>
      <c r="GZ256" s="64">
        <f t="shared" si="4680"/>
        <v>3</v>
      </c>
      <c r="HA256" s="116">
        <f t="shared" si="4681"/>
        <v>6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81</v>
      </c>
      <c r="IL256" s="64">
        <f t="shared" si="4542"/>
        <v>81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0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9</v>
      </c>
      <c r="JG256" s="64">
        <f t="shared" si="4563"/>
        <v>20</v>
      </c>
      <c r="JH256" s="64">
        <f t="shared" si="4564"/>
        <v>10</v>
      </c>
      <c r="JI256" s="64">
        <f t="shared" si="4565"/>
        <v>2</v>
      </c>
      <c r="JJ256" s="64">
        <f t="shared" si="4566"/>
        <v>2</v>
      </c>
      <c r="JK256" s="64">
        <f t="shared" si="4567"/>
        <v>5</v>
      </c>
      <c r="JL256" s="64">
        <f t="shared" si="4568"/>
        <v>4</v>
      </c>
      <c r="JM256" s="64">
        <f t="shared" si="4569"/>
        <v>2</v>
      </c>
      <c r="JN256" s="64">
        <f t="shared" si="4570"/>
        <v>6</v>
      </c>
      <c r="JO256" s="64">
        <f t="shared" si="4571"/>
        <v>12</v>
      </c>
      <c r="JP256" s="64">
        <f t="shared" si="4572"/>
        <v>3</v>
      </c>
      <c r="JQ256" s="116">
        <f t="shared" si="4573"/>
        <v>6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2835000</v>
      </c>
      <c r="K262" s="62">
        <f t="shared" si="4576"/>
        <v>63</v>
      </c>
      <c r="L262" s="62">
        <f t="shared" si="4577"/>
        <v>0</v>
      </c>
      <c r="M262" s="57">
        <f t="shared" si="4578"/>
        <v>0</v>
      </c>
      <c r="N262" s="115">
        <f t="shared" si="4579"/>
        <v>2835000</v>
      </c>
      <c r="O262" s="64">
        <f t="shared" si="4580"/>
        <v>63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0</v>
      </c>
      <c r="BG262" s="62">
        <f>IFERROR(VLOOKUP($C262,Sales!$BZ$5:$CF$300,3,0),0)</f>
        <v>0</v>
      </c>
      <c r="BH262" s="62">
        <f>IFERROR(VLOOKUP($C262,Waste!$BZ$5:$CF$200,3,0),0)</f>
        <v>0</v>
      </c>
      <c r="BI262" s="63" t="e">
        <f t="shared" si="4593"/>
        <v>#DIV/0!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180000</v>
      </c>
      <c r="CQ262" s="62">
        <f>IFERROR(VLOOKUP($C262,Sales!$EK$5:$EQ$300,3,0),0)</f>
        <v>4</v>
      </c>
      <c r="CR262" s="62">
        <f>IFERROR(VLOOKUP($C262,Waste!$EK$5:$EQ$200,3,0),0)</f>
        <v>0</v>
      </c>
      <c r="CS262" s="63">
        <f t="shared" si="4602"/>
        <v>0</v>
      </c>
      <c r="CT262" s="62">
        <f>IFERROR(VLOOKUP($C262,Sales!$ER$5:$EX$300,7,0),0)</f>
        <v>1080000</v>
      </c>
      <c r="CU262" s="62">
        <f>IFERROR(VLOOKUP($C262,Sales!$ER$5:$EX$300,3,0),0)</f>
        <v>24</v>
      </c>
      <c r="CV262" s="62">
        <f>IFERROR(VLOOKUP($C262,Waste!$ER$5:$EX$200,3,0),0)</f>
        <v>0</v>
      </c>
      <c r="CW262" s="63">
        <f t="shared" si="4603"/>
        <v>0</v>
      </c>
      <c r="CX262" s="62">
        <f>IFERROR(VLOOKUP($C262,Sales!$EY$5:$FE$300,7,0),0)</f>
        <v>315000</v>
      </c>
      <c r="CY262" s="62">
        <f>IFERROR(VLOOKUP($C262,Sales!$EY$5:$FE$300,3,0),0)</f>
        <v>7</v>
      </c>
      <c r="CZ262" s="62">
        <f>IFERROR(VLOOKUP($C262,Waste!$EY$5:$FE$200,3,0),0)</f>
        <v>0</v>
      </c>
      <c r="DA262" s="63">
        <f t="shared" si="4604"/>
        <v>0</v>
      </c>
      <c r="DB262" s="62">
        <f>IFERROR(VLOOKUP($C262,Sales!$FF$5:$FL$300,7,0),0)</f>
        <v>45000</v>
      </c>
      <c r="DC262" s="62">
        <f>IFERROR(VLOOKUP($C262,Sales!$FF$5:$FL$300,3,0),0)</f>
        <v>1</v>
      </c>
      <c r="DD262" s="62">
        <f>IFERROR(VLOOKUP($C262,Waste!$FF$5:$FL$200,3,0),0)</f>
        <v>0</v>
      </c>
      <c r="DE262" s="63">
        <f t="shared" si="4605"/>
        <v>0</v>
      </c>
      <c r="DF262" s="62">
        <f>IFERROR(VLOOKUP($C262,Sales!$FM$5:$FS$300,7,0),0)</f>
        <v>90000</v>
      </c>
      <c r="DG262" s="62">
        <f>IFERROR(VLOOKUP($C262,Sales!$FM$5:$FS$300,3,0),0)</f>
        <v>2</v>
      </c>
      <c r="DH262" s="62">
        <f>IFERROR(VLOOKUP($C262,Waste!$FM$5:$FS$200,3,0),0)</f>
        <v>0</v>
      </c>
      <c r="DI262" s="63">
        <f t="shared" si="4606"/>
        <v>0</v>
      </c>
      <c r="DJ262" s="62">
        <f>IFERROR(VLOOKUP($C262,Sales!$FT$5:$FZ$300,7,0),0)</f>
        <v>180000</v>
      </c>
      <c r="DK262" s="62">
        <f>IFERROR(VLOOKUP($C262,Sales!$FT$5:$FZ$300,3,0),0)</f>
        <v>4</v>
      </c>
      <c r="DL262" s="62">
        <f>IFERROR(VLOOKUP($C262,Waste!$FT$5:$FZ$200,3,0),0)</f>
        <v>0</v>
      </c>
      <c r="DM262" s="63">
        <f t="shared" si="4607"/>
        <v>0</v>
      </c>
      <c r="DN262" s="62">
        <f>IFERROR(VLOOKUP($C262,Sales!$GA$5:$GG$300,7,0),0)</f>
        <v>90000</v>
      </c>
      <c r="DO262" s="62">
        <f>IFERROR(VLOOKUP($C262,Sales!$GA$5:$GG$300,3,0),0)</f>
        <v>2</v>
      </c>
      <c r="DP262" s="62">
        <f>IFERROR(VLOOKUP($C262,Waste!$GA$5:$GG$200,3,0),0)</f>
        <v>0</v>
      </c>
      <c r="DQ262" s="63">
        <f t="shared" si="4608"/>
        <v>0</v>
      </c>
      <c r="DR262" s="62">
        <f>IFERROR(VLOOKUP($C262,Sales!$GH$5:$GN$300,7,0),0)</f>
        <v>90000</v>
      </c>
      <c r="DS262" s="62">
        <f>IFERROR(VLOOKUP($C262,Sales!$GH$5:$GN$300,3,0),0)</f>
        <v>2</v>
      </c>
      <c r="DT262" s="62">
        <f>IFERROR(VLOOKUP($C262,Waste!$GH$5:$GN$200,3,0),0)</f>
        <v>0</v>
      </c>
      <c r="DU262" s="63">
        <f t="shared" si="4609"/>
        <v>0</v>
      </c>
      <c r="DV262" s="62">
        <f>IFERROR(VLOOKUP($C262,Sales!$GO$5:$GU$300,7,0),0)</f>
        <v>135000</v>
      </c>
      <c r="DW262" s="62">
        <f>IFERROR(VLOOKUP($C262,Sales!$GO$5:$GU$300,3,0),0)</f>
        <v>3</v>
      </c>
      <c r="DX262" s="62">
        <f>IFERROR(VLOOKUP($C262,Waste!$GO$5:$GU$200,3,0),0)</f>
        <v>0</v>
      </c>
      <c r="DY262" s="63">
        <f t="shared" si="4610"/>
        <v>0</v>
      </c>
      <c r="DZ262" s="62">
        <f>IFERROR(VLOOKUP($C262,Sales!$GV$5:$HB$300,7,0),0)</f>
        <v>450000</v>
      </c>
      <c r="EA262" s="62">
        <f>IFERROR(VLOOKUP($C262,Sales!$GV$5:$HB$300,3,0),0)</f>
        <v>10</v>
      </c>
      <c r="EB262" s="62">
        <f>IFERROR(VLOOKUP($C262,Waste!$GV$5:$HB$200,3,0),0)</f>
        <v>0</v>
      </c>
      <c r="EC262" s="63">
        <f t="shared" si="4611"/>
        <v>0</v>
      </c>
      <c r="ED262" s="62">
        <f>IFERROR(VLOOKUP($C262,Sales!$HC$5:$HI$300,7,0),0)</f>
        <v>90000</v>
      </c>
      <c r="EE262" s="62">
        <f>IFERROR(VLOOKUP($C262,Sales!$HC$5:$HI$300,3,0),0)</f>
        <v>2</v>
      </c>
      <c r="EF262" s="62">
        <f>IFERROR(VLOOKUP($C262,Waste!$HC$5:$HI$200,3,0),0)</f>
        <v>0</v>
      </c>
      <c r="EG262" s="63">
        <f t="shared" si="4612"/>
        <v>0</v>
      </c>
      <c r="EH262" s="62">
        <f>IFERROR(VLOOKUP($C262,Sales!$HJ$5:$HP$300,7,0),0)</f>
        <v>90000</v>
      </c>
      <c r="EI262" s="62">
        <f>IFERROR(VLOOKUP($C262,Sales!$HJ$5:$HP$300,3,0),0)</f>
        <v>2</v>
      </c>
      <c r="EJ262" s="62">
        <f>IFERROR(VLOOKUP($C262,Waste!$HJ$5:$HP$200,3,0),0)</f>
        <v>0</v>
      </c>
      <c r="EK262" s="100">
        <f t="shared" si="4613"/>
        <v>0</v>
      </c>
      <c r="EL262" s="115">
        <f t="shared" si="4614"/>
        <v>0</v>
      </c>
      <c r="EM262" s="64">
        <f t="shared" si="4615"/>
        <v>2835000</v>
      </c>
      <c r="EN262" s="64">
        <f t="shared" si="4616"/>
        <v>2835000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180000</v>
      </c>
      <c r="FI262" s="64">
        <f t="shared" si="4637"/>
        <v>1080000</v>
      </c>
      <c r="FJ262" s="64">
        <f t="shared" si="4638"/>
        <v>315000</v>
      </c>
      <c r="FK262" s="64">
        <f t="shared" si="4639"/>
        <v>45000</v>
      </c>
      <c r="FL262" s="64">
        <f t="shared" si="4640"/>
        <v>90000</v>
      </c>
      <c r="FM262" s="64">
        <f t="shared" si="4641"/>
        <v>180000</v>
      </c>
      <c r="FN262" s="64">
        <f t="shared" si="4642"/>
        <v>90000</v>
      </c>
      <c r="FO262" s="64">
        <f t="shared" si="4643"/>
        <v>90000</v>
      </c>
      <c r="FP262" s="64">
        <f t="shared" si="4644"/>
        <v>135000</v>
      </c>
      <c r="FQ262" s="64">
        <f t="shared" si="4645"/>
        <v>450000</v>
      </c>
      <c r="FR262" s="64">
        <f t="shared" si="4646"/>
        <v>90000</v>
      </c>
      <c r="FS262" s="116">
        <f t="shared" si="4647"/>
        <v>90000</v>
      </c>
      <c r="FT262" s="115">
        <f t="shared" si="4648"/>
        <v>0</v>
      </c>
      <c r="FU262" s="64">
        <f t="shared" si="4649"/>
        <v>63</v>
      </c>
      <c r="FV262" s="64">
        <f t="shared" si="4650"/>
        <v>63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0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4</v>
      </c>
      <c r="GQ262" s="64">
        <f t="shared" si="4671"/>
        <v>24</v>
      </c>
      <c r="GR262" s="64">
        <f t="shared" si="4672"/>
        <v>7</v>
      </c>
      <c r="GS262" s="64">
        <f t="shared" si="4673"/>
        <v>1</v>
      </c>
      <c r="GT262" s="64">
        <f t="shared" si="4674"/>
        <v>2</v>
      </c>
      <c r="GU262" s="64">
        <f t="shared" si="4675"/>
        <v>4</v>
      </c>
      <c r="GV262" s="64">
        <f t="shared" si="4676"/>
        <v>2</v>
      </c>
      <c r="GW262" s="64">
        <f t="shared" si="4677"/>
        <v>2</v>
      </c>
      <c r="GX262" s="64">
        <f t="shared" si="4678"/>
        <v>3</v>
      </c>
      <c r="GY262" s="64">
        <f t="shared" si="4679"/>
        <v>10</v>
      </c>
      <c r="GZ262" s="64">
        <f t="shared" si="4680"/>
        <v>2</v>
      </c>
      <c r="HA262" s="116">
        <f t="shared" si="4681"/>
        <v>2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63</v>
      </c>
      <c r="IL262" s="64">
        <f t="shared" si="4542"/>
        <v>63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0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4</v>
      </c>
      <c r="JG262" s="64">
        <f t="shared" si="4563"/>
        <v>24</v>
      </c>
      <c r="JH262" s="64">
        <f t="shared" si="4564"/>
        <v>7</v>
      </c>
      <c r="JI262" s="64">
        <f t="shared" si="4565"/>
        <v>1</v>
      </c>
      <c r="JJ262" s="64">
        <f t="shared" si="4566"/>
        <v>2</v>
      </c>
      <c r="JK262" s="64">
        <f t="shared" si="4567"/>
        <v>4</v>
      </c>
      <c r="JL262" s="64">
        <f t="shared" si="4568"/>
        <v>2</v>
      </c>
      <c r="JM262" s="64">
        <f t="shared" si="4569"/>
        <v>2</v>
      </c>
      <c r="JN262" s="64">
        <f t="shared" si="4570"/>
        <v>3</v>
      </c>
      <c r="JO262" s="64">
        <f t="shared" si="4571"/>
        <v>10</v>
      </c>
      <c r="JP262" s="64">
        <f t="shared" si="4572"/>
        <v>2</v>
      </c>
      <c r="JQ262" s="116">
        <f t="shared" si="4573"/>
        <v>2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24010000</v>
      </c>
      <c r="K269" s="35">
        <f>SUM(K270:K301)</f>
        <v>630</v>
      </c>
      <c r="L269" s="35">
        <f>SUM(L270:L301)</f>
        <v>17</v>
      </c>
      <c r="M269" s="125">
        <f t="shared" si="4578"/>
        <v>2.6984126984126985E-2</v>
      </c>
      <c r="N269" s="101">
        <f>SUM(N270:N301)</f>
        <v>24010000</v>
      </c>
      <c r="O269" s="35">
        <f>SUM(O270:O301)</f>
        <v>630</v>
      </c>
      <c r="P269" s="35">
        <f>SUM(P270:P301)</f>
        <v>17</v>
      </c>
      <c r="Q269" s="102">
        <f t="shared" ref="Q269" si="5068">P269/O269</f>
        <v>2.6984126984126985E-2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0</v>
      </c>
      <c r="BG269" s="35">
        <f>SUM(BG270:BG301)</f>
        <v>0</v>
      </c>
      <c r="BH269" s="35">
        <f>SUM(BH270:BH301)</f>
        <v>0</v>
      </c>
      <c r="BI269" s="65" t="e">
        <f t="shared" si="4593"/>
        <v>#DIV/0!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1602000</v>
      </c>
      <c r="CQ269" s="35">
        <f>SUM(CQ270:CQ301)</f>
        <v>41</v>
      </c>
      <c r="CR269" s="35">
        <f>SUM(CR270:CR301)</f>
        <v>9</v>
      </c>
      <c r="CS269" s="65">
        <f t="shared" si="4602"/>
        <v>0.21951219512195122</v>
      </c>
      <c r="CT269" s="35">
        <f>SUM(CT270:CT301)</f>
        <v>2022000</v>
      </c>
      <c r="CU269" s="35">
        <f>SUM(CU270:CU301)</f>
        <v>55</v>
      </c>
      <c r="CV269" s="35">
        <f>SUM(CV270:CV301)</f>
        <v>0</v>
      </c>
      <c r="CW269" s="65">
        <f t="shared" si="4603"/>
        <v>0</v>
      </c>
      <c r="CX269" s="35">
        <f>SUM(CX270:CX301)</f>
        <v>3972000</v>
      </c>
      <c r="CY269" s="35">
        <f>SUM(CY270:CY301)</f>
        <v>110</v>
      </c>
      <c r="CZ269" s="35">
        <f>SUM(CZ270:CZ301)</f>
        <v>0</v>
      </c>
      <c r="DA269" s="65">
        <f t="shared" si="4604"/>
        <v>0</v>
      </c>
      <c r="DB269" s="35">
        <f>SUM(DB270:DB301)</f>
        <v>780000</v>
      </c>
      <c r="DC269" s="35">
        <f>SUM(DC270:DC301)</f>
        <v>23</v>
      </c>
      <c r="DD269" s="35">
        <f>SUM(DD270:DD301)</f>
        <v>0</v>
      </c>
      <c r="DE269" s="65">
        <f t="shared" si="4605"/>
        <v>0</v>
      </c>
      <c r="DF269" s="35">
        <f>SUM(DF270:DF301)</f>
        <v>1482000</v>
      </c>
      <c r="DG269" s="35">
        <f>SUM(DG270:DG301)</f>
        <v>32</v>
      </c>
      <c r="DH269" s="35">
        <f>SUM(DH270:DH301)</f>
        <v>5</v>
      </c>
      <c r="DI269" s="65">
        <f t="shared" si="4606"/>
        <v>0.15625</v>
      </c>
      <c r="DJ269" s="35">
        <f>SUM(DJ270:DJ301)</f>
        <v>996000</v>
      </c>
      <c r="DK269" s="35">
        <f>SUM(DK270:DK301)</f>
        <v>23</v>
      </c>
      <c r="DL269" s="35">
        <f>SUM(DL270:DL301)</f>
        <v>0</v>
      </c>
      <c r="DM269" s="65">
        <f t="shared" si="4607"/>
        <v>0</v>
      </c>
      <c r="DN269" s="35">
        <f>SUM(DN270:DN301)</f>
        <v>2036000</v>
      </c>
      <c r="DO269" s="35">
        <f>SUM(DO270:DO301)</f>
        <v>59</v>
      </c>
      <c r="DP269" s="35">
        <f>SUM(DP270:DP301)</f>
        <v>1</v>
      </c>
      <c r="DQ269" s="65">
        <f t="shared" si="4608"/>
        <v>1.6949152542372881E-2</v>
      </c>
      <c r="DR269" s="35">
        <f>SUM(DR270:DR301)</f>
        <v>1812000</v>
      </c>
      <c r="DS269" s="35">
        <f>SUM(DS270:DS301)</f>
        <v>40</v>
      </c>
      <c r="DT269" s="35">
        <f>SUM(DT270:DT301)</f>
        <v>0</v>
      </c>
      <c r="DU269" s="65">
        <f t="shared" si="4609"/>
        <v>0</v>
      </c>
      <c r="DV269" s="35">
        <f>SUM(DV270:DV301)</f>
        <v>3302000</v>
      </c>
      <c r="DW269" s="35">
        <f>SUM(DW270:DW301)</f>
        <v>92</v>
      </c>
      <c r="DX269" s="35">
        <f>SUM(DX270:DX301)</f>
        <v>0</v>
      </c>
      <c r="DY269" s="65">
        <f t="shared" si="4610"/>
        <v>0</v>
      </c>
      <c r="DZ269" s="35">
        <f>SUM(DZ270:DZ301)</f>
        <v>2722000</v>
      </c>
      <c r="EA269" s="35">
        <f>SUM(EA270:EA301)</f>
        <v>81</v>
      </c>
      <c r="EB269" s="35">
        <f>SUM(EB270:EB301)</f>
        <v>0</v>
      </c>
      <c r="EC269" s="65">
        <f t="shared" si="4611"/>
        <v>0</v>
      </c>
      <c r="ED269" s="35">
        <f>SUM(ED270:ED301)</f>
        <v>1706000</v>
      </c>
      <c r="EE269" s="35">
        <f>SUM(EE270:EE301)</f>
        <v>27</v>
      </c>
      <c r="EF269" s="35">
        <f>SUM(EF270:EF301)</f>
        <v>0</v>
      </c>
      <c r="EG269" s="65">
        <f t="shared" si="4612"/>
        <v>0</v>
      </c>
      <c r="EH269" s="35">
        <f>SUM(EH270:EH301)</f>
        <v>1578000</v>
      </c>
      <c r="EI269" s="35">
        <f>SUM(EI270:EI301)</f>
        <v>47</v>
      </c>
      <c r="EJ269" s="35">
        <f>SUM(EJ270:EJ301)</f>
        <v>2</v>
      </c>
      <c r="EK269" s="102">
        <f t="shared" si="4613"/>
        <v>4.2553191489361701E-2</v>
      </c>
      <c r="EL269" s="101">
        <f t="shared" ref="EL269:FQ269" si="5069">SUM(EL270:EL301)</f>
        <v>0</v>
      </c>
      <c r="EM269" s="35">
        <f t="shared" si="5069"/>
        <v>24010000</v>
      </c>
      <c r="EN269" s="35">
        <f t="shared" si="5069"/>
        <v>24010000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1602000</v>
      </c>
      <c r="FI269" s="35">
        <f t="shared" si="5069"/>
        <v>2022000</v>
      </c>
      <c r="FJ269" s="35">
        <f t="shared" si="5069"/>
        <v>3972000</v>
      </c>
      <c r="FK269" s="35">
        <f t="shared" si="5069"/>
        <v>780000</v>
      </c>
      <c r="FL269" s="35">
        <f t="shared" si="5069"/>
        <v>1482000</v>
      </c>
      <c r="FM269" s="35">
        <f t="shared" si="5069"/>
        <v>996000</v>
      </c>
      <c r="FN269" s="35">
        <f t="shared" si="5069"/>
        <v>2036000</v>
      </c>
      <c r="FO269" s="35">
        <f t="shared" si="5069"/>
        <v>1812000</v>
      </c>
      <c r="FP269" s="35">
        <f t="shared" si="5069"/>
        <v>3302000</v>
      </c>
      <c r="FQ269" s="35">
        <f t="shared" si="5069"/>
        <v>2722000</v>
      </c>
      <c r="FR269" s="35">
        <f t="shared" ref="FR269:GW269" si="5070">SUM(FR270:FR301)</f>
        <v>1706000</v>
      </c>
      <c r="FS269" s="117">
        <f t="shared" si="5070"/>
        <v>1578000</v>
      </c>
      <c r="FT269" s="101">
        <f t="shared" si="5070"/>
        <v>0</v>
      </c>
      <c r="FU269" s="35">
        <f t="shared" si="5070"/>
        <v>630</v>
      </c>
      <c r="FV269" s="35">
        <f t="shared" si="5070"/>
        <v>630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0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41</v>
      </c>
      <c r="GQ269" s="35">
        <f t="shared" si="5070"/>
        <v>55</v>
      </c>
      <c r="GR269" s="35">
        <f t="shared" si="5070"/>
        <v>110</v>
      </c>
      <c r="GS269" s="35">
        <f t="shared" si="5070"/>
        <v>23</v>
      </c>
      <c r="GT269" s="35">
        <f t="shared" si="5070"/>
        <v>32</v>
      </c>
      <c r="GU269" s="35">
        <f t="shared" si="5070"/>
        <v>23</v>
      </c>
      <c r="GV269" s="35">
        <f t="shared" si="5070"/>
        <v>59</v>
      </c>
      <c r="GW269" s="35">
        <f t="shared" si="5070"/>
        <v>40</v>
      </c>
      <c r="GX269" s="35">
        <f t="shared" ref="GX269:IC269" si="5071">SUM(GX270:GX301)</f>
        <v>92</v>
      </c>
      <c r="GY269" s="35">
        <f t="shared" si="5071"/>
        <v>81</v>
      </c>
      <c r="GZ269" s="35">
        <f t="shared" si="5071"/>
        <v>27</v>
      </c>
      <c r="HA269" s="117">
        <f t="shared" si="5071"/>
        <v>47</v>
      </c>
      <c r="HB269" s="101">
        <f t="shared" si="5071"/>
        <v>0</v>
      </c>
      <c r="HC269" s="35">
        <f t="shared" si="5071"/>
        <v>17</v>
      </c>
      <c r="HD269" s="35">
        <f t="shared" si="5071"/>
        <v>17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9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5</v>
      </c>
      <c r="IC269" s="35">
        <f t="shared" si="5071"/>
        <v>0</v>
      </c>
      <c r="ID269" s="35">
        <f t="shared" ref="ID269:JI269" si="5072">SUM(ID270:ID301)</f>
        <v>1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2</v>
      </c>
      <c r="IJ269" s="101">
        <f t="shared" si="5072"/>
        <v>0</v>
      </c>
      <c r="IK269" s="35">
        <f t="shared" si="5072"/>
        <v>647</v>
      </c>
      <c r="IL269" s="35">
        <f t="shared" si="5072"/>
        <v>647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0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50</v>
      </c>
      <c r="JG269" s="35">
        <f t="shared" si="5072"/>
        <v>55</v>
      </c>
      <c r="JH269" s="35">
        <f t="shared" si="5072"/>
        <v>110</v>
      </c>
      <c r="JI269" s="35">
        <f t="shared" si="5072"/>
        <v>23</v>
      </c>
      <c r="JJ269" s="35">
        <f t="shared" ref="JJ269:JQ269" si="5073">SUM(JJ270:JJ301)</f>
        <v>37</v>
      </c>
      <c r="JK269" s="35">
        <f t="shared" si="5073"/>
        <v>23</v>
      </c>
      <c r="JL269" s="35">
        <f t="shared" si="5073"/>
        <v>60</v>
      </c>
      <c r="JM269" s="35">
        <f t="shared" si="5073"/>
        <v>40</v>
      </c>
      <c r="JN269" s="35">
        <f t="shared" si="5073"/>
        <v>92</v>
      </c>
      <c r="JO269" s="35">
        <f t="shared" si="5073"/>
        <v>81</v>
      </c>
      <c r="JP269" s="35">
        <f t="shared" si="5073"/>
        <v>27</v>
      </c>
      <c r="JQ269" s="117">
        <f t="shared" si="5073"/>
        <v>49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1700000</v>
      </c>
      <c r="K272" s="62">
        <f t="shared" si="4576"/>
        <v>85</v>
      </c>
      <c r="L272" s="62">
        <f t="shared" si="4577"/>
        <v>8</v>
      </c>
      <c r="M272" s="57">
        <f t="shared" si="4578"/>
        <v>9.4117647058823528E-2</v>
      </c>
      <c r="N272" s="115">
        <f t="shared" si="4579"/>
        <v>1700000</v>
      </c>
      <c r="O272" s="64">
        <f t="shared" si="4580"/>
        <v>85</v>
      </c>
      <c r="P272" s="64">
        <f t="shared" si="4581"/>
        <v>8</v>
      </c>
      <c r="Q272" s="127">
        <f t="shared" si="4582"/>
        <v>9.4117647058823528E-2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0</v>
      </c>
      <c r="BG272" s="62">
        <f>IFERROR(VLOOKUP($C272,Sales!$BZ$5:$CF$300,3,0),0)</f>
        <v>0</v>
      </c>
      <c r="BH272" s="62">
        <f>IFERROR(VLOOKUP($C272,Waste!$BZ$5:$CF$200,3,0),0)</f>
        <v>0</v>
      </c>
      <c r="BI272" s="63" t="e">
        <f t="shared" si="4593"/>
        <v>#DIV/0!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100000</v>
      </c>
      <c r="CQ272" s="62">
        <f>IFERROR(VLOOKUP($C272,Sales!$EK$5:$EQ$300,3,0),0)</f>
        <v>5</v>
      </c>
      <c r="CR272" s="62">
        <f>IFERROR(VLOOKUP($C272,Waste!$EK$5:$EQ$200,3,0),0)</f>
        <v>8</v>
      </c>
      <c r="CS272" s="63">
        <f t="shared" si="4602"/>
        <v>1.6</v>
      </c>
      <c r="CT272" s="62">
        <f>IFERROR(VLOOKUP($C272,Sales!$ER$5:$EX$300,7,0),0)</f>
        <v>160000</v>
      </c>
      <c r="CU272" s="62">
        <f>IFERROR(VLOOKUP($C272,Sales!$ER$5:$EX$300,3,0),0)</f>
        <v>8</v>
      </c>
      <c r="CV272" s="62">
        <f>IFERROR(VLOOKUP($C272,Waste!$ER$5:$EX$200,3,0),0)</f>
        <v>0</v>
      </c>
      <c r="CW272" s="63">
        <f t="shared" si="4603"/>
        <v>0</v>
      </c>
      <c r="CX272" s="62">
        <f>IFERROR(VLOOKUP($C272,Sales!$EY$5:$FE$300,7,0),0)</f>
        <v>420000</v>
      </c>
      <c r="CY272" s="62">
        <f>IFERROR(VLOOKUP($C272,Sales!$EY$5:$FE$300,3,0),0)</f>
        <v>21</v>
      </c>
      <c r="CZ272" s="62">
        <f>IFERROR(VLOOKUP($C272,Waste!$EY$5:$FE$200,3,0),0)</f>
        <v>0</v>
      </c>
      <c r="DA272" s="63">
        <f t="shared" si="4604"/>
        <v>0</v>
      </c>
      <c r="DB272" s="62">
        <f>IFERROR(VLOOKUP($C272,Sales!$FF$5:$FL$300,7,0),0)</f>
        <v>80000</v>
      </c>
      <c r="DC272" s="62">
        <f>IFERROR(VLOOKUP($C272,Sales!$FF$5:$FL$300,3,0),0)</f>
        <v>4</v>
      </c>
      <c r="DD272" s="62">
        <f>IFERROR(VLOOKUP($C272,Waste!$FF$5:$FL$200,3,0),0)</f>
        <v>0</v>
      </c>
      <c r="DE272" s="63">
        <f t="shared" si="4605"/>
        <v>0</v>
      </c>
      <c r="DF272" s="62">
        <f>IFERROR(VLOOKUP($C272,Sales!$FM$5:$FS$300,7,0),0)</f>
        <v>60000</v>
      </c>
      <c r="DG272" s="62">
        <f>IFERROR(VLOOKUP($C272,Sales!$FM$5:$FS$300,3,0),0)</f>
        <v>3</v>
      </c>
      <c r="DH272" s="62">
        <f>IFERROR(VLOOKUP($C272,Waste!$FM$5:$FS$200,3,0),0)</f>
        <v>0</v>
      </c>
      <c r="DI272" s="63">
        <f t="shared" si="4606"/>
        <v>0</v>
      </c>
      <c r="DJ272" s="62">
        <f>IFERROR(VLOOKUP($C272,Sales!$FT$5:$FZ$300,7,0),0)</f>
        <v>80000</v>
      </c>
      <c r="DK272" s="62">
        <f>IFERROR(VLOOKUP($C272,Sales!$FT$5:$FZ$300,3,0),0)</f>
        <v>4</v>
      </c>
      <c r="DL272" s="62">
        <f>IFERROR(VLOOKUP($C272,Waste!$FT$5:$FZ$200,3,0),0)</f>
        <v>0</v>
      </c>
      <c r="DM272" s="63">
        <f t="shared" si="4607"/>
        <v>0</v>
      </c>
      <c r="DN272" s="62">
        <f>IFERROR(VLOOKUP($C272,Sales!$GA$5:$GG$300,7,0),0)</f>
        <v>180000</v>
      </c>
      <c r="DO272" s="62">
        <f>IFERROR(VLOOKUP($C272,Sales!$GA$5:$GG$300,3,0),0)</f>
        <v>9</v>
      </c>
      <c r="DP272" s="62">
        <f>IFERROR(VLOOKUP($C272,Waste!$GA$5:$GG$200,3,0),0)</f>
        <v>0</v>
      </c>
      <c r="DQ272" s="63">
        <f t="shared" si="4608"/>
        <v>0</v>
      </c>
      <c r="DR272" s="62">
        <f>IFERROR(VLOOKUP($C272,Sales!$GH$5:$GN$300,7,0),0)</f>
        <v>40000</v>
      </c>
      <c r="DS272" s="62">
        <f>IFERROR(VLOOKUP($C272,Sales!$GH$5:$GN$300,3,0),0)</f>
        <v>2</v>
      </c>
      <c r="DT272" s="62">
        <f>IFERROR(VLOOKUP($C272,Waste!$GH$5:$GN$200,3,0),0)</f>
        <v>0</v>
      </c>
      <c r="DU272" s="63">
        <f t="shared" si="4609"/>
        <v>0</v>
      </c>
      <c r="DV272" s="62">
        <f>IFERROR(VLOOKUP($C272,Sales!$GO$5:$GU$300,7,0),0)</f>
        <v>160000</v>
      </c>
      <c r="DW272" s="62">
        <f>IFERROR(VLOOKUP($C272,Sales!$GO$5:$GU$300,3,0),0)</f>
        <v>8</v>
      </c>
      <c r="DX272" s="62">
        <f>IFERROR(VLOOKUP($C272,Waste!$GO$5:$GU$200,3,0),0)</f>
        <v>0</v>
      </c>
      <c r="DY272" s="63">
        <f t="shared" si="4610"/>
        <v>0</v>
      </c>
      <c r="DZ272" s="62">
        <f>IFERROR(VLOOKUP($C272,Sales!$GV$5:$HB$300,7,0),0)</f>
        <v>240000</v>
      </c>
      <c r="EA272" s="62">
        <f>IFERROR(VLOOKUP($C272,Sales!$GV$5:$HB$300,3,0),0)</f>
        <v>12</v>
      </c>
      <c r="EB272" s="62">
        <f>IFERROR(VLOOKUP($C272,Waste!$GV$5:$HB$200,3,0),0)</f>
        <v>0</v>
      </c>
      <c r="EC272" s="63">
        <f t="shared" si="4611"/>
        <v>0</v>
      </c>
      <c r="ED272" s="62">
        <f>IFERROR(VLOOKUP($C272,Sales!$HC$5:$HI$300,7,0),0)</f>
        <v>40000</v>
      </c>
      <c r="EE272" s="62">
        <f>IFERROR(VLOOKUP($C272,Sales!$HC$5:$HI$300,3,0),0)</f>
        <v>2</v>
      </c>
      <c r="EF272" s="62">
        <f>IFERROR(VLOOKUP($C272,Waste!$HC$5:$HI$200,3,0),0)</f>
        <v>0</v>
      </c>
      <c r="EG272" s="63">
        <f t="shared" si="4612"/>
        <v>0</v>
      </c>
      <c r="EH272" s="62">
        <f>IFERROR(VLOOKUP($C272,Sales!$HJ$5:$HP$300,7,0),0)</f>
        <v>140000</v>
      </c>
      <c r="EI272" s="62">
        <f>IFERROR(VLOOKUP($C272,Sales!$HJ$5:$HP$300,3,0),0)</f>
        <v>7</v>
      </c>
      <c r="EJ272" s="62">
        <f>IFERROR(VLOOKUP($C272,Waste!$HJ$5:$HP$200,3,0),0)</f>
        <v>0</v>
      </c>
      <c r="EK272" s="100">
        <f t="shared" si="4613"/>
        <v>0</v>
      </c>
      <c r="EL272" s="115">
        <f t="shared" si="4614"/>
        <v>0</v>
      </c>
      <c r="EM272" s="64">
        <f t="shared" si="4615"/>
        <v>1700000</v>
      </c>
      <c r="EN272" s="64">
        <f t="shared" si="4616"/>
        <v>1700000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100000</v>
      </c>
      <c r="FI272" s="64">
        <f t="shared" si="4637"/>
        <v>160000</v>
      </c>
      <c r="FJ272" s="64">
        <f t="shared" si="4638"/>
        <v>420000</v>
      </c>
      <c r="FK272" s="64">
        <f t="shared" si="4639"/>
        <v>80000</v>
      </c>
      <c r="FL272" s="64">
        <f t="shared" si="4640"/>
        <v>60000</v>
      </c>
      <c r="FM272" s="64">
        <f t="shared" si="4641"/>
        <v>80000</v>
      </c>
      <c r="FN272" s="64">
        <f t="shared" si="4642"/>
        <v>180000</v>
      </c>
      <c r="FO272" s="64">
        <f t="shared" si="4643"/>
        <v>40000</v>
      </c>
      <c r="FP272" s="64">
        <f t="shared" si="4644"/>
        <v>160000</v>
      </c>
      <c r="FQ272" s="64">
        <f t="shared" si="4645"/>
        <v>240000</v>
      </c>
      <c r="FR272" s="64">
        <f t="shared" si="4646"/>
        <v>40000</v>
      </c>
      <c r="FS272" s="116">
        <f t="shared" si="4647"/>
        <v>140000</v>
      </c>
      <c r="FT272" s="115">
        <f t="shared" si="4648"/>
        <v>0</v>
      </c>
      <c r="FU272" s="64">
        <f t="shared" si="4649"/>
        <v>85</v>
      </c>
      <c r="FV272" s="64">
        <f t="shared" si="4650"/>
        <v>85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0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5</v>
      </c>
      <c r="GQ272" s="64">
        <f t="shared" si="4671"/>
        <v>8</v>
      </c>
      <c r="GR272" s="64">
        <f t="shared" si="4672"/>
        <v>21</v>
      </c>
      <c r="GS272" s="64">
        <f t="shared" si="4673"/>
        <v>4</v>
      </c>
      <c r="GT272" s="64">
        <f t="shared" si="4674"/>
        <v>3</v>
      </c>
      <c r="GU272" s="64">
        <f t="shared" si="4675"/>
        <v>4</v>
      </c>
      <c r="GV272" s="64">
        <f t="shared" si="4676"/>
        <v>9</v>
      </c>
      <c r="GW272" s="64">
        <f t="shared" si="4677"/>
        <v>2</v>
      </c>
      <c r="GX272" s="64">
        <f t="shared" si="4678"/>
        <v>8</v>
      </c>
      <c r="GY272" s="64">
        <f t="shared" si="4679"/>
        <v>12</v>
      </c>
      <c r="GZ272" s="64">
        <f t="shared" si="4680"/>
        <v>2</v>
      </c>
      <c r="HA272" s="116">
        <f t="shared" si="4681"/>
        <v>7</v>
      </c>
      <c r="HB272" s="115">
        <f t="shared" si="4682"/>
        <v>0</v>
      </c>
      <c r="HC272" s="64">
        <f t="shared" si="4683"/>
        <v>8</v>
      </c>
      <c r="HD272" s="64">
        <f t="shared" si="4684"/>
        <v>8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8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93</v>
      </c>
      <c r="IL272" s="64">
        <f t="shared" si="5076"/>
        <v>93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0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13</v>
      </c>
      <c r="JG272" s="64">
        <f t="shared" si="5097"/>
        <v>8</v>
      </c>
      <c r="JH272" s="64">
        <f t="shared" si="5098"/>
        <v>21</v>
      </c>
      <c r="JI272" s="64">
        <f t="shared" si="5099"/>
        <v>4</v>
      </c>
      <c r="JJ272" s="64">
        <f t="shared" si="5100"/>
        <v>3</v>
      </c>
      <c r="JK272" s="64">
        <f t="shared" si="5101"/>
        <v>4</v>
      </c>
      <c r="JL272" s="64">
        <f t="shared" si="5102"/>
        <v>9</v>
      </c>
      <c r="JM272" s="64">
        <f t="shared" si="5103"/>
        <v>2</v>
      </c>
      <c r="JN272" s="64">
        <f t="shared" si="5104"/>
        <v>8</v>
      </c>
      <c r="JO272" s="64">
        <f t="shared" si="5105"/>
        <v>12</v>
      </c>
      <c r="JP272" s="64">
        <f t="shared" si="5106"/>
        <v>2</v>
      </c>
      <c r="JQ272" s="116">
        <f t="shared" si="5107"/>
        <v>7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241">
        <f t="shared" si="4575"/>
        <v>7452000</v>
      </c>
      <c r="K273" s="240">
        <f t="shared" si="4576"/>
        <v>69</v>
      </c>
      <c r="L273" s="240">
        <f t="shared" si="4577"/>
        <v>1</v>
      </c>
      <c r="M273" s="57">
        <f t="shared" si="4578"/>
        <v>1.4492753623188406E-2</v>
      </c>
      <c r="N273" s="115">
        <f t="shared" si="4579"/>
        <v>7452000</v>
      </c>
      <c r="O273" s="64">
        <f t="shared" si="4580"/>
        <v>69</v>
      </c>
      <c r="P273" s="64">
        <f t="shared" si="4581"/>
        <v>1</v>
      </c>
      <c r="Q273" s="127">
        <f t="shared" si="4582"/>
        <v>1.4492753623188406E-2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0</v>
      </c>
      <c r="BG273" s="62">
        <f>IFERROR(VLOOKUP($C273,Sales!$BZ$5:$CF$300,3,0),0)</f>
        <v>0</v>
      </c>
      <c r="BH273" s="62">
        <f>IFERROR(VLOOKUP($C273,Waste!$BZ$5:$CF$200,3,0),0)</f>
        <v>0</v>
      </c>
      <c r="BI273" s="63" t="e">
        <f t="shared" si="4593"/>
        <v>#DIV/0!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1</v>
      </c>
      <c r="CS273" s="63" t="e">
        <f t="shared" si="4602"/>
        <v>#DIV/0!</v>
      </c>
      <c r="CT273" s="62">
        <f>IFERROR(VLOOKUP($C273,Sales!$ER$5:$EX$300,7,0),0)</f>
        <v>540000</v>
      </c>
      <c r="CU273" s="62">
        <f>IFERROR(VLOOKUP($C273,Sales!$ER$5:$EX$300,3,0),0)</f>
        <v>5</v>
      </c>
      <c r="CV273" s="62">
        <f>IFERROR(VLOOKUP($C273,Waste!$ER$5:$EX$200,3,0),0)</f>
        <v>0</v>
      </c>
      <c r="CW273" s="63">
        <f t="shared" si="4603"/>
        <v>0</v>
      </c>
      <c r="CX273" s="62">
        <f>IFERROR(VLOOKUP($C273,Sales!$EY$5:$FE$300,7,0),0)</f>
        <v>1404000</v>
      </c>
      <c r="CY273" s="62">
        <f>IFERROR(VLOOKUP($C273,Sales!$EY$5:$FE$300,3,0),0)</f>
        <v>13</v>
      </c>
      <c r="CZ273" s="62">
        <f>IFERROR(VLOOKUP($C273,Waste!$EY$5:$FE$200,3,0),0)</f>
        <v>0</v>
      </c>
      <c r="DA273" s="63">
        <f t="shared" si="4604"/>
        <v>0</v>
      </c>
      <c r="DB273" s="62">
        <f>IFERROR(VLOOKUP($C273,Sales!$FF$5:$FL$300,7,0),0)</f>
        <v>324000</v>
      </c>
      <c r="DC273" s="62">
        <f>IFERROR(VLOOKUP($C273,Sales!$FF$5:$FL$300,3,0),0)</f>
        <v>3</v>
      </c>
      <c r="DD273" s="62">
        <f>IFERROR(VLOOKUP($C273,Waste!$FF$5:$FL$200,3,0),0)</f>
        <v>0</v>
      </c>
      <c r="DE273" s="63">
        <f t="shared" si="4605"/>
        <v>0</v>
      </c>
      <c r="DF273" s="62">
        <f>IFERROR(VLOOKUP($C273,Sales!$FM$5:$FS$300,7,0),0)</f>
        <v>756000</v>
      </c>
      <c r="DG273" s="62">
        <f>IFERROR(VLOOKUP($C273,Sales!$FM$5:$FS$300,3,0),0)</f>
        <v>7</v>
      </c>
      <c r="DH273" s="62">
        <f>IFERROR(VLOOKUP($C273,Waste!$FM$5:$FS$200,3,0),0)</f>
        <v>0</v>
      </c>
      <c r="DI273" s="63">
        <f t="shared" si="4606"/>
        <v>0</v>
      </c>
      <c r="DJ273" s="62">
        <f>IFERROR(VLOOKUP($C273,Sales!$FT$5:$FZ$300,7,0),0)</f>
        <v>216000</v>
      </c>
      <c r="DK273" s="62">
        <f>IFERROR(VLOOKUP($C273,Sales!$FT$5:$FZ$300,3,0),0)</f>
        <v>2</v>
      </c>
      <c r="DL273" s="62">
        <f>IFERROR(VLOOKUP($C273,Waste!$FT$5:$FZ$200,3,0),0)</f>
        <v>0</v>
      </c>
      <c r="DM273" s="63">
        <f t="shared" si="4607"/>
        <v>0</v>
      </c>
      <c r="DN273" s="62">
        <f>IFERROR(VLOOKUP($C273,Sales!$GA$5:$GG$300,7,0),0)</f>
        <v>540000</v>
      </c>
      <c r="DO273" s="62">
        <f>IFERROR(VLOOKUP($C273,Sales!$GA$5:$GG$300,3,0),0)</f>
        <v>5</v>
      </c>
      <c r="DP273" s="62">
        <f>IFERROR(VLOOKUP($C273,Waste!$GA$5:$GG$200,3,0),0)</f>
        <v>0</v>
      </c>
      <c r="DQ273" s="63">
        <f t="shared" si="4608"/>
        <v>0</v>
      </c>
      <c r="DR273" s="62">
        <f>IFERROR(VLOOKUP($C273,Sales!$GH$5:$GN$300,7,0),0)</f>
        <v>648000</v>
      </c>
      <c r="DS273" s="62">
        <f>IFERROR(VLOOKUP($C273,Sales!$GH$5:$GN$300,3,0),0)</f>
        <v>6</v>
      </c>
      <c r="DT273" s="62">
        <f>IFERROR(VLOOKUP($C273,Waste!$GH$5:$GN$200,3,0),0)</f>
        <v>0</v>
      </c>
      <c r="DU273" s="63">
        <f t="shared" si="4609"/>
        <v>0</v>
      </c>
      <c r="DV273" s="62">
        <f>IFERROR(VLOOKUP($C273,Sales!$GO$5:$GU$300,7,0),0)</f>
        <v>972000</v>
      </c>
      <c r="DW273" s="62">
        <f>IFERROR(VLOOKUP($C273,Sales!$GO$5:$GU$300,3,0),0)</f>
        <v>9</v>
      </c>
      <c r="DX273" s="62">
        <f>IFERROR(VLOOKUP($C273,Waste!$GO$5:$GU$200,3,0),0)</f>
        <v>0</v>
      </c>
      <c r="DY273" s="63">
        <f t="shared" si="4610"/>
        <v>0</v>
      </c>
      <c r="DZ273" s="62">
        <f>IFERROR(VLOOKUP($C273,Sales!$GV$5:$HB$300,7,0),0)</f>
        <v>540000</v>
      </c>
      <c r="EA273" s="62">
        <f>IFERROR(VLOOKUP($C273,Sales!$GV$5:$HB$300,3,0),0)</f>
        <v>5</v>
      </c>
      <c r="EB273" s="62">
        <f>IFERROR(VLOOKUP($C273,Waste!$GV$5:$HB$200,3,0),0)</f>
        <v>0</v>
      </c>
      <c r="EC273" s="63">
        <f t="shared" si="4611"/>
        <v>0</v>
      </c>
      <c r="ED273" s="62">
        <f>IFERROR(VLOOKUP($C273,Sales!$HC$5:$HI$300,7,0),0)</f>
        <v>1080000</v>
      </c>
      <c r="EE273" s="62">
        <f>IFERROR(VLOOKUP($C273,Sales!$HC$5:$HI$300,3,0),0)</f>
        <v>10</v>
      </c>
      <c r="EF273" s="62">
        <f>IFERROR(VLOOKUP($C273,Waste!$HC$5:$HI$200,3,0),0)</f>
        <v>0</v>
      </c>
      <c r="EG273" s="63">
        <f t="shared" si="4612"/>
        <v>0</v>
      </c>
      <c r="EH273" s="62">
        <f>IFERROR(VLOOKUP($C273,Sales!$HJ$5:$HP$300,7,0),0)</f>
        <v>432000</v>
      </c>
      <c r="EI273" s="62">
        <f>IFERROR(VLOOKUP($C273,Sales!$HJ$5:$HP$300,3,0),0)</f>
        <v>4</v>
      </c>
      <c r="EJ273" s="62">
        <f>IFERROR(VLOOKUP($C273,Waste!$HJ$5:$HP$200,3,0),0)</f>
        <v>0</v>
      </c>
      <c r="EK273" s="100">
        <f t="shared" si="4613"/>
        <v>0</v>
      </c>
      <c r="EL273" s="115">
        <f t="shared" si="4614"/>
        <v>0</v>
      </c>
      <c r="EM273" s="64">
        <f t="shared" si="4615"/>
        <v>7452000</v>
      </c>
      <c r="EN273" s="64">
        <f t="shared" si="4616"/>
        <v>7452000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540000</v>
      </c>
      <c r="FJ273" s="64">
        <f t="shared" si="4638"/>
        <v>1404000</v>
      </c>
      <c r="FK273" s="64">
        <f t="shared" si="4639"/>
        <v>324000</v>
      </c>
      <c r="FL273" s="64">
        <f t="shared" si="4640"/>
        <v>756000</v>
      </c>
      <c r="FM273" s="64">
        <f t="shared" si="4641"/>
        <v>216000</v>
      </c>
      <c r="FN273" s="64">
        <f t="shared" si="4642"/>
        <v>540000</v>
      </c>
      <c r="FO273" s="64">
        <f t="shared" si="4643"/>
        <v>648000</v>
      </c>
      <c r="FP273" s="64">
        <f t="shared" si="4644"/>
        <v>972000</v>
      </c>
      <c r="FQ273" s="64">
        <f t="shared" si="4645"/>
        <v>540000</v>
      </c>
      <c r="FR273" s="64">
        <f t="shared" si="4646"/>
        <v>1080000</v>
      </c>
      <c r="FS273" s="116">
        <f t="shared" si="4647"/>
        <v>432000</v>
      </c>
      <c r="FT273" s="115">
        <f t="shared" si="4648"/>
        <v>0</v>
      </c>
      <c r="FU273" s="64">
        <f t="shared" si="4649"/>
        <v>69</v>
      </c>
      <c r="FV273" s="64">
        <f t="shared" si="4650"/>
        <v>69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0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5</v>
      </c>
      <c r="GR273" s="64">
        <f t="shared" si="4672"/>
        <v>13</v>
      </c>
      <c r="GS273" s="64">
        <f t="shared" si="4673"/>
        <v>3</v>
      </c>
      <c r="GT273" s="64">
        <f t="shared" si="4674"/>
        <v>7</v>
      </c>
      <c r="GU273" s="64">
        <f t="shared" si="4675"/>
        <v>2</v>
      </c>
      <c r="GV273" s="64">
        <f t="shared" si="4676"/>
        <v>5</v>
      </c>
      <c r="GW273" s="64">
        <f t="shared" si="4677"/>
        <v>6</v>
      </c>
      <c r="GX273" s="64">
        <f t="shared" si="4678"/>
        <v>9</v>
      </c>
      <c r="GY273" s="64">
        <f t="shared" si="4679"/>
        <v>5</v>
      </c>
      <c r="GZ273" s="64">
        <f t="shared" si="4680"/>
        <v>10</v>
      </c>
      <c r="HA273" s="116">
        <f t="shared" si="4681"/>
        <v>4</v>
      </c>
      <c r="HB273" s="115">
        <f t="shared" si="4682"/>
        <v>0</v>
      </c>
      <c r="HC273" s="64">
        <f t="shared" si="4683"/>
        <v>1</v>
      </c>
      <c r="HD273" s="64">
        <f t="shared" si="4684"/>
        <v>1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1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70</v>
      </c>
      <c r="IL273" s="64">
        <f t="shared" si="5076"/>
        <v>70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0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1</v>
      </c>
      <c r="JG273" s="64">
        <f t="shared" si="5097"/>
        <v>5</v>
      </c>
      <c r="JH273" s="64">
        <f t="shared" si="5098"/>
        <v>13</v>
      </c>
      <c r="JI273" s="64">
        <f t="shared" si="5099"/>
        <v>3</v>
      </c>
      <c r="JJ273" s="64">
        <f t="shared" si="5100"/>
        <v>7</v>
      </c>
      <c r="JK273" s="64">
        <f t="shared" si="5101"/>
        <v>2</v>
      </c>
      <c r="JL273" s="64">
        <f t="shared" si="5102"/>
        <v>5</v>
      </c>
      <c r="JM273" s="64">
        <f t="shared" si="5103"/>
        <v>6</v>
      </c>
      <c r="JN273" s="64">
        <f t="shared" si="5104"/>
        <v>9</v>
      </c>
      <c r="JO273" s="64">
        <f t="shared" si="5105"/>
        <v>5</v>
      </c>
      <c r="JP273" s="64">
        <f t="shared" si="5106"/>
        <v>10</v>
      </c>
      <c r="JQ273" s="116">
        <f t="shared" si="5107"/>
        <v>4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160000</v>
      </c>
      <c r="K276" s="62">
        <f t="shared" si="4576"/>
        <v>8</v>
      </c>
      <c r="L276" s="62">
        <f t="shared" si="4577"/>
        <v>0</v>
      </c>
      <c r="M276" s="57">
        <f t="shared" si="4578"/>
        <v>0</v>
      </c>
      <c r="N276" s="115">
        <f t="shared" si="4579"/>
        <v>160000</v>
      </c>
      <c r="O276" s="64">
        <f t="shared" si="4580"/>
        <v>8</v>
      </c>
      <c r="P276" s="64">
        <f t="shared" si="4581"/>
        <v>0</v>
      </c>
      <c r="Q276" s="127">
        <f t="shared" si="4582"/>
        <v>0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60000</v>
      </c>
      <c r="DW276" s="62">
        <f>IFERROR(VLOOKUP($C276,Sales!$GO$5:$GU$300,3,0),0)</f>
        <v>3</v>
      </c>
      <c r="DX276" s="62">
        <f>IFERROR(VLOOKUP($C276,Waste!$GO$5:$GU$200,3,0),0)</f>
        <v>0</v>
      </c>
      <c r="DY276" s="63">
        <f t="shared" si="4610"/>
        <v>0</v>
      </c>
      <c r="DZ276" s="62">
        <f>IFERROR(VLOOKUP($C276,Sales!$GV$5:$HB$300,7,0),0)</f>
        <v>60000</v>
      </c>
      <c r="EA276" s="62">
        <f>IFERROR(VLOOKUP($C276,Sales!$GV$5:$HB$300,3,0),0)</f>
        <v>3</v>
      </c>
      <c r="EB276" s="62">
        <f>IFERROR(VLOOKUP($C276,Waste!$GV$5:$HB$200,3,0),0)</f>
        <v>0</v>
      </c>
      <c r="EC276" s="63">
        <f t="shared" si="4611"/>
        <v>0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40000</v>
      </c>
      <c r="EI276" s="62">
        <f>IFERROR(VLOOKUP($C276,Sales!$HJ$5:$HP$300,3,0),0)</f>
        <v>2</v>
      </c>
      <c r="EJ276" s="62">
        <f>IFERROR(VLOOKUP($C276,Waste!$HJ$5:$HP$200,3,0),0)</f>
        <v>0</v>
      </c>
      <c r="EK276" s="100">
        <f t="shared" si="4613"/>
        <v>0</v>
      </c>
      <c r="EL276" s="115">
        <f t="shared" si="4614"/>
        <v>0</v>
      </c>
      <c r="EM276" s="64">
        <f t="shared" si="4615"/>
        <v>160000</v>
      </c>
      <c r="EN276" s="64">
        <f t="shared" si="4616"/>
        <v>160000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60000</v>
      </c>
      <c r="FQ276" s="64">
        <f t="shared" si="4645"/>
        <v>60000</v>
      </c>
      <c r="FR276" s="64">
        <f t="shared" si="4646"/>
        <v>0</v>
      </c>
      <c r="FS276" s="116">
        <f t="shared" si="4647"/>
        <v>40000</v>
      </c>
      <c r="FT276" s="115">
        <f t="shared" si="4648"/>
        <v>0</v>
      </c>
      <c r="FU276" s="64">
        <f t="shared" si="4649"/>
        <v>8</v>
      </c>
      <c r="FV276" s="64">
        <f t="shared" si="4650"/>
        <v>8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3</v>
      </c>
      <c r="GY276" s="64">
        <f t="shared" si="4679"/>
        <v>3</v>
      </c>
      <c r="GZ276" s="64">
        <f t="shared" si="4680"/>
        <v>0</v>
      </c>
      <c r="HA276" s="116">
        <f t="shared" si="4681"/>
        <v>2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8</v>
      </c>
      <c r="IL276" s="64">
        <f t="shared" si="5076"/>
        <v>8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3</v>
      </c>
      <c r="JO276" s="64">
        <f t="shared" si="5105"/>
        <v>3</v>
      </c>
      <c r="JP276" s="64">
        <f t="shared" si="5106"/>
        <v>0</v>
      </c>
      <c r="JQ276" s="116">
        <f t="shared" si="5107"/>
        <v>2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140000</v>
      </c>
      <c r="K277" s="62">
        <f t="shared" si="4576"/>
        <v>7</v>
      </c>
      <c r="L277" s="62">
        <f t="shared" si="4577"/>
        <v>0</v>
      </c>
      <c r="M277" s="57">
        <f t="shared" si="4578"/>
        <v>0</v>
      </c>
      <c r="N277" s="115">
        <f t="shared" si="4579"/>
        <v>140000</v>
      </c>
      <c r="O277" s="64">
        <f t="shared" si="4580"/>
        <v>7</v>
      </c>
      <c r="P277" s="64">
        <f t="shared" si="4581"/>
        <v>0</v>
      </c>
      <c r="Q277" s="127">
        <f t="shared" si="4582"/>
        <v>0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20000</v>
      </c>
      <c r="DW277" s="62">
        <f>IFERROR(VLOOKUP($C277,Sales!$GO$5:$GU$300,3,0),0)</f>
        <v>1</v>
      </c>
      <c r="DX277" s="62">
        <f>IFERROR(VLOOKUP($C277,Waste!$GO$5:$GU$200,3,0),0)</f>
        <v>0</v>
      </c>
      <c r="DY277" s="63">
        <f t="shared" si="4610"/>
        <v>0</v>
      </c>
      <c r="DZ277" s="62">
        <f>IFERROR(VLOOKUP($C277,Sales!$GV$5:$HB$300,7,0),0)</f>
        <v>40000</v>
      </c>
      <c r="EA277" s="62">
        <f>IFERROR(VLOOKUP($C277,Sales!$GV$5:$HB$300,3,0),0)</f>
        <v>2</v>
      </c>
      <c r="EB277" s="62">
        <f>IFERROR(VLOOKUP($C277,Waste!$GV$5:$HB$200,3,0),0)</f>
        <v>0</v>
      </c>
      <c r="EC277" s="63">
        <f t="shared" si="4611"/>
        <v>0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80000</v>
      </c>
      <c r="EI277" s="62">
        <f>IFERROR(VLOOKUP($C277,Sales!$HJ$5:$HP$300,3,0),0)</f>
        <v>4</v>
      </c>
      <c r="EJ277" s="62">
        <f>IFERROR(VLOOKUP($C277,Waste!$HJ$5:$HP$200,3,0),0)</f>
        <v>0</v>
      </c>
      <c r="EK277" s="100">
        <f t="shared" si="4613"/>
        <v>0</v>
      </c>
      <c r="EL277" s="115">
        <f t="shared" si="4614"/>
        <v>0</v>
      </c>
      <c r="EM277" s="64">
        <f t="shared" si="4615"/>
        <v>140000</v>
      </c>
      <c r="EN277" s="64">
        <f t="shared" si="4616"/>
        <v>140000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20000</v>
      </c>
      <c r="FQ277" s="64">
        <f t="shared" si="4645"/>
        <v>40000</v>
      </c>
      <c r="FR277" s="64">
        <f t="shared" si="4646"/>
        <v>0</v>
      </c>
      <c r="FS277" s="116">
        <f t="shared" si="4647"/>
        <v>80000</v>
      </c>
      <c r="FT277" s="115">
        <f t="shared" si="4648"/>
        <v>0</v>
      </c>
      <c r="FU277" s="64">
        <f t="shared" si="4649"/>
        <v>7</v>
      </c>
      <c r="FV277" s="64">
        <f t="shared" si="4650"/>
        <v>7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1</v>
      </c>
      <c r="GY277" s="64">
        <f t="shared" si="4679"/>
        <v>2</v>
      </c>
      <c r="GZ277" s="64">
        <f t="shared" si="4680"/>
        <v>0</v>
      </c>
      <c r="HA277" s="116">
        <f t="shared" si="4681"/>
        <v>4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7</v>
      </c>
      <c r="IL277" s="64">
        <f t="shared" si="5076"/>
        <v>7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1</v>
      </c>
      <c r="JO277" s="64">
        <f t="shared" si="5105"/>
        <v>2</v>
      </c>
      <c r="JP277" s="64">
        <f t="shared" si="5106"/>
        <v>0</v>
      </c>
      <c r="JQ277" s="116">
        <f t="shared" si="5107"/>
        <v>4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160000</v>
      </c>
      <c r="K278" s="62">
        <f t="shared" si="4576"/>
        <v>8</v>
      </c>
      <c r="L278" s="62">
        <f t="shared" si="4577"/>
        <v>0</v>
      </c>
      <c r="M278" s="57">
        <f t="shared" si="4578"/>
        <v>0</v>
      </c>
      <c r="N278" s="115">
        <f t="shared" si="4579"/>
        <v>160000</v>
      </c>
      <c r="O278" s="64">
        <f t="shared" si="4580"/>
        <v>8</v>
      </c>
      <c r="P278" s="64">
        <f t="shared" si="4581"/>
        <v>0</v>
      </c>
      <c r="Q278" s="127">
        <f t="shared" si="4582"/>
        <v>0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80000</v>
      </c>
      <c r="DW278" s="62">
        <f>IFERROR(VLOOKUP($C278,Sales!$GO$5:$GU$300,3,0),0)</f>
        <v>4</v>
      </c>
      <c r="DX278" s="62">
        <f>IFERROR(VLOOKUP($C278,Waste!$GO$5:$GU$200,3,0),0)</f>
        <v>0</v>
      </c>
      <c r="DY278" s="63">
        <f t="shared" si="4610"/>
        <v>0</v>
      </c>
      <c r="DZ278" s="62">
        <f>IFERROR(VLOOKUP($C278,Sales!$GV$5:$HB$300,7,0),0)</f>
        <v>20000</v>
      </c>
      <c r="EA278" s="62">
        <f>IFERROR(VLOOKUP($C278,Sales!$GV$5:$HB$300,3,0),0)</f>
        <v>1</v>
      </c>
      <c r="EB278" s="62">
        <f>IFERROR(VLOOKUP($C278,Waste!$GV$5:$HB$200,3,0),0)</f>
        <v>0</v>
      </c>
      <c r="EC278" s="63">
        <f t="shared" si="4611"/>
        <v>0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60000</v>
      </c>
      <c r="EI278" s="62">
        <f>IFERROR(VLOOKUP($C278,Sales!$HJ$5:$HP$300,3,0),0)</f>
        <v>3</v>
      </c>
      <c r="EJ278" s="62">
        <f>IFERROR(VLOOKUP($C278,Waste!$HJ$5:$HP$200,3,0),0)</f>
        <v>0</v>
      </c>
      <c r="EK278" s="100">
        <f t="shared" si="4613"/>
        <v>0</v>
      </c>
      <c r="EL278" s="115">
        <f t="shared" si="4614"/>
        <v>0</v>
      </c>
      <c r="EM278" s="64">
        <f t="shared" si="4615"/>
        <v>160000</v>
      </c>
      <c r="EN278" s="64">
        <f t="shared" si="4616"/>
        <v>160000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80000</v>
      </c>
      <c r="FQ278" s="64">
        <f t="shared" si="4645"/>
        <v>20000</v>
      </c>
      <c r="FR278" s="64">
        <f t="shared" si="4646"/>
        <v>0</v>
      </c>
      <c r="FS278" s="116">
        <f t="shared" si="4647"/>
        <v>60000</v>
      </c>
      <c r="FT278" s="115">
        <f t="shared" si="4648"/>
        <v>0</v>
      </c>
      <c r="FU278" s="64">
        <f t="shared" si="4649"/>
        <v>8</v>
      </c>
      <c r="FV278" s="64">
        <f t="shared" si="4650"/>
        <v>8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4</v>
      </c>
      <c r="GY278" s="64">
        <f t="shared" si="4679"/>
        <v>1</v>
      </c>
      <c r="GZ278" s="64">
        <f t="shared" si="4680"/>
        <v>0</v>
      </c>
      <c r="HA278" s="116">
        <f t="shared" si="4681"/>
        <v>3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8</v>
      </c>
      <c r="IL278" s="64">
        <f t="shared" si="5076"/>
        <v>8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4</v>
      </c>
      <c r="JO278" s="64">
        <f t="shared" si="5105"/>
        <v>1</v>
      </c>
      <c r="JP278" s="64">
        <f t="shared" si="5106"/>
        <v>0</v>
      </c>
      <c r="JQ278" s="116">
        <f t="shared" si="5107"/>
        <v>3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3806000</v>
      </c>
      <c r="K283" s="62">
        <f t="shared" si="4576"/>
        <v>173</v>
      </c>
      <c r="L283" s="62">
        <f t="shared" si="4577"/>
        <v>5</v>
      </c>
      <c r="M283" s="57">
        <f t="shared" si="4578"/>
        <v>2.8901734104046242E-2</v>
      </c>
      <c r="N283" s="115">
        <f t="shared" si="4579"/>
        <v>3806000</v>
      </c>
      <c r="O283" s="64">
        <f t="shared" si="4580"/>
        <v>173</v>
      </c>
      <c r="P283" s="64">
        <f t="shared" si="4581"/>
        <v>5</v>
      </c>
      <c r="Q283" s="127">
        <f t="shared" si="4582"/>
        <v>2.8901734104046242E-2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0</v>
      </c>
      <c r="BG283" s="62">
        <f>IFERROR(VLOOKUP($C283,Sales!$BZ$5:$CF$300,3,0),0)</f>
        <v>0</v>
      </c>
      <c r="BH283" s="62">
        <f>IFERROR(VLOOKUP($C283,Waste!$BZ$5:$CF$200,3,0),0)</f>
        <v>0</v>
      </c>
      <c r="BI283" s="63" t="e">
        <f t="shared" si="4593"/>
        <v>#DIV/0!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22000</v>
      </c>
      <c r="CQ283" s="62">
        <f>IFERROR(VLOOKUP($C283,Sales!$EK$5:$EQ$300,3,0),0)</f>
        <v>1</v>
      </c>
      <c r="CR283" s="62">
        <f>IFERROR(VLOOKUP($C283,Waste!$EK$5:$EQ$200,3,0),0)</f>
        <v>0</v>
      </c>
      <c r="CS283" s="63">
        <f t="shared" si="4602"/>
        <v>0</v>
      </c>
      <c r="CT283" s="62">
        <f>IFERROR(VLOOKUP($C283,Sales!$ER$5:$EX$300,7,0),0)</f>
        <v>352000</v>
      </c>
      <c r="CU283" s="62">
        <f>IFERROR(VLOOKUP($C283,Sales!$ER$5:$EX$300,3,0),0)</f>
        <v>16</v>
      </c>
      <c r="CV283" s="62">
        <f>IFERROR(VLOOKUP($C283,Waste!$ER$5:$EX$200,3,0),0)</f>
        <v>0</v>
      </c>
      <c r="CW283" s="63">
        <f t="shared" si="4603"/>
        <v>0</v>
      </c>
      <c r="CX283" s="62">
        <f>IFERROR(VLOOKUP($C283,Sales!$EY$5:$FE$300,7,0),0)</f>
        <v>968000</v>
      </c>
      <c r="CY283" s="62">
        <f>IFERROR(VLOOKUP($C283,Sales!$EY$5:$FE$300,3,0),0)</f>
        <v>44</v>
      </c>
      <c r="CZ283" s="62">
        <f>IFERROR(VLOOKUP($C283,Waste!$EY$5:$FE$200,3,0),0)</f>
        <v>0</v>
      </c>
      <c r="DA283" s="63">
        <f t="shared" si="4604"/>
        <v>0</v>
      </c>
      <c r="DB283" s="62">
        <f>IFERROR(VLOOKUP($C283,Sales!$FF$5:$FL$300,7,0),0)</f>
        <v>286000</v>
      </c>
      <c r="DC283" s="62">
        <f>IFERROR(VLOOKUP($C283,Sales!$FF$5:$FL$300,3,0),0)</f>
        <v>13</v>
      </c>
      <c r="DD283" s="62">
        <f>IFERROR(VLOOKUP($C283,Waste!$FF$5:$FL$200,3,0),0)</f>
        <v>0</v>
      </c>
      <c r="DE283" s="63">
        <f t="shared" si="4605"/>
        <v>0</v>
      </c>
      <c r="DF283" s="62">
        <f>IFERROR(VLOOKUP($C283,Sales!$FM$5:$FS$300,7,0),0)</f>
        <v>176000</v>
      </c>
      <c r="DG283" s="62">
        <f>IFERROR(VLOOKUP($C283,Sales!$FM$5:$FS$300,3,0),0)</f>
        <v>8</v>
      </c>
      <c r="DH283" s="62">
        <f>IFERROR(VLOOKUP($C283,Waste!$FM$5:$FS$200,3,0),0)</f>
        <v>5</v>
      </c>
      <c r="DI283" s="63">
        <f t="shared" si="4606"/>
        <v>0.625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616000</v>
      </c>
      <c r="DO283" s="62">
        <f>IFERROR(VLOOKUP($C283,Sales!$GA$5:$GG$300,3,0),0)</f>
        <v>28</v>
      </c>
      <c r="DP283" s="62">
        <f>IFERROR(VLOOKUP($C283,Waste!$GA$5:$GG$200,3,0),0)</f>
        <v>0</v>
      </c>
      <c r="DQ283" s="63">
        <f t="shared" si="4608"/>
        <v>0</v>
      </c>
      <c r="DR283" s="62">
        <f>IFERROR(VLOOKUP($C283,Sales!$GH$5:$GN$300,7,0),0)</f>
        <v>286000</v>
      </c>
      <c r="DS283" s="62">
        <f>IFERROR(VLOOKUP($C283,Sales!$GH$5:$GN$300,3,0),0)</f>
        <v>13</v>
      </c>
      <c r="DT283" s="62">
        <f>IFERROR(VLOOKUP($C283,Waste!$GH$5:$GN$200,3,0),0)</f>
        <v>0</v>
      </c>
      <c r="DU283" s="63">
        <f t="shared" si="4609"/>
        <v>0</v>
      </c>
      <c r="DV283" s="62">
        <f>IFERROR(VLOOKUP($C283,Sales!$GO$5:$GU$300,7,0),0)</f>
        <v>770000</v>
      </c>
      <c r="DW283" s="62">
        <f>IFERROR(VLOOKUP($C283,Sales!$GO$5:$GU$300,3,0),0)</f>
        <v>35</v>
      </c>
      <c r="DX283" s="62">
        <f>IFERROR(VLOOKUP($C283,Waste!$GO$5:$GU$200,3,0),0)</f>
        <v>0</v>
      </c>
      <c r="DY283" s="63">
        <f t="shared" si="4610"/>
        <v>0</v>
      </c>
      <c r="DZ283" s="62">
        <f>IFERROR(VLOOKUP($C283,Sales!$GV$5:$HB$300,7,0),0)</f>
        <v>176000</v>
      </c>
      <c r="EA283" s="62">
        <f>IFERROR(VLOOKUP($C283,Sales!$GV$5:$HB$300,3,0),0)</f>
        <v>8</v>
      </c>
      <c r="EB283" s="62">
        <f>IFERROR(VLOOKUP($C283,Waste!$GV$5:$HB$200,3,0),0)</f>
        <v>0</v>
      </c>
      <c r="EC283" s="63">
        <f t="shared" si="4611"/>
        <v>0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154000</v>
      </c>
      <c r="EI283" s="62">
        <f>IFERROR(VLOOKUP($C283,Sales!$HJ$5:$HP$300,3,0),0)</f>
        <v>7</v>
      </c>
      <c r="EJ283" s="62">
        <f>IFERROR(VLOOKUP($C283,Waste!$HJ$5:$HP$200,3,0),0)</f>
        <v>0</v>
      </c>
      <c r="EK283" s="100">
        <f t="shared" si="4613"/>
        <v>0</v>
      </c>
      <c r="EL283" s="115">
        <f t="shared" si="4614"/>
        <v>0</v>
      </c>
      <c r="EM283" s="64">
        <f t="shared" si="4615"/>
        <v>3806000</v>
      </c>
      <c r="EN283" s="64">
        <f t="shared" si="4616"/>
        <v>3806000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22000</v>
      </c>
      <c r="FI283" s="64">
        <f t="shared" si="4637"/>
        <v>352000</v>
      </c>
      <c r="FJ283" s="64">
        <f t="shared" si="4638"/>
        <v>968000</v>
      </c>
      <c r="FK283" s="64">
        <f t="shared" si="4639"/>
        <v>286000</v>
      </c>
      <c r="FL283" s="64">
        <f t="shared" si="4640"/>
        <v>176000</v>
      </c>
      <c r="FM283" s="64">
        <f t="shared" si="4641"/>
        <v>0</v>
      </c>
      <c r="FN283" s="64">
        <f t="shared" si="4642"/>
        <v>616000</v>
      </c>
      <c r="FO283" s="64">
        <f t="shared" si="4643"/>
        <v>286000</v>
      </c>
      <c r="FP283" s="64">
        <f t="shared" si="4644"/>
        <v>770000</v>
      </c>
      <c r="FQ283" s="64">
        <f t="shared" si="4645"/>
        <v>176000</v>
      </c>
      <c r="FR283" s="64">
        <f t="shared" si="4646"/>
        <v>0</v>
      </c>
      <c r="FS283" s="116">
        <f t="shared" si="4647"/>
        <v>154000</v>
      </c>
      <c r="FT283" s="115">
        <f t="shared" si="4648"/>
        <v>0</v>
      </c>
      <c r="FU283" s="64">
        <f t="shared" si="4649"/>
        <v>173</v>
      </c>
      <c r="FV283" s="64">
        <f t="shared" si="4650"/>
        <v>173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0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1</v>
      </c>
      <c r="GQ283" s="64">
        <f t="shared" si="4671"/>
        <v>16</v>
      </c>
      <c r="GR283" s="64">
        <f t="shared" si="4672"/>
        <v>44</v>
      </c>
      <c r="GS283" s="64">
        <f t="shared" si="4673"/>
        <v>13</v>
      </c>
      <c r="GT283" s="64">
        <f t="shared" si="4674"/>
        <v>8</v>
      </c>
      <c r="GU283" s="64">
        <f t="shared" si="4675"/>
        <v>0</v>
      </c>
      <c r="GV283" s="64">
        <f t="shared" si="4676"/>
        <v>28</v>
      </c>
      <c r="GW283" s="64">
        <f t="shared" si="4677"/>
        <v>13</v>
      </c>
      <c r="GX283" s="64">
        <f t="shared" si="4678"/>
        <v>35</v>
      </c>
      <c r="GY283" s="64">
        <f t="shared" si="4679"/>
        <v>8</v>
      </c>
      <c r="GZ283" s="64">
        <f t="shared" si="4680"/>
        <v>0</v>
      </c>
      <c r="HA283" s="116">
        <f t="shared" si="4681"/>
        <v>7</v>
      </c>
      <c r="HB283" s="115">
        <f t="shared" si="4682"/>
        <v>0</v>
      </c>
      <c r="HC283" s="64">
        <f t="shared" si="4683"/>
        <v>5</v>
      </c>
      <c r="HD283" s="64">
        <f t="shared" si="4684"/>
        <v>5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5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178</v>
      </c>
      <c r="IL283" s="64">
        <f t="shared" si="5076"/>
        <v>178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0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1</v>
      </c>
      <c r="JG283" s="64">
        <f t="shared" si="5097"/>
        <v>16</v>
      </c>
      <c r="JH283" s="64">
        <f t="shared" si="5098"/>
        <v>44</v>
      </c>
      <c r="JI283" s="64">
        <f t="shared" si="5099"/>
        <v>13</v>
      </c>
      <c r="JJ283" s="64">
        <f t="shared" si="5100"/>
        <v>13</v>
      </c>
      <c r="JK283" s="64">
        <f t="shared" si="5101"/>
        <v>0</v>
      </c>
      <c r="JL283" s="64">
        <f t="shared" si="5102"/>
        <v>28</v>
      </c>
      <c r="JM283" s="64">
        <f t="shared" si="5103"/>
        <v>13</v>
      </c>
      <c r="JN283" s="64">
        <f t="shared" si="5104"/>
        <v>35</v>
      </c>
      <c r="JO283" s="64">
        <f t="shared" si="5105"/>
        <v>8</v>
      </c>
      <c r="JP283" s="64">
        <f t="shared" si="5106"/>
        <v>0</v>
      </c>
      <c r="JQ283" s="116">
        <f t="shared" si="5107"/>
        <v>7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700000</v>
      </c>
      <c r="K291" s="62">
        <f t="shared" si="4576"/>
        <v>35</v>
      </c>
      <c r="L291" s="62">
        <f t="shared" si="4577"/>
        <v>0</v>
      </c>
      <c r="M291" s="57">
        <f t="shared" si="4578"/>
        <v>0</v>
      </c>
      <c r="N291" s="115">
        <f t="shared" si="4579"/>
        <v>700000</v>
      </c>
      <c r="O291" s="64">
        <f t="shared" si="4580"/>
        <v>35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0</v>
      </c>
      <c r="BG291" s="62">
        <f>IFERROR(VLOOKUP($C291,Sales!$BZ$5:$CF$300,3,0),0)</f>
        <v>0</v>
      </c>
      <c r="BH291" s="62">
        <f>IFERROR(VLOOKUP($C291,Waste!$BZ$5:$CF$200,3,0),0)</f>
        <v>0</v>
      </c>
      <c r="BI291" s="63" t="e">
        <f t="shared" si="4593"/>
        <v>#DIV/0!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80000</v>
      </c>
      <c r="CQ291" s="62">
        <f>IFERROR(VLOOKUP($C291,Sales!$EK$5:$EQ$300,3,0),0)</f>
        <v>4</v>
      </c>
      <c r="CR291" s="62">
        <f>IFERROR(VLOOKUP($C291,Waste!$EK$5:$EQ$200,3,0),0)</f>
        <v>0</v>
      </c>
      <c r="CS291" s="63">
        <f t="shared" si="4602"/>
        <v>0</v>
      </c>
      <c r="CT291" s="62">
        <f>IFERROR(VLOOKUP($C291,Sales!$ER$5:$EX$300,7,0),0)</f>
        <v>120000</v>
      </c>
      <c r="CU291" s="62">
        <f>IFERROR(VLOOKUP($C291,Sales!$ER$5:$EX$300,3,0),0)</f>
        <v>6</v>
      </c>
      <c r="CV291" s="62">
        <f>IFERROR(VLOOKUP($C291,Waste!$ER$5:$EX$200,3,0),0)</f>
        <v>0</v>
      </c>
      <c r="CW291" s="63">
        <f t="shared" si="4603"/>
        <v>0</v>
      </c>
      <c r="CX291" s="62">
        <f>IFERROR(VLOOKUP($C291,Sales!$EY$5:$FE$300,7,0),0)</f>
        <v>100000</v>
      </c>
      <c r="CY291" s="62">
        <f>IFERROR(VLOOKUP($C291,Sales!$EY$5:$FE$300,3,0),0)</f>
        <v>5</v>
      </c>
      <c r="CZ291" s="62">
        <f>IFERROR(VLOOKUP($C291,Waste!$EY$5:$FE$200,3,0),0)</f>
        <v>0</v>
      </c>
      <c r="DA291" s="63">
        <f t="shared" si="4604"/>
        <v>0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20000</v>
      </c>
      <c r="DG291" s="62">
        <f>IFERROR(VLOOKUP($C291,Sales!$FM$5:$FS$300,3,0),0)</f>
        <v>1</v>
      </c>
      <c r="DH291" s="62">
        <f>IFERROR(VLOOKUP($C291,Waste!$FM$5:$FS$200,3,0),0)</f>
        <v>0</v>
      </c>
      <c r="DI291" s="63">
        <f t="shared" si="4606"/>
        <v>0</v>
      </c>
      <c r="DJ291" s="62">
        <f>IFERROR(VLOOKUP($C291,Sales!$FT$5:$FZ$300,7,0),0)</f>
        <v>40000</v>
      </c>
      <c r="DK291" s="62">
        <f>IFERROR(VLOOKUP($C291,Sales!$FT$5:$FZ$300,3,0),0)</f>
        <v>2</v>
      </c>
      <c r="DL291" s="62">
        <f>IFERROR(VLOOKUP($C291,Waste!$FT$5:$FZ$200,3,0),0)</f>
        <v>0</v>
      </c>
      <c r="DM291" s="63">
        <f t="shared" si="4607"/>
        <v>0</v>
      </c>
      <c r="DN291" s="62">
        <f>IFERROR(VLOOKUP($C291,Sales!$GA$5:$GG$300,7,0),0)</f>
        <v>60000</v>
      </c>
      <c r="DO291" s="62">
        <f>IFERROR(VLOOKUP($C291,Sales!$GA$5:$GG$300,3,0),0)</f>
        <v>3</v>
      </c>
      <c r="DP291" s="62">
        <f>IFERROR(VLOOKUP($C291,Waste!$GA$5:$GG$200,3,0),0)</f>
        <v>0</v>
      </c>
      <c r="DQ291" s="63">
        <f t="shared" si="4608"/>
        <v>0</v>
      </c>
      <c r="DR291" s="62">
        <f>IFERROR(VLOOKUP($C291,Sales!$GH$5:$GN$300,7,0),0)</f>
        <v>20000</v>
      </c>
      <c r="DS291" s="62">
        <f>IFERROR(VLOOKUP($C291,Sales!$GH$5:$GN$300,3,0),0)</f>
        <v>1</v>
      </c>
      <c r="DT291" s="62">
        <f>IFERROR(VLOOKUP($C291,Waste!$GH$5:$GN$200,3,0),0)</f>
        <v>0</v>
      </c>
      <c r="DU291" s="63">
        <f t="shared" si="4609"/>
        <v>0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180000</v>
      </c>
      <c r="EA291" s="62">
        <f>IFERROR(VLOOKUP($C291,Sales!$GV$5:$HB$300,3,0),0)</f>
        <v>9</v>
      </c>
      <c r="EB291" s="62">
        <f>IFERROR(VLOOKUP($C291,Waste!$GV$5:$HB$200,3,0),0)</f>
        <v>0</v>
      </c>
      <c r="EC291" s="63">
        <f t="shared" si="4611"/>
        <v>0</v>
      </c>
      <c r="ED291" s="62">
        <f>IFERROR(VLOOKUP($C291,Sales!$HC$5:$HI$300,7,0),0)</f>
        <v>20000</v>
      </c>
      <c r="EE291" s="62">
        <f>IFERROR(VLOOKUP($C291,Sales!$HC$5:$HI$300,3,0),0)</f>
        <v>1</v>
      </c>
      <c r="EF291" s="62">
        <f>IFERROR(VLOOKUP($C291,Waste!$HC$5:$HI$200,3,0),0)</f>
        <v>0</v>
      </c>
      <c r="EG291" s="63">
        <f t="shared" si="4612"/>
        <v>0</v>
      </c>
      <c r="EH291" s="62">
        <f>IFERROR(VLOOKUP($C291,Sales!$HJ$5:$HP$300,7,0),0)</f>
        <v>60000</v>
      </c>
      <c r="EI291" s="62">
        <f>IFERROR(VLOOKUP($C291,Sales!$HJ$5:$HP$300,3,0),0)</f>
        <v>3</v>
      </c>
      <c r="EJ291" s="62">
        <f>IFERROR(VLOOKUP($C291,Waste!$HJ$5:$HP$200,3,0),0)</f>
        <v>0</v>
      </c>
      <c r="EK291" s="100">
        <f t="shared" si="4613"/>
        <v>0</v>
      </c>
      <c r="EL291" s="115">
        <f t="shared" si="4614"/>
        <v>0</v>
      </c>
      <c r="EM291" s="64">
        <f t="shared" si="4615"/>
        <v>700000</v>
      </c>
      <c r="EN291" s="64">
        <f t="shared" si="4616"/>
        <v>700000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80000</v>
      </c>
      <c r="FI291" s="64">
        <f t="shared" si="4637"/>
        <v>120000</v>
      </c>
      <c r="FJ291" s="64">
        <f t="shared" si="4638"/>
        <v>100000</v>
      </c>
      <c r="FK291" s="64">
        <f t="shared" si="4639"/>
        <v>0</v>
      </c>
      <c r="FL291" s="64">
        <f t="shared" si="4640"/>
        <v>20000</v>
      </c>
      <c r="FM291" s="64">
        <f t="shared" si="4641"/>
        <v>40000</v>
      </c>
      <c r="FN291" s="64">
        <f t="shared" si="4642"/>
        <v>60000</v>
      </c>
      <c r="FO291" s="64">
        <f t="shared" si="4643"/>
        <v>20000</v>
      </c>
      <c r="FP291" s="64">
        <f t="shared" si="4644"/>
        <v>0</v>
      </c>
      <c r="FQ291" s="64">
        <f t="shared" si="4645"/>
        <v>180000</v>
      </c>
      <c r="FR291" s="64">
        <f t="shared" si="4646"/>
        <v>20000</v>
      </c>
      <c r="FS291" s="116">
        <f t="shared" si="4647"/>
        <v>60000</v>
      </c>
      <c r="FT291" s="115">
        <f t="shared" si="4648"/>
        <v>0</v>
      </c>
      <c r="FU291" s="64">
        <f t="shared" si="4649"/>
        <v>35</v>
      </c>
      <c r="FV291" s="64">
        <f t="shared" si="4650"/>
        <v>35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0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4</v>
      </c>
      <c r="GQ291" s="64">
        <f t="shared" si="4671"/>
        <v>6</v>
      </c>
      <c r="GR291" s="64">
        <f t="shared" si="4672"/>
        <v>5</v>
      </c>
      <c r="GS291" s="64">
        <f t="shared" si="4673"/>
        <v>0</v>
      </c>
      <c r="GT291" s="64">
        <f t="shared" si="4674"/>
        <v>1</v>
      </c>
      <c r="GU291" s="64">
        <f t="shared" si="4675"/>
        <v>2</v>
      </c>
      <c r="GV291" s="64">
        <f t="shared" si="4676"/>
        <v>3</v>
      </c>
      <c r="GW291" s="64">
        <f t="shared" si="4677"/>
        <v>1</v>
      </c>
      <c r="GX291" s="64">
        <f t="shared" si="4678"/>
        <v>0</v>
      </c>
      <c r="GY291" s="64">
        <f t="shared" si="4679"/>
        <v>9</v>
      </c>
      <c r="GZ291" s="64">
        <f t="shared" si="4680"/>
        <v>1</v>
      </c>
      <c r="HA291" s="116">
        <f t="shared" si="4681"/>
        <v>3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35</v>
      </c>
      <c r="IL291" s="64">
        <f t="shared" si="5076"/>
        <v>35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0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4</v>
      </c>
      <c r="JG291" s="64">
        <f t="shared" si="5097"/>
        <v>6</v>
      </c>
      <c r="JH291" s="64">
        <f t="shared" si="5098"/>
        <v>5</v>
      </c>
      <c r="JI291" s="64">
        <f t="shared" si="5099"/>
        <v>0</v>
      </c>
      <c r="JJ291" s="64">
        <f t="shared" si="5100"/>
        <v>1</v>
      </c>
      <c r="JK291" s="64">
        <f t="shared" si="5101"/>
        <v>2</v>
      </c>
      <c r="JL291" s="64">
        <f t="shared" si="5102"/>
        <v>3</v>
      </c>
      <c r="JM291" s="64">
        <f t="shared" si="5103"/>
        <v>1</v>
      </c>
      <c r="JN291" s="64">
        <f t="shared" si="5104"/>
        <v>0</v>
      </c>
      <c r="JO291" s="64">
        <f t="shared" si="5105"/>
        <v>9</v>
      </c>
      <c r="JP291" s="64">
        <f t="shared" si="5106"/>
        <v>1</v>
      </c>
      <c r="JQ291" s="116">
        <f t="shared" si="5107"/>
        <v>3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820000</v>
      </c>
      <c r="K293" s="62">
        <f t="shared" si="4576"/>
        <v>41</v>
      </c>
      <c r="L293" s="62">
        <f t="shared" si="4577"/>
        <v>0</v>
      </c>
      <c r="M293" s="57">
        <f t="shared" si="4578"/>
        <v>0</v>
      </c>
      <c r="N293" s="115">
        <f t="shared" si="4579"/>
        <v>820000</v>
      </c>
      <c r="O293" s="64">
        <f t="shared" si="4580"/>
        <v>41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0</v>
      </c>
      <c r="BG293" s="62">
        <f>IFERROR(VLOOKUP($C293,Sales!$BZ$5:$CF$300,3,0),0)</f>
        <v>0</v>
      </c>
      <c r="BH293" s="62">
        <f>IFERROR(VLOOKUP($C293,Waste!$BZ$5:$CF$200,3,0),0)</f>
        <v>0</v>
      </c>
      <c r="BI293" s="63" t="e">
        <f t="shared" si="4593"/>
        <v>#DIV/0!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120000</v>
      </c>
      <c r="CQ293" s="62">
        <f>IFERROR(VLOOKUP($C293,Sales!$EK$5:$EQ$300,3,0),0)</f>
        <v>6</v>
      </c>
      <c r="CR293" s="62">
        <f>IFERROR(VLOOKUP($C293,Waste!$EK$5:$EQ$200,3,0),0)</f>
        <v>0</v>
      </c>
      <c r="CS293" s="63">
        <f t="shared" si="4602"/>
        <v>0</v>
      </c>
      <c r="CT293" s="62">
        <f>IFERROR(VLOOKUP($C293,Sales!$ER$5:$EX$300,7,0),0)</f>
        <v>80000</v>
      </c>
      <c r="CU293" s="62">
        <f>IFERROR(VLOOKUP($C293,Sales!$ER$5:$EX$300,3,0),0)</f>
        <v>4</v>
      </c>
      <c r="CV293" s="62">
        <f>IFERROR(VLOOKUP($C293,Waste!$ER$5:$EX$200,3,0),0)</f>
        <v>0</v>
      </c>
      <c r="CW293" s="63">
        <f t="shared" si="4603"/>
        <v>0</v>
      </c>
      <c r="CX293" s="62">
        <f>IFERROR(VLOOKUP($C293,Sales!$EY$5:$FE$300,7,0),0)</f>
        <v>180000</v>
      </c>
      <c r="CY293" s="62">
        <f>IFERROR(VLOOKUP($C293,Sales!$EY$5:$FE$300,3,0),0)</f>
        <v>9</v>
      </c>
      <c r="CZ293" s="62">
        <f>IFERROR(VLOOKUP($C293,Waste!$EY$5:$FE$200,3,0),0)</f>
        <v>0</v>
      </c>
      <c r="DA293" s="63">
        <f t="shared" si="4604"/>
        <v>0</v>
      </c>
      <c r="DB293" s="62">
        <f>IFERROR(VLOOKUP($C293,Sales!$FF$5:$FL$300,7,0),0)</f>
        <v>40000</v>
      </c>
      <c r="DC293" s="62">
        <f>IFERROR(VLOOKUP($C293,Sales!$FF$5:$FL$300,3,0),0)</f>
        <v>2</v>
      </c>
      <c r="DD293" s="62">
        <f>IFERROR(VLOOKUP($C293,Waste!$FF$5:$FL$200,3,0),0)</f>
        <v>0</v>
      </c>
      <c r="DE293" s="63">
        <f t="shared" si="4605"/>
        <v>0</v>
      </c>
      <c r="DF293" s="62">
        <f>IFERROR(VLOOKUP($C293,Sales!$FM$5:$FS$300,7,0),0)</f>
        <v>40000</v>
      </c>
      <c r="DG293" s="62">
        <f>IFERROR(VLOOKUP($C293,Sales!$FM$5:$FS$300,3,0),0)</f>
        <v>2</v>
      </c>
      <c r="DH293" s="62">
        <f>IFERROR(VLOOKUP($C293,Waste!$FM$5:$FS$200,3,0),0)</f>
        <v>0</v>
      </c>
      <c r="DI293" s="63">
        <f t="shared" si="4606"/>
        <v>0</v>
      </c>
      <c r="DJ293" s="62">
        <f>IFERROR(VLOOKUP($C293,Sales!$FT$5:$FZ$300,7,0),0)</f>
        <v>20000</v>
      </c>
      <c r="DK293" s="62">
        <f>IFERROR(VLOOKUP($C293,Sales!$FT$5:$FZ$300,3,0),0)</f>
        <v>1</v>
      </c>
      <c r="DL293" s="62">
        <f>IFERROR(VLOOKUP($C293,Waste!$FT$5:$FZ$200,3,0),0)</f>
        <v>0</v>
      </c>
      <c r="DM293" s="63">
        <f t="shared" si="4607"/>
        <v>0</v>
      </c>
      <c r="DN293" s="62">
        <f>IFERROR(VLOOKUP($C293,Sales!$GA$5:$GG$300,7,0),0)</f>
        <v>20000</v>
      </c>
      <c r="DO293" s="62">
        <f>IFERROR(VLOOKUP($C293,Sales!$GA$5:$GG$300,3,0),0)</f>
        <v>1</v>
      </c>
      <c r="DP293" s="62">
        <f>IFERROR(VLOOKUP($C293,Waste!$GA$5:$GG$200,3,0),0)</f>
        <v>0</v>
      </c>
      <c r="DQ293" s="63">
        <f t="shared" si="4608"/>
        <v>0</v>
      </c>
      <c r="DR293" s="62">
        <f>IFERROR(VLOOKUP($C293,Sales!$GH$5:$GN$300,7,0),0)</f>
        <v>100000</v>
      </c>
      <c r="DS293" s="62">
        <f>IFERROR(VLOOKUP($C293,Sales!$GH$5:$GN$300,3,0),0)</f>
        <v>5</v>
      </c>
      <c r="DT293" s="62">
        <f>IFERROR(VLOOKUP($C293,Waste!$GH$5:$GN$200,3,0),0)</f>
        <v>0</v>
      </c>
      <c r="DU293" s="63">
        <f t="shared" si="4609"/>
        <v>0</v>
      </c>
      <c r="DV293" s="62">
        <f>IFERROR(VLOOKUP($C293,Sales!$GO$5:$GU$300,7,0),0)</f>
        <v>40000</v>
      </c>
      <c r="DW293" s="62">
        <f>IFERROR(VLOOKUP($C293,Sales!$GO$5:$GU$300,3,0),0)</f>
        <v>2</v>
      </c>
      <c r="DX293" s="62">
        <f>IFERROR(VLOOKUP($C293,Waste!$GO$5:$GU$200,3,0),0)</f>
        <v>0</v>
      </c>
      <c r="DY293" s="63">
        <f t="shared" si="4610"/>
        <v>0</v>
      </c>
      <c r="DZ293" s="62">
        <f>IFERROR(VLOOKUP($C293,Sales!$GV$5:$HB$300,7,0),0)</f>
        <v>140000</v>
      </c>
      <c r="EA293" s="62">
        <f>IFERROR(VLOOKUP($C293,Sales!$GV$5:$HB$300,3,0),0)</f>
        <v>7</v>
      </c>
      <c r="EB293" s="62">
        <f>IFERROR(VLOOKUP($C293,Waste!$GV$5:$HB$200,3,0),0)</f>
        <v>0</v>
      </c>
      <c r="EC293" s="63">
        <f t="shared" si="4611"/>
        <v>0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40000</v>
      </c>
      <c r="EI293" s="62">
        <f>IFERROR(VLOOKUP($C293,Sales!$HJ$5:$HP$300,3,0),0)</f>
        <v>2</v>
      </c>
      <c r="EJ293" s="62">
        <f>IFERROR(VLOOKUP($C293,Waste!$HJ$5:$HP$200,3,0),0)</f>
        <v>0</v>
      </c>
      <c r="EK293" s="100">
        <f t="shared" si="4613"/>
        <v>0</v>
      </c>
      <c r="EL293" s="115">
        <f t="shared" si="4614"/>
        <v>0</v>
      </c>
      <c r="EM293" s="64">
        <f t="shared" si="4615"/>
        <v>820000</v>
      </c>
      <c r="EN293" s="64">
        <f t="shared" si="4616"/>
        <v>820000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120000</v>
      </c>
      <c r="FI293" s="64">
        <f t="shared" si="4637"/>
        <v>80000</v>
      </c>
      <c r="FJ293" s="64">
        <f t="shared" si="4638"/>
        <v>180000</v>
      </c>
      <c r="FK293" s="64">
        <f t="shared" si="4639"/>
        <v>40000</v>
      </c>
      <c r="FL293" s="64">
        <f t="shared" si="4640"/>
        <v>40000</v>
      </c>
      <c r="FM293" s="64">
        <f t="shared" si="4641"/>
        <v>20000</v>
      </c>
      <c r="FN293" s="64">
        <f t="shared" si="4642"/>
        <v>20000</v>
      </c>
      <c r="FO293" s="64">
        <f t="shared" si="4643"/>
        <v>100000</v>
      </c>
      <c r="FP293" s="64">
        <f t="shared" si="4644"/>
        <v>40000</v>
      </c>
      <c r="FQ293" s="64">
        <f t="shared" si="4645"/>
        <v>140000</v>
      </c>
      <c r="FR293" s="64">
        <f t="shared" si="4646"/>
        <v>0</v>
      </c>
      <c r="FS293" s="116">
        <f t="shared" si="4647"/>
        <v>40000</v>
      </c>
      <c r="FT293" s="115">
        <f t="shared" si="4648"/>
        <v>0</v>
      </c>
      <c r="FU293" s="64">
        <f t="shared" si="4649"/>
        <v>41</v>
      </c>
      <c r="FV293" s="64">
        <f t="shared" si="4650"/>
        <v>41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0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6</v>
      </c>
      <c r="GQ293" s="64">
        <f t="shared" si="4671"/>
        <v>4</v>
      </c>
      <c r="GR293" s="64">
        <f t="shared" si="4672"/>
        <v>9</v>
      </c>
      <c r="GS293" s="64">
        <f t="shared" si="4673"/>
        <v>2</v>
      </c>
      <c r="GT293" s="64">
        <f t="shared" si="4674"/>
        <v>2</v>
      </c>
      <c r="GU293" s="64">
        <f t="shared" si="4675"/>
        <v>1</v>
      </c>
      <c r="GV293" s="64">
        <f t="shared" si="4676"/>
        <v>1</v>
      </c>
      <c r="GW293" s="64">
        <f t="shared" si="4677"/>
        <v>5</v>
      </c>
      <c r="GX293" s="64">
        <f t="shared" si="4678"/>
        <v>2</v>
      </c>
      <c r="GY293" s="64">
        <f t="shared" si="4679"/>
        <v>7</v>
      </c>
      <c r="GZ293" s="64">
        <f t="shared" si="4680"/>
        <v>0</v>
      </c>
      <c r="HA293" s="116">
        <f t="shared" si="4681"/>
        <v>2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41</v>
      </c>
      <c r="IL293" s="64">
        <f t="shared" si="5076"/>
        <v>41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0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6</v>
      </c>
      <c r="JG293" s="64">
        <f t="shared" si="5097"/>
        <v>4</v>
      </c>
      <c r="JH293" s="64">
        <f t="shared" si="5098"/>
        <v>9</v>
      </c>
      <c r="JI293" s="64">
        <f t="shared" si="5099"/>
        <v>2</v>
      </c>
      <c r="JJ293" s="64">
        <f t="shared" si="5100"/>
        <v>2</v>
      </c>
      <c r="JK293" s="64">
        <f t="shared" si="5101"/>
        <v>1</v>
      </c>
      <c r="JL293" s="64">
        <f t="shared" si="5102"/>
        <v>1</v>
      </c>
      <c r="JM293" s="64">
        <f t="shared" si="5103"/>
        <v>5</v>
      </c>
      <c r="JN293" s="64">
        <f t="shared" si="5104"/>
        <v>2</v>
      </c>
      <c r="JO293" s="64">
        <f t="shared" si="5105"/>
        <v>7</v>
      </c>
      <c r="JP293" s="64">
        <f t="shared" si="5106"/>
        <v>0</v>
      </c>
      <c r="JQ293" s="116">
        <f t="shared" si="5107"/>
        <v>2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720000</v>
      </c>
      <c r="K294" s="62">
        <f t="shared" si="4576"/>
        <v>36</v>
      </c>
      <c r="L294" s="62">
        <f t="shared" si="4577"/>
        <v>1</v>
      </c>
      <c r="M294" s="57">
        <f t="shared" si="4578"/>
        <v>2.7777777777777776E-2</v>
      </c>
      <c r="N294" s="115">
        <f t="shared" si="4579"/>
        <v>720000</v>
      </c>
      <c r="O294" s="64">
        <f t="shared" si="4580"/>
        <v>36</v>
      </c>
      <c r="P294" s="64">
        <f t="shared" si="4581"/>
        <v>1</v>
      </c>
      <c r="Q294" s="127">
        <f t="shared" si="4582"/>
        <v>2.7777777777777776E-2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0</v>
      </c>
      <c r="BG294" s="62">
        <f>IFERROR(VLOOKUP($C294,Sales!$BZ$5:$CF$300,3,0),0)</f>
        <v>0</v>
      </c>
      <c r="BH294" s="62">
        <f>IFERROR(VLOOKUP($C294,Waste!$BZ$5:$CF$200,3,0),0)</f>
        <v>0</v>
      </c>
      <c r="BI294" s="63" t="e">
        <f t="shared" si="4593"/>
        <v>#DIV/0!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100000</v>
      </c>
      <c r="CQ294" s="62">
        <f>IFERROR(VLOOKUP($C294,Sales!$EK$5:$EQ$300,3,0),0)</f>
        <v>5</v>
      </c>
      <c r="CR294" s="62">
        <f>IFERROR(VLOOKUP($C294,Waste!$EK$5:$EQ$200,3,0),0)</f>
        <v>0</v>
      </c>
      <c r="CS294" s="63">
        <f t="shared" si="4602"/>
        <v>0</v>
      </c>
      <c r="CT294" s="62">
        <f>IFERROR(VLOOKUP($C294,Sales!$ER$5:$EX$300,7,0),0)</f>
        <v>80000</v>
      </c>
      <c r="CU294" s="62">
        <f>IFERROR(VLOOKUP($C294,Sales!$ER$5:$EX$300,3,0),0)</f>
        <v>4</v>
      </c>
      <c r="CV294" s="62">
        <f>IFERROR(VLOOKUP($C294,Waste!$ER$5:$EX$200,3,0),0)</f>
        <v>0</v>
      </c>
      <c r="CW294" s="63">
        <f t="shared" si="4603"/>
        <v>0</v>
      </c>
      <c r="CX294" s="62">
        <f>IFERROR(VLOOKUP($C294,Sales!$EY$5:$FE$300,7,0),0)</f>
        <v>40000</v>
      </c>
      <c r="CY294" s="62">
        <f>IFERROR(VLOOKUP($C294,Sales!$EY$5:$FE$300,3,0),0)</f>
        <v>2</v>
      </c>
      <c r="CZ294" s="62">
        <f>IFERROR(VLOOKUP($C294,Waste!$EY$5:$FE$200,3,0),0)</f>
        <v>0</v>
      </c>
      <c r="DA294" s="63">
        <f t="shared" si="4604"/>
        <v>0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120000</v>
      </c>
      <c r="DG294" s="62">
        <f>IFERROR(VLOOKUP($C294,Sales!$FM$5:$FS$300,3,0),0)</f>
        <v>6</v>
      </c>
      <c r="DH294" s="62">
        <f>IFERROR(VLOOKUP($C294,Waste!$FM$5:$FS$200,3,0),0)</f>
        <v>0</v>
      </c>
      <c r="DI294" s="63">
        <f t="shared" si="4606"/>
        <v>0</v>
      </c>
      <c r="DJ294" s="62">
        <f>IFERROR(VLOOKUP($C294,Sales!$FT$5:$FZ$300,7,0),0)</f>
        <v>60000</v>
      </c>
      <c r="DK294" s="62">
        <f>IFERROR(VLOOKUP($C294,Sales!$FT$5:$FZ$300,3,0),0)</f>
        <v>3</v>
      </c>
      <c r="DL294" s="62">
        <f>IFERROR(VLOOKUP($C294,Waste!$FT$5:$FZ$200,3,0),0)</f>
        <v>0</v>
      </c>
      <c r="DM294" s="63">
        <f t="shared" si="4607"/>
        <v>0</v>
      </c>
      <c r="DN294" s="62">
        <f>IFERROR(VLOOKUP($C294,Sales!$GA$5:$GG$300,7,0),0)</f>
        <v>40000</v>
      </c>
      <c r="DO294" s="62">
        <f>IFERROR(VLOOKUP($C294,Sales!$GA$5:$GG$300,3,0),0)</f>
        <v>2</v>
      </c>
      <c r="DP294" s="62">
        <f>IFERROR(VLOOKUP($C294,Waste!$GA$5:$GG$200,3,0),0)</f>
        <v>1</v>
      </c>
      <c r="DQ294" s="63">
        <f t="shared" si="4608"/>
        <v>0.5</v>
      </c>
      <c r="DR294" s="62">
        <f>IFERROR(VLOOKUP($C294,Sales!$GH$5:$GN$300,7,0),0)</f>
        <v>40000</v>
      </c>
      <c r="DS294" s="62">
        <f>IFERROR(VLOOKUP($C294,Sales!$GH$5:$GN$300,3,0),0)</f>
        <v>2</v>
      </c>
      <c r="DT294" s="62">
        <f>IFERROR(VLOOKUP($C294,Waste!$GH$5:$GN$200,3,0),0)</f>
        <v>0</v>
      </c>
      <c r="DU294" s="63">
        <f t="shared" si="4609"/>
        <v>0</v>
      </c>
      <c r="DV294" s="62">
        <f>IFERROR(VLOOKUP($C294,Sales!$GO$5:$GU$300,7,0),0)</f>
        <v>160000</v>
      </c>
      <c r="DW294" s="62">
        <f>IFERROR(VLOOKUP($C294,Sales!$GO$5:$GU$300,3,0),0)</f>
        <v>8</v>
      </c>
      <c r="DX294" s="62">
        <f>IFERROR(VLOOKUP($C294,Waste!$GO$5:$GU$200,3,0),0)</f>
        <v>0</v>
      </c>
      <c r="DY294" s="63">
        <f t="shared" si="4610"/>
        <v>0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80000</v>
      </c>
      <c r="EI294" s="62">
        <f>IFERROR(VLOOKUP($C294,Sales!$HJ$5:$HP$300,3,0),0)</f>
        <v>4</v>
      </c>
      <c r="EJ294" s="62">
        <f>IFERROR(VLOOKUP($C294,Waste!$HJ$5:$HP$200,3,0),0)</f>
        <v>0</v>
      </c>
      <c r="EK294" s="100">
        <f t="shared" si="4613"/>
        <v>0</v>
      </c>
      <c r="EL294" s="115">
        <f t="shared" si="4614"/>
        <v>0</v>
      </c>
      <c r="EM294" s="64">
        <f t="shared" si="4615"/>
        <v>720000</v>
      </c>
      <c r="EN294" s="64">
        <f t="shared" si="4616"/>
        <v>720000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100000</v>
      </c>
      <c r="FI294" s="64">
        <f t="shared" si="4637"/>
        <v>80000</v>
      </c>
      <c r="FJ294" s="64">
        <f t="shared" si="4638"/>
        <v>40000</v>
      </c>
      <c r="FK294" s="64">
        <f t="shared" si="4639"/>
        <v>0</v>
      </c>
      <c r="FL294" s="64">
        <f t="shared" si="4640"/>
        <v>120000</v>
      </c>
      <c r="FM294" s="64">
        <f t="shared" si="4641"/>
        <v>60000</v>
      </c>
      <c r="FN294" s="64">
        <f t="shared" si="4642"/>
        <v>40000</v>
      </c>
      <c r="FO294" s="64">
        <f t="shared" si="4643"/>
        <v>40000</v>
      </c>
      <c r="FP294" s="64">
        <f t="shared" si="4644"/>
        <v>160000</v>
      </c>
      <c r="FQ294" s="64">
        <f t="shared" si="4645"/>
        <v>0</v>
      </c>
      <c r="FR294" s="64">
        <f t="shared" si="4646"/>
        <v>0</v>
      </c>
      <c r="FS294" s="116">
        <f t="shared" si="4647"/>
        <v>80000</v>
      </c>
      <c r="FT294" s="115">
        <f t="shared" si="4648"/>
        <v>0</v>
      </c>
      <c r="FU294" s="64">
        <f t="shared" si="4649"/>
        <v>36</v>
      </c>
      <c r="FV294" s="64">
        <f t="shared" si="4650"/>
        <v>36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0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5</v>
      </c>
      <c r="GQ294" s="64">
        <f t="shared" si="4671"/>
        <v>4</v>
      </c>
      <c r="GR294" s="64">
        <f t="shared" si="4672"/>
        <v>2</v>
      </c>
      <c r="GS294" s="64">
        <f t="shared" si="4673"/>
        <v>0</v>
      </c>
      <c r="GT294" s="64">
        <f t="shared" si="4674"/>
        <v>6</v>
      </c>
      <c r="GU294" s="64">
        <f t="shared" si="4675"/>
        <v>3</v>
      </c>
      <c r="GV294" s="64">
        <f t="shared" si="4676"/>
        <v>2</v>
      </c>
      <c r="GW294" s="64">
        <f t="shared" si="4677"/>
        <v>2</v>
      </c>
      <c r="GX294" s="64">
        <f t="shared" si="4678"/>
        <v>8</v>
      </c>
      <c r="GY294" s="64">
        <f t="shared" si="4679"/>
        <v>0</v>
      </c>
      <c r="GZ294" s="64">
        <f t="shared" si="4680"/>
        <v>0</v>
      </c>
      <c r="HA294" s="116">
        <f t="shared" si="4681"/>
        <v>4</v>
      </c>
      <c r="HB294" s="115">
        <f t="shared" si="4682"/>
        <v>0</v>
      </c>
      <c r="HC294" s="64">
        <f t="shared" si="4683"/>
        <v>1</v>
      </c>
      <c r="HD294" s="64">
        <f t="shared" si="4684"/>
        <v>1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1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37</v>
      </c>
      <c r="IL294" s="64">
        <f t="shared" si="5076"/>
        <v>37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0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5</v>
      </c>
      <c r="JG294" s="64">
        <f t="shared" si="5097"/>
        <v>4</v>
      </c>
      <c r="JH294" s="64">
        <f t="shared" si="5098"/>
        <v>2</v>
      </c>
      <c r="JI294" s="64">
        <f t="shared" si="5099"/>
        <v>0</v>
      </c>
      <c r="JJ294" s="64">
        <f t="shared" si="5100"/>
        <v>6</v>
      </c>
      <c r="JK294" s="64">
        <f t="shared" si="5101"/>
        <v>3</v>
      </c>
      <c r="JL294" s="64">
        <f t="shared" si="5102"/>
        <v>3</v>
      </c>
      <c r="JM294" s="64">
        <f t="shared" si="5103"/>
        <v>2</v>
      </c>
      <c r="JN294" s="64">
        <f t="shared" si="5104"/>
        <v>8</v>
      </c>
      <c r="JO294" s="64">
        <f t="shared" si="5105"/>
        <v>0</v>
      </c>
      <c r="JP294" s="64">
        <f t="shared" si="5106"/>
        <v>0</v>
      </c>
      <c r="JQ294" s="116">
        <f t="shared" si="5107"/>
        <v>4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440000</v>
      </c>
      <c r="K295" s="62">
        <f t="shared" si="4576"/>
        <v>22</v>
      </c>
      <c r="L295" s="62">
        <f t="shared" si="4577"/>
        <v>0</v>
      </c>
      <c r="M295" s="57">
        <f t="shared" si="4578"/>
        <v>0</v>
      </c>
      <c r="N295" s="115">
        <f t="shared" si="4579"/>
        <v>440000</v>
      </c>
      <c r="O295" s="64">
        <f t="shared" si="4580"/>
        <v>22</v>
      </c>
      <c r="P295" s="64">
        <f t="shared" si="4581"/>
        <v>0</v>
      </c>
      <c r="Q295" s="127">
        <f t="shared" si="4582"/>
        <v>0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80000</v>
      </c>
      <c r="DW295" s="62">
        <f>IFERROR(VLOOKUP($C295,Sales!$GO$5:$GU$300,3,0),0)</f>
        <v>4</v>
      </c>
      <c r="DX295" s="62">
        <f>IFERROR(VLOOKUP($C295,Waste!$GO$5:$GU$200,3,0),0)</f>
        <v>0</v>
      </c>
      <c r="DY295" s="63">
        <f t="shared" si="4610"/>
        <v>0</v>
      </c>
      <c r="DZ295" s="62">
        <f>IFERROR(VLOOKUP($C295,Sales!$GV$5:$HB$300,7,0),0)</f>
        <v>260000</v>
      </c>
      <c r="EA295" s="62">
        <f>IFERROR(VLOOKUP($C295,Sales!$GV$5:$HB$300,3,0),0)</f>
        <v>13</v>
      </c>
      <c r="EB295" s="62">
        <f>IFERROR(VLOOKUP($C295,Waste!$GV$5:$HB$200,3,0),0)</f>
        <v>0</v>
      </c>
      <c r="EC295" s="63">
        <f t="shared" si="4611"/>
        <v>0</v>
      </c>
      <c r="ED295" s="62">
        <f>IFERROR(VLOOKUP($C295,Sales!$HC$5:$HI$300,7,0),0)</f>
        <v>100000</v>
      </c>
      <c r="EE295" s="62">
        <f>IFERROR(VLOOKUP($C295,Sales!$HC$5:$HI$300,3,0),0)</f>
        <v>5</v>
      </c>
      <c r="EF295" s="62">
        <f>IFERROR(VLOOKUP($C295,Waste!$HC$5:$HI$200,3,0),0)</f>
        <v>0</v>
      </c>
      <c r="EG295" s="63">
        <f t="shared" si="4612"/>
        <v>0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440000</v>
      </c>
      <c r="EN295" s="64">
        <f t="shared" si="4616"/>
        <v>440000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80000</v>
      </c>
      <c r="FQ295" s="64">
        <f t="shared" si="4645"/>
        <v>260000</v>
      </c>
      <c r="FR295" s="64">
        <f t="shared" si="4646"/>
        <v>100000</v>
      </c>
      <c r="FS295" s="116">
        <f t="shared" si="4647"/>
        <v>0</v>
      </c>
      <c r="FT295" s="115">
        <f t="shared" si="4648"/>
        <v>0</v>
      </c>
      <c r="FU295" s="64">
        <f t="shared" si="4649"/>
        <v>22</v>
      </c>
      <c r="FV295" s="64">
        <f t="shared" si="4650"/>
        <v>22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4</v>
      </c>
      <c r="GY295" s="64">
        <f t="shared" si="4679"/>
        <v>13</v>
      </c>
      <c r="GZ295" s="64">
        <f t="shared" si="4680"/>
        <v>5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22</v>
      </c>
      <c r="IL295" s="64">
        <f t="shared" si="5076"/>
        <v>22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4</v>
      </c>
      <c r="JO295" s="64">
        <f t="shared" si="5105"/>
        <v>13</v>
      </c>
      <c r="JP295" s="64">
        <f t="shared" si="5106"/>
        <v>5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149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252000</v>
      </c>
      <c r="K297" s="62">
        <f t="shared" si="4576"/>
        <v>9</v>
      </c>
      <c r="L297" s="62">
        <f t="shared" si="4577"/>
        <v>2</v>
      </c>
      <c r="M297" s="57">
        <f t="shared" si="4578"/>
        <v>0.22222222222222221</v>
      </c>
      <c r="N297" s="115">
        <f t="shared" si="4579"/>
        <v>252000</v>
      </c>
      <c r="O297" s="64">
        <f t="shared" si="4580"/>
        <v>9</v>
      </c>
      <c r="P297" s="64">
        <f t="shared" si="4581"/>
        <v>2</v>
      </c>
      <c r="Q297" s="127">
        <f t="shared" si="4582"/>
        <v>0.22222222222222221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28000</v>
      </c>
      <c r="DS297" s="62">
        <f>IFERROR(VLOOKUP($C297,Sales!$GH$5:$GN$300,3,0),0)</f>
        <v>1</v>
      </c>
      <c r="DT297" s="62">
        <f>IFERROR(VLOOKUP($C297,Waste!$GH$5:$GN$200,3,0),0)</f>
        <v>0</v>
      </c>
      <c r="DU297" s="63">
        <f t="shared" si="4609"/>
        <v>0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56000</v>
      </c>
      <c r="EA297" s="62">
        <f>IFERROR(VLOOKUP($C297,Sales!$GV$5:$HB$300,3,0),0)</f>
        <v>2</v>
      </c>
      <c r="EB297" s="62">
        <f>IFERROR(VLOOKUP($C297,Waste!$GV$5:$HB$200,3,0),0)</f>
        <v>0</v>
      </c>
      <c r="EC297" s="63">
        <f t="shared" si="4611"/>
        <v>0</v>
      </c>
      <c r="ED297" s="62">
        <f>IFERROR(VLOOKUP($C297,Sales!$HC$5:$HI$300,7,0),0)</f>
        <v>56000</v>
      </c>
      <c r="EE297" s="62">
        <f>IFERROR(VLOOKUP($C297,Sales!$HC$5:$HI$300,3,0),0)</f>
        <v>2</v>
      </c>
      <c r="EF297" s="62">
        <f>IFERROR(VLOOKUP($C297,Waste!$HC$5:$HI$200,3,0),0)</f>
        <v>0</v>
      </c>
      <c r="EG297" s="63">
        <f t="shared" si="4612"/>
        <v>0</v>
      </c>
      <c r="EH297" s="62">
        <f>IFERROR(VLOOKUP($C297,Sales!$HJ$5:$HP$300,7,0),0)</f>
        <v>112000</v>
      </c>
      <c r="EI297" s="62">
        <f>IFERROR(VLOOKUP($C297,Sales!$HJ$5:$HP$300,3,0),0)</f>
        <v>4</v>
      </c>
      <c r="EJ297" s="62">
        <f>IFERROR(VLOOKUP($C297,Waste!$HJ$5:$HP$200,3,0),0)</f>
        <v>2</v>
      </c>
      <c r="EK297" s="100">
        <f t="shared" si="4613"/>
        <v>0.5</v>
      </c>
      <c r="EL297" s="115">
        <f t="shared" si="4614"/>
        <v>0</v>
      </c>
      <c r="EM297" s="64">
        <f t="shared" si="4615"/>
        <v>252000</v>
      </c>
      <c r="EN297" s="64">
        <f t="shared" si="4616"/>
        <v>252000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28000</v>
      </c>
      <c r="FP297" s="64">
        <f t="shared" si="4644"/>
        <v>0</v>
      </c>
      <c r="FQ297" s="64">
        <f t="shared" si="4645"/>
        <v>56000</v>
      </c>
      <c r="FR297" s="64">
        <f t="shared" si="4646"/>
        <v>56000</v>
      </c>
      <c r="FS297" s="116">
        <f t="shared" si="4647"/>
        <v>112000</v>
      </c>
      <c r="FT297" s="115">
        <f t="shared" si="4648"/>
        <v>0</v>
      </c>
      <c r="FU297" s="64">
        <f t="shared" si="4649"/>
        <v>9</v>
      </c>
      <c r="FV297" s="64">
        <f t="shared" si="4650"/>
        <v>9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1</v>
      </c>
      <c r="GX297" s="64">
        <f t="shared" si="4678"/>
        <v>0</v>
      </c>
      <c r="GY297" s="64">
        <f t="shared" si="4679"/>
        <v>2</v>
      </c>
      <c r="GZ297" s="64">
        <f t="shared" si="4680"/>
        <v>2</v>
      </c>
      <c r="HA297" s="116">
        <f t="shared" si="4681"/>
        <v>4</v>
      </c>
      <c r="HB297" s="115">
        <f t="shared" si="4682"/>
        <v>0</v>
      </c>
      <c r="HC297" s="64">
        <f t="shared" si="4683"/>
        <v>2</v>
      </c>
      <c r="HD297" s="64">
        <f t="shared" si="4684"/>
        <v>2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2</v>
      </c>
      <c r="IJ297" s="115">
        <f t="shared" si="5074"/>
        <v>0</v>
      </c>
      <c r="IK297" s="64">
        <f t="shared" si="5075"/>
        <v>11</v>
      </c>
      <c r="IL297" s="64">
        <f t="shared" si="5076"/>
        <v>11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1</v>
      </c>
      <c r="JN297" s="64">
        <f t="shared" si="5104"/>
        <v>0</v>
      </c>
      <c r="JO297" s="64">
        <f t="shared" si="5105"/>
        <v>2</v>
      </c>
      <c r="JP297" s="64">
        <f t="shared" si="5106"/>
        <v>2</v>
      </c>
      <c r="JQ297" s="116">
        <f t="shared" si="5107"/>
        <v>6</v>
      </c>
      <c r="JR297" s="148"/>
    </row>
    <row r="298" spans="1:278" s="27" customFormat="1" x14ac:dyDescent="0.2">
      <c r="A298" s="152"/>
      <c r="B298" s="152"/>
      <c r="C298" s="152">
        <v>7560084</v>
      </c>
      <c r="D298" s="24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241">
        <f t="shared" si="4575"/>
        <v>5500000</v>
      </c>
      <c r="K298" s="240">
        <f t="shared" si="4576"/>
        <v>110</v>
      </c>
      <c r="L298" s="240">
        <f t="shared" si="4577"/>
        <v>0</v>
      </c>
      <c r="M298" s="57">
        <f t="shared" si="4578"/>
        <v>0</v>
      </c>
      <c r="N298" s="115">
        <f t="shared" si="4579"/>
        <v>5500000</v>
      </c>
      <c r="O298" s="64">
        <f t="shared" si="4580"/>
        <v>110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0</v>
      </c>
      <c r="BG298" s="62">
        <f>IFERROR(VLOOKUP($C298,Sales!$BZ$5:$CF$300,3,0),0)</f>
        <v>0</v>
      </c>
      <c r="BH298" s="62">
        <f>IFERROR(VLOOKUP($C298,Waste!$BZ$5:$CF$200,3,0),0)</f>
        <v>0</v>
      </c>
      <c r="BI298" s="63" t="e">
        <f t="shared" si="4593"/>
        <v>#DIV/0!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700000</v>
      </c>
      <c r="CQ298" s="62">
        <f>IFERROR(VLOOKUP($C298,Sales!$EK$5:$EQ$300,3,0),0)</f>
        <v>14</v>
      </c>
      <c r="CR298" s="62">
        <f>IFERROR(VLOOKUP($C298,Waste!$EK$5:$EQ$200,3,0),0)</f>
        <v>0</v>
      </c>
      <c r="CS298" s="63">
        <f t="shared" si="4602"/>
        <v>0</v>
      </c>
      <c r="CT298" s="62">
        <f>IFERROR(VLOOKUP($C298,Sales!$ER$5:$EX$300,7,0),0)</f>
        <v>450000</v>
      </c>
      <c r="CU298" s="62">
        <f>IFERROR(VLOOKUP($C298,Sales!$ER$5:$EX$300,3,0),0)</f>
        <v>9</v>
      </c>
      <c r="CV298" s="62">
        <f>IFERROR(VLOOKUP($C298,Waste!$ER$5:$EX$200,3,0),0)</f>
        <v>0</v>
      </c>
      <c r="CW298" s="63">
        <f t="shared" si="4603"/>
        <v>0</v>
      </c>
      <c r="CX298" s="62">
        <f>IFERROR(VLOOKUP($C298,Sales!$EY$5:$FE$300,7,0),0)</f>
        <v>700000</v>
      </c>
      <c r="CY298" s="62">
        <f>IFERROR(VLOOKUP($C298,Sales!$EY$5:$FE$300,3,0),0)</f>
        <v>14</v>
      </c>
      <c r="CZ298" s="62">
        <f>IFERROR(VLOOKUP($C298,Waste!$EY$5:$FE$200,3,0),0)</f>
        <v>0</v>
      </c>
      <c r="DA298" s="63">
        <f t="shared" si="4604"/>
        <v>0</v>
      </c>
      <c r="DB298" s="62">
        <f>IFERROR(VLOOKUP($C298,Sales!$FF$5:$FL$300,7,0),0)</f>
        <v>50000</v>
      </c>
      <c r="DC298" s="62">
        <f>IFERROR(VLOOKUP($C298,Sales!$FF$5:$FL$300,3,0),0)</f>
        <v>1</v>
      </c>
      <c r="DD298" s="62">
        <f>IFERROR(VLOOKUP($C298,Waste!$FF$5:$FL$200,3,0),0)</f>
        <v>0</v>
      </c>
      <c r="DE298" s="63">
        <f t="shared" si="4605"/>
        <v>0</v>
      </c>
      <c r="DF298" s="62">
        <f>IFERROR(VLOOKUP($C298,Sales!$FM$5:$FS$300,7,0),0)</f>
        <v>150000</v>
      </c>
      <c r="DG298" s="62">
        <f>IFERROR(VLOOKUP($C298,Sales!$FM$5:$FS$300,3,0),0)</f>
        <v>3</v>
      </c>
      <c r="DH298" s="62">
        <f>IFERROR(VLOOKUP($C298,Waste!$FM$5:$FS$200,3,0),0)</f>
        <v>0</v>
      </c>
      <c r="DI298" s="63">
        <f t="shared" si="4606"/>
        <v>0</v>
      </c>
      <c r="DJ298" s="62">
        <f>IFERROR(VLOOKUP($C298,Sales!$FT$5:$FZ$300,7,0),0)</f>
        <v>500000</v>
      </c>
      <c r="DK298" s="62">
        <f>IFERROR(VLOOKUP($C298,Sales!$FT$5:$FZ$300,3,0),0)</f>
        <v>10</v>
      </c>
      <c r="DL298" s="62">
        <f>IFERROR(VLOOKUP($C298,Waste!$FT$5:$FZ$200,3,0),0)</f>
        <v>0</v>
      </c>
      <c r="DM298" s="63">
        <f t="shared" si="4607"/>
        <v>0</v>
      </c>
      <c r="DN298" s="62">
        <f>IFERROR(VLOOKUP($C298,Sales!$GA$5:$GG$300,7,0),0)</f>
        <v>500000</v>
      </c>
      <c r="DO298" s="62">
        <f>IFERROR(VLOOKUP($C298,Sales!$GA$5:$GG$300,3,0),0)</f>
        <v>10</v>
      </c>
      <c r="DP298" s="62">
        <f>IFERROR(VLOOKUP($C298,Waste!$GA$5:$GG$200,3,0),0)</f>
        <v>0</v>
      </c>
      <c r="DQ298" s="63">
        <f t="shared" si="4608"/>
        <v>0</v>
      </c>
      <c r="DR298" s="62">
        <f>IFERROR(VLOOKUP($C298,Sales!$GH$5:$GN$300,7,0),0)</f>
        <v>250000</v>
      </c>
      <c r="DS298" s="62">
        <f>IFERROR(VLOOKUP($C298,Sales!$GH$5:$GN$300,3,0),0)</f>
        <v>5</v>
      </c>
      <c r="DT298" s="62">
        <f>IFERROR(VLOOKUP($C298,Waste!$GH$5:$GN$200,3,0),0)</f>
        <v>0</v>
      </c>
      <c r="DU298" s="63">
        <f t="shared" si="4609"/>
        <v>0</v>
      </c>
      <c r="DV298" s="62">
        <f>IFERROR(VLOOKUP($C298,Sales!$GO$5:$GU$300,7,0),0)</f>
        <v>800000</v>
      </c>
      <c r="DW298" s="62">
        <f>IFERROR(VLOOKUP($C298,Sales!$GO$5:$GU$300,3,0),0)</f>
        <v>16</v>
      </c>
      <c r="DX298" s="62">
        <f>IFERROR(VLOOKUP($C298,Waste!$GO$5:$GU$200,3,0),0)</f>
        <v>0</v>
      </c>
      <c r="DY298" s="63">
        <f t="shared" si="4610"/>
        <v>0</v>
      </c>
      <c r="DZ298" s="62">
        <f>IFERROR(VLOOKUP($C298,Sales!$GV$5:$HB$300,7,0),0)</f>
        <v>850000</v>
      </c>
      <c r="EA298" s="62">
        <f>IFERROR(VLOOKUP($C298,Sales!$GV$5:$HB$300,3,0),0)</f>
        <v>17</v>
      </c>
      <c r="EB298" s="62">
        <f>IFERROR(VLOOKUP($C298,Waste!$GV$5:$HB$200,3,0),0)</f>
        <v>0</v>
      </c>
      <c r="EC298" s="63">
        <f t="shared" si="4611"/>
        <v>0</v>
      </c>
      <c r="ED298" s="62">
        <f>IFERROR(VLOOKUP($C298,Sales!$HC$5:$HI$300,7,0),0)</f>
        <v>250000</v>
      </c>
      <c r="EE298" s="62">
        <f>IFERROR(VLOOKUP($C298,Sales!$HC$5:$HI$300,3,0),0)</f>
        <v>5</v>
      </c>
      <c r="EF298" s="62">
        <f>IFERROR(VLOOKUP($C298,Waste!$HC$5:$HI$200,3,0),0)</f>
        <v>0</v>
      </c>
      <c r="EG298" s="63">
        <f t="shared" si="4612"/>
        <v>0</v>
      </c>
      <c r="EH298" s="62">
        <f>IFERROR(VLOOKUP($C298,Sales!$HJ$5:$HP$300,7,0),0)</f>
        <v>300000</v>
      </c>
      <c r="EI298" s="62">
        <f>IFERROR(VLOOKUP($C298,Sales!$HJ$5:$HP$300,3,0),0)</f>
        <v>6</v>
      </c>
      <c r="EJ298" s="62">
        <f>IFERROR(VLOOKUP($C298,Waste!$HJ$5:$HP$200,3,0),0)</f>
        <v>0</v>
      </c>
      <c r="EK298" s="100">
        <f t="shared" si="4613"/>
        <v>0</v>
      </c>
      <c r="EL298" s="115">
        <f t="shared" si="4614"/>
        <v>0</v>
      </c>
      <c r="EM298" s="64">
        <f t="shared" si="4615"/>
        <v>5500000</v>
      </c>
      <c r="EN298" s="64">
        <f t="shared" si="4616"/>
        <v>5500000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700000</v>
      </c>
      <c r="FI298" s="64">
        <f t="shared" si="4637"/>
        <v>450000</v>
      </c>
      <c r="FJ298" s="64">
        <f t="shared" si="4638"/>
        <v>700000</v>
      </c>
      <c r="FK298" s="64">
        <f t="shared" si="4639"/>
        <v>50000</v>
      </c>
      <c r="FL298" s="64">
        <f t="shared" si="4640"/>
        <v>150000</v>
      </c>
      <c r="FM298" s="64">
        <f t="shared" si="4641"/>
        <v>500000</v>
      </c>
      <c r="FN298" s="64">
        <f t="shared" si="4642"/>
        <v>500000</v>
      </c>
      <c r="FO298" s="64">
        <f t="shared" si="4643"/>
        <v>250000</v>
      </c>
      <c r="FP298" s="64">
        <f t="shared" si="4644"/>
        <v>800000</v>
      </c>
      <c r="FQ298" s="64">
        <f t="shared" si="4645"/>
        <v>850000</v>
      </c>
      <c r="FR298" s="64">
        <f t="shared" si="4646"/>
        <v>250000</v>
      </c>
      <c r="FS298" s="116">
        <f t="shared" si="4647"/>
        <v>300000</v>
      </c>
      <c r="FT298" s="115">
        <f t="shared" si="4648"/>
        <v>0</v>
      </c>
      <c r="FU298" s="64">
        <f t="shared" si="4649"/>
        <v>110</v>
      </c>
      <c r="FV298" s="64">
        <f t="shared" si="4650"/>
        <v>110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0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14</v>
      </c>
      <c r="GQ298" s="64">
        <f t="shared" si="4671"/>
        <v>9</v>
      </c>
      <c r="GR298" s="64">
        <f t="shared" si="4672"/>
        <v>14</v>
      </c>
      <c r="GS298" s="64">
        <f t="shared" si="4673"/>
        <v>1</v>
      </c>
      <c r="GT298" s="64">
        <f t="shared" si="4674"/>
        <v>3</v>
      </c>
      <c r="GU298" s="64">
        <f t="shared" si="4675"/>
        <v>10</v>
      </c>
      <c r="GV298" s="64">
        <f t="shared" si="4676"/>
        <v>10</v>
      </c>
      <c r="GW298" s="64">
        <f t="shared" si="4677"/>
        <v>5</v>
      </c>
      <c r="GX298" s="64">
        <f t="shared" si="4678"/>
        <v>16</v>
      </c>
      <c r="GY298" s="64">
        <f t="shared" si="4679"/>
        <v>17</v>
      </c>
      <c r="GZ298" s="64">
        <f t="shared" si="4680"/>
        <v>5</v>
      </c>
      <c r="HA298" s="116">
        <f t="shared" si="4681"/>
        <v>6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110</v>
      </c>
      <c r="IL298" s="64">
        <f t="shared" si="5076"/>
        <v>110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0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14</v>
      </c>
      <c r="JG298" s="64">
        <f t="shared" si="5097"/>
        <v>9</v>
      </c>
      <c r="JH298" s="64">
        <f t="shared" si="5098"/>
        <v>14</v>
      </c>
      <c r="JI298" s="64">
        <f t="shared" si="5099"/>
        <v>1</v>
      </c>
      <c r="JJ298" s="64">
        <f t="shared" si="5100"/>
        <v>3</v>
      </c>
      <c r="JK298" s="64">
        <f t="shared" si="5101"/>
        <v>10</v>
      </c>
      <c r="JL298" s="64">
        <f t="shared" si="5102"/>
        <v>10</v>
      </c>
      <c r="JM298" s="64">
        <f t="shared" si="5103"/>
        <v>5</v>
      </c>
      <c r="JN298" s="64">
        <f t="shared" si="5104"/>
        <v>16</v>
      </c>
      <c r="JO298" s="64">
        <f t="shared" si="5105"/>
        <v>17</v>
      </c>
      <c r="JP298" s="64">
        <f t="shared" si="5106"/>
        <v>5</v>
      </c>
      <c r="JQ298" s="116">
        <f t="shared" si="5107"/>
        <v>6</v>
      </c>
      <c r="JR298" s="148"/>
    </row>
    <row r="299" spans="1:278" s="27" customFormat="1" x14ac:dyDescent="0.2">
      <c r="A299" s="152"/>
      <c r="B299" s="152"/>
      <c r="C299" s="152">
        <v>7560085</v>
      </c>
      <c r="D299" s="24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241">
        <f t="shared" si="4575"/>
        <v>2160000</v>
      </c>
      <c r="K299" s="240">
        <f t="shared" si="4576"/>
        <v>27</v>
      </c>
      <c r="L299" s="240">
        <f t="shared" si="4577"/>
        <v>0</v>
      </c>
      <c r="M299" s="57">
        <f t="shared" si="4578"/>
        <v>0</v>
      </c>
      <c r="N299" s="115">
        <f t="shared" si="4579"/>
        <v>2160000</v>
      </c>
      <c r="O299" s="64">
        <f t="shared" si="4580"/>
        <v>27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0</v>
      </c>
      <c r="BG299" s="62">
        <f>IFERROR(VLOOKUP($C299,Sales!$BZ$5:$CF$300,3,0),0)</f>
        <v>0</v>
      </c>
      <c r="BH299" s="62">
        <f>IFERROR(VLOOKUP($C299,Waste!$BZ$5:$CF$200,3,0),0)</f>
        <v>0</v>
      </c>
      <c r="BI299" s="63" t="e">
        <f t="shared" si="4593"/>
        <v>#DIV/0!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480000</v>
      </c>
      <c r="CQ299" s="62">
        <f>IFERROR(VLOOKUP($C299,Sales!$EK$5:$EQ$300,3,0),0)</f>
        <v>6</v>
      </c>
      <c r="CR299" s="62">
        <f>IFERROR(VLOOKUP($C299,Waste!$EK$5:$EQ$200,3,0),0)</f>
        <v>0</v>
      </c>
      <c r="CS299" s="63">
        <f t="shared" si="4602"/>
        <v>0</v>
      </c>
      <c r="CT299" s="62">
        <f>IFERROR(VLOOKUP($C299,Sales!$ER$5:$EX$300,7,0),0)</f>
        <v>240000</v>
      </c>
      <c r="CU299" s="62">
        <f>IFERROR(VLOOKUP($C299,Sales!$ER$5:$EX$300,3,0),0)</f>
        <v>3</v>
      </c>
      <c r="CV299" s="62">
        <f>IFERROR(VLOOKUP($C299,Waste!$ER$5:$EX$200,3,0),0)</f>
        <v>0</v>
      </c>
      <c r="CW299" s="63">
        <f t="shared" si="4603"/>
        <v>0</v>
      </c>
      <c r="CX299" s="62">
        <f>IFERROR(VLOOKUP($C299,Sales!$EY$5:$FE$300,7,0),0)</f>
        <v>160000</v>
      </c>
      <c r="CY299" s="62">
        <f>IFERROR(VLOOKUP($C299,Sales!$EY$5:$FE$300,3,0),0)</f>
        <v>2</v>
      </c>
      <c r="CZ299" s="62">
        <f>IFERROR(VLOOKUP($C299,Waste!$EY$5:$FE$200,3,0),0)</f>
        <v>0</v>
      </c>
      <c r="DA299" s="63">
        <f t="shared" si="4604"/>
        <v>0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160000</v>
      </c>
      <c r="DG299" s="62">
        <f>IFERROR(VLOOKUP($C299,Sales!$FM$5:$FS$300,3,0),0)</f>
        <v>2</v>
      </c>
      <c r="DH299" s="62">
        <f>IFERROR(VLOOKUP($C299,Waste!$FM$5:$FS$200,3,0),0)</f>
        <v>0</v>
      </c>
      <c r="DI299" s="63">
        <f t="shared" si="4606"/>
        <v>0</v>
      </c>
      <c r="DJ299" s="62">
        <f>IFERROR(VLOOKUP($C299,Sales!$FT$5:$FZ$300,7,0),0)</f>
        <v>80000</v>
      </c>
      <c r="DK299" s="62">
        <f>IFERROR(VLOOKUP($C299,Sales!$FT$5:$FZ$300,3,0),0)</f>
        <v>1</v>
      </c>
      <c r="DL299" s="62">
        <f>IFERROR(VLOOKUP($C299,Waste!$FT$5:$FZ$200,3,0),0)</f>
        <v>0</v>
      </c>
      <c r="DM299" s="63">
        <f t="shared" si="4607"/>
        <v>0</v>
      </c>
      <c r="DN299" s="62">
        <f>IFERROR(VLOOKUP($C299,Sales!$GA$5:$GG$300,7,0),0)</f>
        <v>80000</v>
      </c>
      <c r="DO299" s="62">
        <f>IFERROR(VLOOKUP($C299,Sales!$GA$5:$GG$300,3,0),0)</f>
        <v>1</v>
      </c>
      <c r="DP299" s="62">
        <f>IFERROR(VLOOKUP($C299,Waste!$GA$5:$GG$200,3,0),0)</f>
        <v>0</v>
      </c>
      <c r="DQ299" s="63">
        <f t="shared" si="4608"/>
        <v>0</v>
      </c>
      <c r="DR299" s="62">
        <f>IFERROR(VLOOKUP($C299,Sales!$GH$5:$GN$300,7,0),0)</f>
        <v>400000</v>
      </c>
      <c r="DS299" s="62">
        <f>IFERROR(VLOOKUP($C299,Sales!$GH$5:$GN$300,3,0),0)</f>
        <v>5</v>
      </c>
      <c r="DT299" s="62">
        <f>IFERROR(VLOOKUP($C299,Waste!$GH$5:$GN$200,3,0),0)</f>
        <v>0</v>
      </c>
      <c r="DU299" s="63">
        <f t="shared" si="4609"/>
        <v>0</v>
      </c>
      <c r="DV299" s="62">
        <f>IFERROR(VLOOKUP($C299,Sales!$GO$5:$GU$300,7,0),0)</f>
        <v>160000</v>
      </c>
      <c r="DW299" s="62">
        <f>IFERROR(VLOOKUP($C299,Sales!$GO$5:$GU$300,3,0),0)</f>
        <v>2</v>
      </c>
      <c r="DX299" s="62">
        <f>IFERROR(VLOOKUP($C299,Waste!$GO$5:$GU$200,3,0),0)</f>
        <v>0</v>
      </c>
      <c r="DY299" s="63">
        <f t="shared" si="4610"/>
        <v>0</v>
      </c>
      <c r="DZ299" s="62">
        <f>IFERROR(VLOOKUP($C299,Sales!$GV$5:$HB$300,7,0),0)</f>
        <v>160000</v>
      </c>
      <c r="EA299" s="62">
        <f>IFERROR(VLOOKUP($C299,Sales!$GV$5:$HB$300,3,0),0)</f>
        <v>2</v>
      </c>
      <c r="EB299" s="62">
        <f>IFERROR(VLOOKUP($C299,Waste!$GV$5:$HB$200,3,0),0)</f>
        <v>0</v>
      </c>
      <c r="EC299" s="63">
        <f t="shared" si="4611"/>
        <v>0</v>
      </c>
      <c r="ED299" s="62">
        <f>IFERROR(VLOOKUP($C299,Sales!$HC$5:$HI$300,7,0),0)</f>
        <v>160000</v>
      </c>
      <c r="EE299" s="62">
        <f>IFERROR(VLOOKUP($C299,Sales!$HC$5:$HI$300,3,0),0)</f>
        <v>2</v>
      </c>
      <c r="EF299" s="62">
        <f>IFERROR(VLOOKUP($C299,Waste!$HC$5:$HI$200,3,0),0)</f>
        <v>0</v>
      </c>
      <c r="EG299" s="63">
        <f t="shared" si="4612"/>
        <v>0</v>
      </c>
      <c r="EH299" s="62">
        <f>IFERROR(VLOOKUP($C299,Sales!$HJ$5:$HP$300,7,0),0)</f>
        <v>80000</v>
      </c>
      <c r="EI299" s="62">
        <f>IFERROR(VLOOKUP($C299,Sales!$HJ$5:$HP$300,3,0),0)</f>
        <v>1</v>
      </c>
      <c r="EJ299" s="62">
        <f>IFERROR(VLOOKUP($C299,Waste!$HJ$5:$HP$200,3,0),0)</f>
        <v>0</v>
      </c>
      <c r="EK299" s="100">
        <f t="shared" si="4613"/>
        <v>0</v>
      </c>
      <c r="EL299" s="115">
        <f t="shared" si="4614"/>
        <v>0</v>
      </c>
      <c r="EM299" s="64">
        <f t="shared" si="4615"/>
        <v>2160000</v>
      </c>
      <c r="EN299" s="64">
        <f t="shared" si="4616"/>
        <v>2160000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480000</v>
      </c>
      <c r="FI299" s="64">
        <f t="shared" si="4637"/>
        <v>240000</v>
      </c>
      <c r="FJ299" s="64">
        <f t="shared" si="4638"/>
        <v>160000</v>
      </c>
      <c r="FK299" s="64">
        <f t="shared" si="4639"/>
        <v>0</v>
      </c>
      <c r="FL299" s="64">
        <f t="shared" si="4640"/>
        <v>160000</v>
      </c>
      <c r="FM299" s="64">
        <f t="shared" si="4641"/>
        <v>80000</v>
      </c>
      <c r="FN299" s="64">
        <f t="shared" si="4642"/>
        <v>80000</v>
      </c>
      <c r="FO299" s="64">
        <f t="shared" si="4643"/>
        <v>400000</v>
      </c>
      <c r="FP299" s="64">
        <f t="shared" si="4644"/>
        <v>160000</v>
      </c>
      <c r="FQ299" s="64">
        <f t="shared" si="4645"/>
        <v>160000</v>
      </c>
      <c r="FR299" s="64">
        <f t="shared" si="4646"/>
        <v>160000</v>
      </c>
      <c r="FS299" s="116">
        <f t="shared" si="4647"/>
        <v>80000</v>
      </c>
      <c r="FT299" s="115">
        <f t="shared" si="4648"/>
        <v>0</v>
      </c>
      <c r="FU299" s="64">
        <f t="shared" si="4649"/>
        <v>27</v>
      </c>
      <c r="FV299" s="64">
        <f t="shared" si="4650"/>
        <v>27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0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6</v>
      </c>
      <c r="GQ299" s="64">
        <f t="shared" si="4671"/>
        <v>3</v>
      </c>
      <c r="GR299" s="64">
        <f t="shared" si="4672"/>
        <v>2</v>
      </c>
      <c r="GS299" s="64">
        <f t="shared" si="4673"/>
        <v>0</v>
      </c>
      <c r="GT299" s="64">
        <f t="shared" si="4674"/>
        <v>2</v>
      </c>
      <c r="GU299" s="64">
        <f t="shared" si="4675"/>
        <v>1</v>
      </c>
      <c r="GV299" s="64">
        <f t="shared" si="4676"/>
        <v>1</v>
      </c>
      <c r="GW299" s="64">
        <f t="shared" si="4677"/>
        <v>5</v>
      </c>
      <c r="GX299" s="64">
        <f t="shared" si="4678"/>
        <v>2</v>
      </c>
      <c r="GY299" s="64">
        <f t="shared" si="4679"/>
        <v>2</v>
      </c>
      <c r="GZ299" s="64">
        <f t="shared" si="4680"/>
        <v>2</v>
      </c>
      <c r="HA299" s="116">
        <f t="shared" si="4681"/>
        <v>1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27</v>
      </c>
      <c r="IL299" s="64">
        <f t="shared" si="5076"/>
        <v>27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0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6</v>
      </c>
      <c r="JG299" s="64">
        <f t="shared" si="5097"/>
        <v>3</v>
      </c>
      <c r="JH299" s="64">
        <f t="shared" si="5098"/>
        <v>2</v>
      </c>
      <c r="JI299" s="64">
        <f t="shared" si="5099"/>
        <v>0</v>
      </c>
      <c r="JJ299" s="64">
        <f t="shared" si="5100"/>
        <v>2</v>
      </c>
      <c r="JK299" s="64">
        <f t="shared" si="5101"/>
        <v>1</v>
      </c>
      <c r="JL299" s="64">
        <f t="shared" si="5102"/>
        <v>1</v>
      </c>
      <c r="JM299" s="64">
        <f t="shared" si="5103"/>
        <v>5</v>
      </c>
      <c r="JN299" s="64">
        <f t="shared" si="5104"/>
        <v>2</v>
      </c>
      <c r="JO299" s="64">
        <f t="shared" si="5105"/>
        <v>2</v>
      </c>
      <c r="JP299" s="64">
        <f t="shared" si="5106"/>
        <v>2</v>
      </c>
      <c r="JQ299" s="116">
        <f t="shared" si="5107"/>
        <v>1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266000</v>
      </c>
      <c r="K302" s="35">
        <f t="shared" ref="K302" si="5462">SUM(K303:K306)</f>
        <v>7</v>
      </c>
      <c r="L302" s="35">
        <f t="shared" ref="L302" si="5463">SUM(L303:L306)</f>
        <v>0</v>
      </c>
      <c r="M302" s="125">
        <f t="shared" si="4578"/>
        <v>0</v>
      </c>
      <c r="N302" s="101">
        <f t="shared" ref="N302" si="5464">SUM(N303:N306)</f>
        <v>266000</v>
      </c>
      <c r="O302" s="35">
        <f t="shared" ref="O302" si="5465">SUM(O303:O306)</f>
        <v>7</v>
      </c>
      <c r="P302" s="35">
        <f t="shared" ref="P302" si="5466">SUM(P303:P306)</f>
        <v>0</v>
      </c>
      <c r="Q302" s="102">
        <f t="shared" ref="Q302" si="5467">P302/O302</f>
        <v>0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152000</v>
      </c>
      <c r="DS302" s="35">
        <f t="shared" ref="DS302" si="5547">SUM(DS303:DS306)</f>
        <v>4</v>
      </c>
      <c r="DT302" s="35">
        <f t="shared" ref="DT302" si="5548">SUM(DT303:DT306)</f>
        <v>0</v>
      </c>
      <c r="DU302" s="65">
        <f t="shared" si="4609"/>
        <v>0</v>
      </c>
      <c r="DV302" s="35">
        <f t="shared" ref="DV302" si="5549">SUM(DV303:DV306)</f>
        <v>114000</v>
      </c>
      <c r="DW302" s="35">
        <f t="shared" ref="DW302" si="5550">SUM(DW303:DW306)</f>
        <v>3</v>
      </c>
      <c r="DX302" s="35">
        <f t="shared" ref="DX302" si="5551">SUM(DX303:DX306)</f>
        <v>0</v>
      </c>
      <c r="DY302" s="65">
        <f t="shared" si="4610"/>
        <v>0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266000</v>
      </c>
      <c r="EN302" s="35">
        <f t="shared" ref="EN302" si="5563">SUM(EN303:EN306)</f>
        <v>266000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152000</v>
      </c>
      <c r="FP302" s="35">
        <f t="shared" ref="FP302" si="5591">SUM(FP303:FP306)</f>
        <v>114000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7</v>
      </c>
      <c r="FV302" s="35">
        <f t="shared" ref="FV302" si="5597">SUM(FV303:FV306)</f>
        <v>7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4</v>
      </c>
      <c r="GX302" s="35">
        <f t="shared" ref="GX302" si="5625">SUM(GX303:GX306)</f>
        <v>3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7</v>
      </c>
      <c r="IL302" s="35">
        <f t="shared" si="5662"/>
        <v>7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4</v>
      </c>
      <c r="JN302" s="35">
        <f t="shared" si="5662"/>
        <v>3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266000</v>
      </c>
      <c r="K304" s="62">
        <f t="shared" si="4576"/>
        <v>7</v>
      </c>
      <c r="L304" s="62">
        <f t="shared" si="4577"/>
        <v>0</v>
      </c>
      <c r="M304" s="57">
        <f t="shared" si="4578"/>
        <v>0</v>
      </c>
      <c r="N304" s="115">
        <f t="shared" si="4579"/>
        <v>266000</v>
      </c>
      <c r="O304" s="64">
        <f t="shared" si="4580"/>
        <v>7</v>
      </c>
      <c r="P304" s="64">
        <f t="shared" si="4581"/>
        <v>0</v>
      </c>
      <c r="Q304" s="127">
        <f t="shared" si="4582"/>
        <v>0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152000</v>
      </c>
      <c r="DS304" s="62">
        <f>IFERROR(VLOOKUP($C304,Sales!$GH$5:$GN$300,3,0),0)</f>
        <v>4</v>
      </c>
      <c r="DT304" s="62">
        <f>IFERROR(VLOOKUP($C304,Waste!$GH$5:$GN$200,3,0),0)</f>
        <v>0</v>
      </c>
      <c r="DU304" s="63">
        <f t="shared" si="4609"/>
        <v>0</v>
      </c>
      <c r="DV304" s="62">
        <f>IFERROR(VLOOKUP($C304,Sales!$GO$5:$GU$300,7,0),0)</f>
        <v>114000</v>
      </c>
      <c r="DW304" s="62">
        <f>IFERROR(VLOOKUP($C304,Sales!$GO$5:$GU$300,3,0),0)</f>
        <v>3</v>
      </c>
      <c r="DX304" s="62">
        <f>IFERROR(VLOOKUP($C304,Waste!$GO$5:$GU$200,3,0),0)</f>
        <v>0</v>
      </c>
      <c r="DY304" s="63">
        <f t="shared" si="4610"/>
        <v>0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266000</v>
      </c>
      <c r="EN304" s="64">
        <f t="shared" si="4616"/>
        <v>266000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152000</v>
      </c>
      <c r="FP304" s="64">
        <f t="shared" si="4644"/>
        <v>114000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7</v>
      </c>
      <c r="FV304" s="64">
        <f t="shared" si="4650"/>
        <v>7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4</v>
      </c>
      <c r="GX304" s="64">
        <f t="shared" si="4678"/>
        <v>3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7</v>
      </c>
      <c r="IL304" s="64">
        <f t="shared" si="5665"/>
        <v>7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4</v>
      </c>
      <c r="JN304" s="64">
        <f t="shared" si="5693"/>
        <v>3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0</v>
      </c>
      <c r="K307" s="35">
        <f t="shared" ref="K307" si="5875">SUM(K308:K346)</f>
        <v>0</v>
      </c>
      <c r="L307" s="35">
        <f t="shared" ref="L307" si="5876">SUM(L308:L346)</f>
        <v>0</v>
      </c>
      <c r="M307" s="125" t="e">
        <f t="shared" si="4578"/>
        <v>#DIV/0!</v>
      </c>
      <c r="N307" s="101">
        <f t="shared" ref="N307" si="5877">SUM(N308:N346)</f>
        <v>0</v>
      </c>
      <c r="O307" s="35">
        <f t="shared" ref="O307" si="5878">SUM(O308:O346)</f>
        <v>0</v>
      </c>
      <c r="P307" s="35">
        <f t="shared" ref="P307" si="5879">SUM(P308:P346)</f>
        <v>0</v>
      </c>
      <c r="Q307" s="102" t="e">
        <f t="shared" ref="Q307" si="5880">P307/O307</f>
        <v>#DIV/0!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0</v>
      </c>
      <c r="BG307" s="35">
        <f t="shared" ref="BG307" si="5912">SUM(BG308:BG346)</f>
        <v>0</v>
      </c>
      <c r="BH307" s="35">
        <f t="shared" ref="BH307" si="5913">SUM(BH308:BH346)</f>
        <v>0</v>
      </c>
      <c r="BI307" s="65" t="e">
        <f t="shared" si="4593"/>
        <v>#DIV/0!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0</v>
      </c>
      <c r="EN307" s="35">
        <f t="shared" ref="EN307" si="5976">SUM(EN308:EN346)</f>
        <v>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0</v>
      </c>
      <c r="FV307" s="35">
        <f t="shared" ref="FV307" si="6010">SUM(FV308:FV346)</f>
        <v>0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0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0</v>
      </c>
      <c r="IL307" s="35">
        <f t="shared" si="6075"/>
        <v>0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0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2944000</v>
      </c>
      <c r="K347" s="51">
        <f t="shared" ref="K347" si="6254">SUM(K348:K356)</f>
        <v>92</v>
      </c>
      <c r="L347" s="51">
        <f t="shared" ref="L347" si="6255">SUM(L348:L356)</f>
        <v>6</v>
      </c>
      <c r="M347" s="126">
        <f t="shared" si="6114"/>
        <v>6.5217391304347824E-2</v>
      </c>
      <c r="N347" s="105">
        <f t="shared" ref="N347" si="6256">SUM(N348:N356)</f>
        <v>2944000</v>
      </c>
      <c r="O347" s="51">
        <f t="shared" ref="O347" si="6257">SUM(O348:O356)</f>
        <v>92</v>
      </c>
      <c r="P347" s="51">
        <f t="shared" ref="P347" si="6258">SUM(P348:P356)</f>
        <v>6</v>
      </c>
      <c r="Q347" s="106">
        <f t="shared" ref="Q347" si="6259">P347/O347</f>
        <v>6.5217391304347824E-2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672000</v>
      </c>
      <c r="CY347" s="51">
        <f t="shared" ref="CY347" si="6324">SUM(CY348:CY356)</f>
        <v>21</v>
      </c>
      <c r="CZ347" s="51">
        <f t="shared" ref="CZ347" si="6325">SUM(CZ348:CZ356)</f>
        <v>0</v>
      </c>
      <c r="DA347" s="69">
        <f t="shared" si="6140"/>
        <v>0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224000</v>
      </c>
      <c r="DG347" s="51">
        <f t="shared" ref="DG347" si="6330">SUM(DG348:DG356)</f>
        <v>7</v>
      </c>
      <c r="DH347" s="51">
        <f t="shared" ref="DH347" si="6331">SUM(DH348:DH356)</f>
        <v>0</v>
      </c>
      <c r="DI347" s="69">
        <f t="shared" si="6142"/>
        <v>0</v>
      </c>
      <c r="DJ347" s="51">
        <f t="shared" ref="DJ347" si="6332">SUM(DJ348:DJ356)</f>
        <v>192000</v>
      </c>
      <c r="DK347" s="51">
        <f t="shared" ref="DK347" si="6333">SUM(DK348:DK356)</f>
        <v>6</v>
      </c>
      <c r="DL347" s="51">
        <f t="shared" ref="DL347" si="6334">SUM(DL348:DL356)</f>
        <v>0</v>
      </c>
      <c r="DM347" s="69">
        <f t="shared" si="6143"/>
        <v>0</v>
      </c>
      <c r="DN347" s="51">
        <f t="shared" ref="DN347" si="6335">SUM(DN348:DN356)</f>
        <v>384000</v>
      </c>
      <c r="DO347" s="51">
        <f t="shared" ref="DO347" si="6336">SUM(DO348:DO356)</f>
        <v>12</v>
      </c>
      <c r="DP347" s="51">
        <f t="shared" ref="DP347" si="6337">SUM(DP348:DP356)</f>
        <v>1</v>
      </c>
      <c r="DQ347" s="69">
        <f t="shared" si="6144"/>
        <v>8.3333333333333329E-2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3</v>
      </c>
      <c r="DU347" s="69" t="e">
        <f t="shared" si="6145"/>
        <v>#DIV/0!</v>
      </c>
      <c r="DV347" s="51">
        <f t="shared" ref="DV347" si="6341">SUM(DV348:DV356)</f>
        <v>544000</v>
      </c>
      <c r="DW347" s="51">
        <f t="shared" ref="DW347" si="6342">SUM(DW348:DW356)</f>
        <v>17</v>
      </c>
      <c r="DX347" s="51">
        <f t="shared" ref="DX347" si="6343">SUM(DX348:DX356)</f>
        <v>0</v>
      </c>
      <c r="DY347" s="69">
        <f t="shared" si="6146"/>
        <v>0</v>
      </c>
      <c r="DZ347" s="51">
        <f t="shared" ref="DZ347" si="6344">SUM(DZ348:DZ356)</f>
        <v>768000</v>
      </c>
      <c r="EA347" s="51">
        <f t="shared" ref="EA347" si="6345">SUM(EA348:EA356)</f>
        <v>24</v>
      </c>
      <c r="EB347" s="51">
        <f t="shared" ref="EB347" si="6346">SUM(EB348:EB356)</f>
        <v>0</v>
      </c>
      <c r="EC347" s="69">
        <f t="shared" si="6147"/>
        <v>0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160000</v>
      </c>
      <c r="EI347" s="51">
        <f t="shared" ref="EI347" si="6351">SUM(EI348:EI356)</f>
        <v>5</v>
      </c>
      <c r="EJ347" s="51">
        <f t="shared" ref="EJ347" si="6352">SUM(EJ348:EJ356)</f>
        <v>2</v>
      </c>
      <c r="EK347" s="106">
        <f t="shared" si="6149"/>
        <v>0.4</v>
      </c>
      <c r="EL347" s="105">
        <f t="shared" ref="EL347" si="6353">SUM(EL348:EL356)</f>
        <v>0</v>
      </c>
      <c r="EM347" s="51">
        <f t="shared" ref="EM347" si="6354">SUM(EM348:EM356)</f>
        <v>2944000</v>
      </c>
      <c r="EN347" s="51">
        <f t="shared" ref="EN347" si="6355">SUM(EN348:EN356)</f>
        <v>2944000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672000</v>
      </c>
      <c r="FK347" s="51">
        <f t="shared" ref="FK347" si="6378">SUM(FK348:FK356)</f>
        <v>0</v>
      </c>
      <c r="FL347" s="51">
        <f t="shared" ref="FL347" si="6379">SUM(FL348:FL356)</f>
        <v>224000</v>
      </c>
      <c r="FM347" s="51">
        <f t="shared" ref="FM347" si="6380">SUM(FM348:FM356)</f>
        <v>192000</v>
      </c>
      <c r="FN347" s="51">
        <f t="shared" ref="FN347" si="6381">SUM(FN348:FN356)</f>
        <v>384000</v>
      </c>
      <c r="FO347" s="51">
        <f t="shared" ref="FO347" si="6382">SUM(FO348:FO356)</f>
        <v>0</v>
      </c>
      <c r="FP347" s="51">
        <f t="shared" ref="FP347" si="6383">SUM(FP348:FP356)</f>
        <v>544000</v>
      </c>
      <c r="FQ347" s="51">
        <f t="shared" ref="FQ347" si="6384">SUM(FQ348:FQ356)</f>
        <v>768000</v>
      </c>
      <c r="FR347" s="51">
        <f t="shared" ref="FR347" si="6385">SUM(FR348:FR356)</f>
        <v>0</v>
      </c>
      <c r="FS347" s="120">
        <f t="shared" ref="FS347" si="6386">SUM(FS348:FS356)</f>
        <v>160000</v>
      </c>
      <c r="FT347" s="105">
        <f t="shared" ref="FT347" si="6387">SUM(FT348:FT356)</f>
        <v>0</v>
      </c>
      <c r="FU347" s="51">
        <f t="shared" ref="FU347" si="6388">SUM(FU348:FU356)</f>
        <v>92</v>
      </c>
      <c r="FV347" s="51">
        <f t="shared" ref="FV347" si="6389">SUM(FV348:FV356)</f>
        <v>92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21</v>
      </c>
      <c r="GS347" s="51">
        <f t="shared" ref="GS347" si="6412">SUM(GS348:GS356)</f>
        <v>0</v>
      </c>
      <c r="GT347" s="51">
        <f t="shared" ref="GT347" si="6413">SUM(GT348:GT356)</f>
        <v>7</v>
      </c>
      <c r="GU347" s="51">
        <f t="shared" ref="GU347" si="6414">SUM(GU348:GU356)</f>
        <v>6</v>
      </c>
      <c r="GV347" s="51">
        <f t="shared" ref="GV347" si="6415">SUM(GV348:GV356)</f>
        <v>12</v>
      </c>
      <c r="GW347" s="51">
        <f t="shared" ref="GW347" si="6416">SUM(GW348:GW356)</f>
        <v>0</v>
      </c>
      <c r="GX347" s="51">
        <f t="shared" ref="GX347" si="6417">SUM(GX348:GX356)</f>
        <v>17</v>
      </c>
      <c r="GY347" s="51">
        <f t="shared" ref="GY347" si="6418">SUM(GY348:GY356)</f>
        <v>24</v>
      </c>
      <c r="GZ347" s="51">
        <f t="shared" ref="GZ347" si="6419">SUM(GZ348:GZ356)</f>
        <v>0</v>
      </c>
      <c r="HA347" s="120">
        <f t="shared" ref="HA347" si="6420">SUM(HA348:HA356)</f>
        <v>5</v>
      </c>
      <c r="HB347" s="105">
        <f t="shared" ref="HB347" si="6421">SUM(HB348:HB356)</f>
        <v>0</v>
      </c>
      <c r="HC347" s="51">
        <f t="shared" ref="HC347" si="6422">SUM(HC348:HC356)</f>
        <v>6</v>
      </c>
      <c r="HD347" s="51">
        <f t="shared" ref="HD347" si="6423">SUM(HD348:HD356)</f>
        <v>6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1</v>
      </c>
      <c r="IE347" s="51">
        <f t="shared" ref="IE347" si="6450">SUM(IE348:IE356)</f>
        <v>3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2</v>
      </c>
      <c r="IJ347" s="105">
        <f t="shared" si="6454"/>
        <v>0</v>
      </c>
      <c r="IK347" s="51">
        <f t="shared" si="6454"/>
        <v>98</v>
      </c>
      <c r="IL347" s="51">
        <f t="shared" si="6454"/>
        <v>98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21</v>
      </c>
      <c r="JI347" s="51">
        <f t="shared" si="6454"/>
        <v>0</v>
      </c>
      <c r="JJ347" s="51">
        <f t="shared" si="6454"/>
        <v>7</v>
      </c>
      <c r="JK347" s="51">
        <f t="shared" si="6454"/>
        <v>6</v>
      </c>
      <c r="JL347" s="51">
        <f t="shared" si="6454"/>
        <v>13</v>
      </c>
      <c r="JM347" s="51">
        <f t="shared" si="6454"/>
        <v>3</v>
      </c>
      <c r="JN347" s="51">
        <f t="shared" si="6454"/>
        <v>17</v>
      </c>
      <c r="JO347" s="51">
        <f t="shared" si="6454"/>
        <v>24</v>
      </c>
      <c r="JP347" s="51">
        <f t="shared" si="6454"/>
        <v>0</v>
      </c>
      <c r="JQ347" s="120">
        <f t="shared" si="6454"/>
        <v>7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2080000</v>
      </c>
      <c r="K349" s="62">
        <f t="shared" si="6112"/>
        <v>65</v>
      </c>
      <c r="L349" s="62">
        <f t="shared" si="6113"/>
        <v>5</v>
      </c>
      <c r="M349" s="57">
        <f t="shared" si="6114"/>
        <v>7.6923076923076927E-2</v>
      </c>
      <c r="N349" s="115">
        <f t="shared" si="6115"/>
        <v>2080000</v>
      </c>
      <c r="O349" s="64">
        <f t="shared" si="6116"/>
        <v>65</v>
      </c>
      <c r="P349" s="64">
        <f t="shared" si="6117"/>
        <v>5</v>
      </c>
      <c r="Q349" s="127">
        <f t="shared" si="6118"/>
        <v>7.6923076923076927E-2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320000</v>
      </c>
      <c r="CY349" s="62">
        <f>IFERROR(VLOOKUP($C349,Sales!$EY$5:$FE$300,3,0),0)</f>
        <v>10</v>
      </c>
      <c r="CZ349" s="62">
        <f>IFERROR(VLOOKUP($C349,Waste!$EY$5:$FE$200,3,0),0)</f>
        <v>0</v>
      </c>
      <c r="DA349" s="63">
        <f t="shared" si="6140"/>
        <v>0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160000</v>
      </c>
      <c r="DG349" s="62">
        <f>IFERROR(VLOOKUP($C349,Sales!$FM$5:$FS$300,3,0),0)</f>
        <v>5</v>
      </c>
      <c r="DH349" s="62">
        <f>IFERROR(VLOOKUP($C349,Waste!$FM$5:$FS$200,3,0),0)</f>
        <v>0</v>
      </c>
      <c r="DI349" s="63">
        <f t="shared" si="6142"/>
        <v>0</v>
      </c>
      <c r="DJ349" s="62">
        <f>IFERROR(VLOOKUP($C349,Sales!$FT$5:$FZ$300,7,0),0)</f>
        <v>192000</v>
      </c>
      <c r="DK349" s="62">
        <f>IFERROR(VLOOKUP($C349,Sales!$FT$5:$FZ$300,3,0),0)</f>
        <v>6</v>
      </c>
      <c r="DL349" s="62">
        <f>IFERROR(VLOOKUP($C349,Waste!$FT$5:$FZ$200,3,0),0)</f>
        <v>0</v>
      </c>
      <c r="DM349" s="63">
        <f t="shared" si="6143"/>
        <v>0</v>
      </c>
      <c r="DN349" s="62">
        <f>IFERROR(VLOOKUP($C349,Sales!$GA$5:$GG$300,7,0),0)</f>
        <v>384000</v>
      </c>
      <c r="DO349" s="62">
        <f>IFERROR(VLOOKUP($C349,Sales!$GA$5:$GG$300,3,0),0)</f>
        <v>12</v>
      </c>
      <c r="DP349" s="62">
        <f>IFERROR(VLOOKUP($C349,Waste!$GA$5:$GG$200,3,0),0)</f>
        <v>0</v>
      </c>
      <c r="DQ349" s="63">
        <f t="shared" si="6144"/>
        <v>0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3</v>
      </c>
      <c r="DU349" s="63" t="e">
        <f t="shared" si="6145"/>
        <v>#DIV/0!</v>
      </c>
      <c r="DV349" s="62">
        <f>IFERROR(VLOOKUP($C349,Sales!$GO$5:$GU$300,7,0),0)</f>
        <v>320000</v>
      </c>
      <c r="DW349" s="62">
        <f>IFERROR(VLOOKUP($C349,Sales!$GO$5:$GU$300,3,0),0)</f>
        <v>10</v>
      </c>
      <c r="DX349" s="62">
        <f>IFERROR(VLOOKUP($C349,Waste!$GO$5:$GU$200,3,0),0)</f>
        <v>0</v>
      </c>
      <c r="DY349" s="63">
        <f t="shared" si="6146"/>
        <v>0</v>
      </c>
      <c r="DZ349" s="62">
        <f>IFERROR(VLOOKUP($C349,Sales!$GV$5:$HB$300,7,0),0)</f>
        <v>544000</v>
      </c>
      <c r="EA349" s="62">
        <f>IFERROR(VLOOKUP($C349,Sales!$GV$5:$HB$300,3,0),0)</f>
        <v>17</v>
      </c>
      <c r="EB349" s="62">
        <f>IFERROR(VLOOKUP($C349,Waste!$GV$5:$HB$200,3,0),0)</f>
        <v>0</v>
      </c>
      <c r="EC349" s="63">
        <f t="shared" si="6147"/>
        <v>0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160000</v>
      </c>
      <c r="EI349" s="62">
        <f>IFERROR(VLOOKUP($C349,Sales!$HJ$5:$HP$300,3,0),0)</f>
        <v>5</v>
      </c>
      <c r="EJ349" s="62">
        <f>IFERROR(VLOOKUP($C349,Waste!$HJ$5:$HP$200,3,0),0)</f>
        <v>2</v>
      </c>
      <c r="EK349" s="100">
        <f t="shared" si="6149"/>
        <v>0.4</v>
      </c>
      <c r="EL349" s="115">
        <f t="shared" si="6150"/>
        <v>0</v>
      </c>
      <c r="EM349" s="64">
        <f t="shared" si="6151"/>
        <v>2080000</v>
      </c>
      <c r="EN349" s="64">
        <f t="shared" si="6152"/>
        <v>2080000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320000</v>
      </c>
      <c r="FK349" s="64">
        <f t="shared" si="6175"/>
        <v>0</v>
      </c>
      <c r="FL349" s="64">
        <f t="shared" si="6176"/>
        <v>160000</v>
      </c>
      <c r="FM349" s="64">
        <f t="shared" si="6177"/>
        <v>192000</v>
      </c>
      <c r="FN349" s="64">
        <f t="shared" si="6178"/>
        <v>384000</v>
      </c>
      <c r="FO349" s="64">
        <f t="shared" si="6179"/>
        <v>0</v>
      </c>
      <c r="FP349" s="64">
        <f t="shared" si="6180"/>
        <v>320000</v>
      </c>
      <c r="FQ349" s="64">
        <f t="shared" si="6181"/>
        <v>544000</v>
      </c>
      <c r="FR349" s="64">
        <f t="shared" si="6182"/>
        <v>0</v>
      </c>
      <c r="FS349" s="116">
        <f t="shared" si="6183"/>
        <v>160000</v>
      </c>
      <c r="FT349" s="115">
        <f t="shared" si="6184"/>
        <v>0</v>
      </c>
      <c r="FU349" s="64">
        <f t="shared" si="6185"/>
        <v>65</v>
      </c>
      <c r="FV349" s="64">
        <f t="shared" si="6186"/>
        <v>65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10</v>
      </c>
      <c r="GS349" s="64">
        <f t="shared" si="6209"/>
        <v>0</v>
      </c>
      <c r="GT349" s="64">
        <f t="shared" si="6210"/>
        <v>5</v>
      </c>
      <c r="GU349" s="64">
        <f t="shared" si="6211"/>
        <v>6</v>
      </c>
      <c r="GV349" s="64">
        <f t="shared" si="6212"/>
        <v>12</v>
      </c>
      <c r="GW349" s="64">
        <f t="shared" si="6213"/>
        <v>0</v>
      </c>
      <c r="GX349" s="64">
        <f t="shared" si="6214"/>
        <v>10</v>
      </c>
      <c r="GY349" s="64">
        <f t="shared" si="6215"/>
        <v>17</v>
      </c>
      <c r="GZ349" s="64">
        <f t="shared" si="6216"/>
        <v>0</v>
      </c>
      <c r="HA349" s="116">
        <f t="shared" si="6217"/>
        <v>5</v>
      </c>
      <c r="HB349" s="115">
        <f t="shared" si="6218"/>
        <v>0</v>
      </c>
      <c r="HC349" s="64">
        <f t="shared" si="6219"/>
        <v>5</v>
      </c>
      <c r="HD349" s="64">
        <f t="shared" si="6220"/>
        <v>5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3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2</v>
      </c>
      <c r="IJ349" s="115">
        <f t="shared" si="6455"/>
        <v>0</v>
      </c>
      <c r="IK349" s="64">
        <f t="shared" si="6456"/>
        <v>70</v>
      </c>
      <c r="IL349" s="64">
        <f t="shared" si="6457"/>
        <v>70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10</v>
      </c>
      <c r="JI349" s="64">
        <f t="shared" si="6480"/>
        <v>0</v>
      </c>
      <c r="JJ349" s="64">
        <f t="shared" si="6481"/>
        <v>5</v>
      </c>
      <c r="JK349" s="64">
        <f t="shared" si="6482"/>
        <v>6</v>
      </c>
      <c r="JL349" s="64">
        <f t="shared" si="6483"/>
        <v>12</v>
      </c>
      <c r="JM349" s="64">
        <f t="shared" si="6484"/>
        <v>3</v>
      </c>
      <c r="JN349" s="64">
        <f t="shared" si="6485"/>
        <v>10</v>
      </c>
      <c r="JO349" s="64">
        <f t="shared" si="6486"/>
        <v>17</v>
      </c>
      <c r="JP349" s="64">
        <f t="shared" si="6487"/>
        <v>0</v>
      </c>
      <c r="JQ349" s="116">
        <f t="shared" si="6488"/>
        <v>7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864000</v>
      </c>
      <c r="K352" s="62">
        <f t="shared" si="6112"/>
        <v>27</v>
      </c>
      <c r="L352" s="62">
        <f t="shared" si="6113"/>
        <v>1</v>
      </c>
      <c r="M352" s="57">
        <f t="shared" si="6114"/>
        <v>3.7037037037037035E-2</v>
      </c>
      <c r="N352" s="115">
        <f t="shared" si="6115"/>
        <v>864000</v>
      </c>
      <c r="O352" s="64">
        <f t="shared" si="6116"/>
        <v>27</v>
      </c>
      <c r="P352" s="64">
        <f t="shared" si="6117"/>
        <v>1</v>
      </c>
      <c r="Q352" s="127">
        <f t="shared" si="6118"/>
        <v>3.7037037037037035E-2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352000</v>
      </c>
      <c r="CY352" s="62">
        <f>IFERROR(VLOOKUP($C352,Sales!$EY$5:$FE$300,3,0),0)</f>
        <v>11</v>
      </c>
      <c r="CZ352" s="62">
        <f>IFERROR(VLOOKUP($C352,Waste!$EY$5:$FE$200,3,0),0)</f>
        <v>0</v>
      </c>
      <c r="DA352" s="63">
        <f t="shared" si="6140"/>
        <v>0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64000</v>
      </c>
      <c r="DG352" s="62">
        <f>IFERROR(VLOOKUP($C352,Sales!$FM$5:$FS$300,3,0),0)</f>
        <v>2</v>
      </c>
      <c r="DH352" s="62">
        <f>IFERROR(VLOOKUP($C352,Waste!$FM$5:$FS$200,3,0),0)</f>
        <v>0</v>
      </c>
      <c r="DI352" s="63">
        <f t="shared" si="6142"/>
        <v>0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1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224000</v>
      </c>
      <c r="DW352" s="62">
        <f>IFERROR(VLOOKUP($C352,Sales!$GO$5:$GU$300,3,0),0)</f>
        <v>7</v>
      </c>
      <c r="DX352" s="62">
        <f>IFERROR(VLOOKUP($C352,Waste!$GO$5:$GU$200,3,0),0)</f>
        <v>0</v>
      </c>
      <c r="DY352" s="63">
        <f t="shared" si="6146"/>
        <v>0</v>
      </c>
      <c r="DZ352" s="62">
        <f>IFERROR(VLOOKUP($C352,Sales!$GV$5:$HB$300,7,0),0)</f>
        <v>224000</v>
      </c>
      <c r="EA352" s="62">
        <f>IFERROR(VLOOKUP($C352,Sales!$GV$5:$HB$300,3,0),0)</f>
        <v>7</v>
      </c>
      <c r="EB352" s="62">
        <f>IFERROR(VLOOKUP($C352,Waste!$GV$5:$HB$200,3,0),0)</f>
        <v>0</v>
      </c>
      <c r="EC352" s="63">
        <f t="shared" si="6147"/>
        <v>0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864000</v>
      </c>
      <c r="EN352" s="64">
        <f t="shared" si="6152"/>
        <v>864000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352000</v>
      </c>
      <c r="FK352" s="64">
        <f t="shared" si="6175"/>
        <v>0</v>
      </c>
      <c r="FL352" s="64">
        <f t="shared" si="6176"/>
        <v>64000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224000</v>
      </c>
      <c r="FQ352" s="64">
        <f t="shared" si="6181"/>
        <v>224000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27</v>
      </c>
      <c r="FV352" s="64">
        <f t="shared" si="6186"/>
        <v>27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11</v>
      </c>
      <c r="GS352" s="64">
        <f t="shared" si="6209"/>
        <v>0</v>
      </c>
      <c r="GT352" s="64">
        <f t="shared" si="6210"/>
        <v>2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7</v>
      </c>
      <c r="GY352" s="64">
        <f t="shared" si="6215"/>
        <v>7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1</v>
      </c>
      <c r="HD352" s="64">
        <f t="shared" si="6220"/>
        <v>1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1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28</v>
      </c>
      <c r="IL352" s="64">
        <f t="shared" si="6457"/>
        <v>28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11</v>
      </c>
      <c r="JI352" s="64">
        <f t="shared" si="6480"/>
        <v>0</v>
      </c>
      <c r="JJ352" s="64">
        <f t="shared" si="6481"/>
        <v>2</v>
      </c>
      <c r="JK352" s="64">
        <f t="shared" si="6482"/>
        <v>0</v>
      </c>
      <c r="JL352" s="64">
        <f t="shared" si="6483"/>
        <v>1</v>
      </c>
      <c r="JM352" s="64">
        <f t="shared" si="6484"/>
        <v>0</v>
      </c>
      <c r="JN352" s="64">
        <f t="shared" si="6485"/>
        <v>7</v>
      </c>
      <c r="JO352" s="64">
        <f t="shared" si="6486"/>
        <v>7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22353650</v>
      </c>
      <c r="K357" s="51">
        <f t="shared" ref="K357" si="6491">+K358+K409</f>
        <v>856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22353650</v>
      </c>
      <c r="O357" s="51">
        <f t="shared" ref="O357" si="6494">+O358+O409</f>
        <v>856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0</v>
      </c>
      <c r="BG357" s="51">
        <f t="shared" ref="BG357" si="6528">+BG358+BG409</f>
        <v>0</v>
      </c>
      <c r="BH357" s="51">
        <f t="shared" ref="BH357" si="6529">+BH358+BH409</f>
        <v>0</v>
      </c>
      <c r="BI357" s="69" t="e">
        <f t="shared" si="6129"/>
        <v>#DIV/0!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1678000</v>
      </c>
      <c r="CQ357" s="51">
        <f t="shared" ref="CQ357" si="6555">+CQ358+CQ409</f>
        <v>66</v>
      </c>
      <c r="CR357" s="51">
        <f t="shared" ref="CR357" si="6556">+CR358+CR409</f>
        <v>0</v>
      </c>
      <c r="CS357" s="69">
        <f t="shared" si="6138"/>
        <v>0</v>
      </c>
      <c r="CT357" s="51">
        <f t="shared" ref="CT357" si="6557">+CT358+CT409</f>
        <v>2355000</v>
      </c>
      <c r="CU357" s="51">
        <f t="shared" ref="CU357" si="6558">+CU358+CU409</f>
        <v>95</v>
      </c>
      <c r="CV357" s="51">
        <f t="shared" ref="CV357" si="6559">+CV358+CV409</f>
        <v>0</v>
      </c>
      <c r="CW357" s="69">
        <f t="shared" si="6139"/>
        <v>0</v>
      </c>
      <c r="CX357" s="51">
        <f t="shared" ref="CX357" si="6560">+CX358+CX409</f>
        <v>4082650</v>
      </c>
      <c r="CY357" s="51">
        <f t="shared" ref="CY357" si="6561">+CY358+CY409</f>
        <v>164</v>
      </c>
      <c r="CZ357" s="51">
        <f t="shared" ref="CZ357" si="6562">+CZ358+CZ409</f>
        <v>0</v>
      </c>
      <c r="DA357" s="69">
        <f t="shared" si="6140"/>
        <v>0</v>
      </c>
      <c r="DB357" s="51">
        <f t="shared" ref="DB357" si="6563">+DB358+DB409</f>
        <v>543000</v>
      </c>
      <c r="DC357" s="51">
        <f t="shared" ref="DC357" si="6564">+DC358+DC409</f>
        <v>21</v>
      </c>
      <c r="DD357" s="51">
        <f t="shared" ref="DD357" si="6565">+DD358+DD409</f>
        <v>0</v>
      </c>
      <c r="DE357" s="69">
        <f t="shared" si="6141"/>
        <v>0</v>
      </c>
      <c r="DF357" s="51">
        <f t="shared" ref="DF357" si="6566">+DF358+DF409</f>
        <v>849000</v>
      </c>
      <c r="DG357" s="51">
        <f t="shared" ref="DG357" si="6567">+DG358+DG409</f>
        <v>36</v>
      </c>
      <c r="DH357" s="51">
        <f t="shared" ref="DH357" si="6568">+DH358+DH409</f>
        <v>0</v>
      </c>
      <c r="DI357" s="69">
        <f t="shared" si="6142"/>
        <v>0</v>
      </c>
      <c r="DJ357" s="51">
        <f t="shared" ref="DJ357" si="6569">+DJ358+DJ409</f>
        <v>807000</v>
      </c>
      <c r="DK357" s="51">
        <f t="shared" ref="DK357" si="6570">+DK358+DK409</f>
        <v>36</v>
      </c>
      <c r="DL357" s="51">
        <f t="shared" ref="DL357" si="6571">+DL358+DL409</f>
        <v>0</v>
      </c>
      <c r="DM357" s="69">
        <f t="shared" si="6143"/>
        <v>0</v>
      </c>
      <c r="DN357" s="51">
        <f t="shared" ref="DN357" si="6572">+DN358+DN409</f>
        <v>906000</v>
      </c>
      <c r="DO357" s="51">
        <f t="shared" ref="DO357" si="6573">+DO358+DO409</f>
        <v>37</v>
      </c>
      <c r="DP357" s="51">
        <f t="shared" ref="DP357" si="6574">+DP358+DP409</f>
        <v>0</v>
      </c>
      <c r="DQ357" s="69">
        <f t="shared" si="6144"/>
        <v>0</v>
      </c>
      <c r="DR357" s="51">
        <f t="shared" ref="DR357" si="6575">+DR358+DR409</f>
        <v>1267000</v>
      </c>
      <c r="DS357" s="51">
        <f t="shared" ref="DS357" si="6576">+DS358+DS409</f>
        <v>46</v>
      </c>
      <c r="DT357" s="51">
        <f t="shared" ref="DT357" si="6577">+DT358+DT409</f>
        <v>0</v>
      </c>
      <c r="DU357" s="69">
        <f t="shared" si="6145"/>
        <v>0</v>
      </c>
      <c r="DV357" s="51">
        <f t="shared" ref="DV357" si="6578">+DV358+DV409</f>
        <v>2837000</v>
      </c>
      <c r="DW357" s="51">
        <f t="shared" ref="DW357" si="6579">+DW358+DW409</f>
        <v>99</v>
      </c>
      <c r="DX357" s="51">
        <f t="shared" ref="DX357" si="6580">+DX358+DX409</f>
        <v>0</v>
      </c>
      <c r="DY357" s="69">
        <f t="shared" si="6146"/>
        <v>0</v>
      </c>
      <c r="DZ357" s="51">
        <f t="shared" ref="DZ357" si="6581">+DZ358+DZ409</f>
        <v>5557000</v>
      </c>
      <c r="EA357" s="51">
        <f t="shared" ref="EA357" si="6582">+EA358+EA409</f>
        <v>198</v>
      </c>
      <c r="EB357" s="51">
        <f t="shared" ref="EB357" si="6583">+EB358+EB409</f>
        <v>0</v>
      </c>
      <c r="EC357" s="69">
        <f t="shared" si="6147"/>
        <v>0</v>
      </c>
      <c r="ED357" s="51">
        <f t="shared" ref="ED357" si="6584">+ED358+ED409</f>
        <v>825000</v>
      </c>
      <c r="EE357" s="51">
        <f t="shared" ref="EE357" si="6585">+EE358+EE409</f>
        <v>32</v>
      </c>
      <c r="EF357" s="51">
        <f t="shared" ref="EF357" si="6586">+EF358+EF409</f>
        <v>0</v>
      </c>
      <c r="EG357" s="69">
        <f t="shared" si="6148"/>
        <v>0</v>
      </c>
      <c r="EH357" s="51">
        <f t="shared" ref="EH357" si="6587">+EH358+EH409</f>
        <v>647000</v>
      </c>
      <c r="EI357" s="51">
        <f t="shared" ref="EI357" si="6588">+EI358+EI409</f>
        <v>26</v>
      </c>
      <c r="EJ357" s="51">
        <f t="shared" ref="EJ357" si="6589">+EJ358+EJ409</f>
        <v>0</v>
      </c>
      <c r="EK357" s="106">
        <f t="shared" si="6149"/>
        <v>0</v>
      </c>
      <c r="EL357" s="105">
        <f t="shared" ref="EL357" si="6590">+EL358+EL409</f>
        <v>0</v>
      </c>
      <c r="EM357" s="51">
        <f t="shared" ref="EM357" si="6591">+EM358+EM409</f>
        <v>22353650</v>
      </c>
      <c r="EN357" s="51">
        <f t="shared" ref="EN357" si="6592">+EN358+EN409</f>
        <v>22353650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1678000</v>
      </c>
      <c r="FI357" s="51">
        <f t="shared" ref="FI357" si="6613">+FI358+FI409</f>
        <v>2355000</v>
      </c>
      <c r="FJ357" s="51">
        <f t="shared" ref="FJ357" si="6614">+FJ358+FJ409</f>
        <v>4082650</v>
      </c>
      <c r="FK357" s="51">
        <f t="shared" ref="FK357" si="6615">+FK358+FK409</f>
        <v>543000</v>
      </c>
      <c r="FL357" s="51">
        <f t="shared" ref="FL357" si="6616">+FL358+FL409</f>
        <v>849000</v>
      </c>
      <c r="FM357" s="51">
        <f t="shared" ref="FM357" si="6617">+FM358+FM409</f>
        <v>807000</v>
      </c>
      <c r="FN357" s="51">
        <f t="shared" ref="FN357" si="6618">+FN358+FN409</f>
        <v>906000</v>
      </c>
      <c r="FO357" s="51">
        <f t="shared" ref="FO357" si="6619">+FO358+FO409</f>
        <v>1267000</v>
      </c>
      <c r="FP357" s="51">
        <f t="shared" ref="FP357" si="6620">+FP358+FP409</f>
        <v>2837000</v>
      </c>
      <c r="FQ357" s="51">
        <f t="shared" ref="FQ357" si="6621">+FQ358+FQ409</f>
        <v>5557000</v>
      </c>
      <c r="FR357" s="51">
        <f t="shared" ref="FR357" si="6622">+FR358+FR409</f>
        <v>825000</v>
      </c>
      <c r="FS357" s="120">
        <f t="shared" ref="FS357" si="6623">+FS358+FS409</f>
        <v>647000</v>
      </c>
      <c r="FT357" s="105">
        <f t="shared" ref="FT357" si="6624">+FT358+FT409</f>
        <v>0</v>
      </c>
      <c r="FU357" s="51">
        <f t="shared" ref="FU357" si="6625">+FU358+FU409</f>
        <v>856</v>
      </c>
      <c r="FV357" s="51">
        <f t="shared" ref="FV357" si="6626">+FV358+FV409</f>
        <v>856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0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66</v>
      </c>
      <c r="GQ357" s="51">
        <f t="shared" ref="GQ357" si="6647">+GQ358+GQ409</f>
        <v>95</v>
      </c>
      <c r="GR357" s="51">
        <f t="shared" ref="GR357" si="6648">+GR358+GR409</f>
        <v>164</v>
      </c>
      <c r="GS357" s="51">
        <f t="shared" ref="GS357" si="6649">+GS358+GS409</f>
        <v>21</v>
      </c>
      <c r="GT357" s="51">
        <f t="shared" ref="GT357" si="6650">+GT358+GT409</f>
        <v>36</v>
      </c>
      <c r="GU357" s="51">
        <f t="shared" ref="GU357" si="6651">+GU358+GU409</f>
        <v>36</v>
      </c>
      <c r="GV357" s="51">
        <f t="shared" ref="GV357" si="6652">+GV358+GV409</f>
        <v>37</v>
      </c>
      <c r="GW357" s="51">
        <f t="shared" ref="GW357" si="6653">+GW358+GW409</f>
        <v>46</v>
      </c>
      <c r="GX357" s="51">
        <f t="shared" ref="GX357" si="6654">+GX358+GX409</f>
        <v>99</v>
      </c>
      <c r="GY357" s="51">
        <f t="shared" ref="GY357" si="6655">+GY358+GY409</f>
        <v>198</v>
      </c>
      <c r="GZ357" s="51">
        <f t="shared" ref="GZ357" si="6656">+GZ358+GZ409</f>
        <v>32</v>
      </c>
      <c r="HA357" s="120">
        <f t="shared" ref="HA357" si="6657">+HA358+HA409</f>
        <v>26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856</v>
      </c>
      <c r="IL357" s="51">
        <f t="shared" si="6691"/>
        <v>856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0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66</v>
      </c>
      <c r="JG357" s="51">
        <f t="shared" si="6691"/>
        <v>95</v>
      </c>
      <c r="JH357" s="51">
        <f t="shared" si="6691"/>
        <v>164</v>
      </c>
      <c r="JI357" s="51">
        <f t="shared" si="6691"/>
        <v>21</v>
      </c>
      <c r="JJ357" s="51">
        <f t="shared" si="6691"/>
        <v>36</v>
      </c>
      <c r="JK357" s="51">
        <f t="shared" si="6691"/>
        <v>36</v>
      </c>
      <c r="JL357" s="51">
        <f t="shared" si="6691"/>
        <v>37</v>
      </c>
      <c r="JM357" s="51">
        <f t="shared" si="6691"/>
        <v>46</v>
      </c>
      <c r="JN357" s="51">
        <f t="shared" si="6691"/>
        <v>99</v>
      </c>
      <c r="JO357" s="51">
        <f t="shared" si="6691"/>
        <v>198</v>
      </c>
      <c r="JP357" s="51">
        <f t="shared" si="6691"/>
        <v>32</v>
      </c>
      <c r="JQ357" s="120">
        <f t="shared" si="6691"/>
        <v>26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18689650</v>
      </c>
      <c r="K358" s="35">
        <f t="shared" ref="K358" si="6694">SUM(K359:K408)</f>
        <v>649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18689650</v>
      </c>
      <c r="O358" s="35">
        <f t="shared" ref="O358" si="6697">SUM(O359:O408)</f>
        <v>649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0</v>
      </c>
      <c r="BG358" s="35">
        <f t="shared" ref="BG358" si="6730">SUM(BG359:BG408)</f>
        <v>0</v>
      </c>
      <c r="BH358" s="35">
        <f t="shared" ref="BH358" si="6731">SUM(BH359:BH408)</f>
        <v>0</v>
      </c>
      <c r="BI358" s="65" t="e">
        <f t="shared" si="6129"/>
        <v>#DIV/0!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1488000</v>
      </c>
      <c r="CQ358" s="35">
        <f t="shared" ref="CQ358" si="6757">SUM(CQ359:CQ408)</f>
        <v>55</v>
      </c>
      <c r="CR358" s="35">
        <f t="shared" ref="CR358" si="6758">SUM(CR359:CR408)</f>
        <v>0</v>
      </c>
      <c r="CS358" s="65">
        <f t="shared" si="6138"/>
        <v>0</v>
      </c>
      <c r="CT358" s="35">
        <f t="shared" ref="CT358" si="6759">SUM(CT359:CT408)</f>
        <v>1921000</v>
      </c>
      <c r="CU358" s="35">
        <f t="shared" ref="CU358" si="6760">SUM(CU359:CU408)</f>
        <v>70</v>
      </c>
      <c r="CV358" s="35">
        <f t="shared" ref="CV358" si="6761">SUM(CV359:CV408)</f>
        <v>0</v>
      </c>
      <c r="CW358" s="65">
        <f t="shared" si="6139"/>
        <v>0</v>
      </c>
      <c r="CX358" s="35">
        <f t="shared" ref="CX358" si="6762">SUM(CX359:CX408)</f>
        <v>3248650</v>
      </c>
      <c r="CY358" s="35">
        <f t="shared" ref="CY358" si="6763">SUM(CY359:CY408)</f>
        <v>117</v>
      </c>
      <c r="CZ358" s="35">
        <f t="shared" ref="CZ358" si="6764">SUM(CZ359:CZ408)</f>
        <v>0</v>
      </c>
      <c r="DA358" s="65">
        <f t="shared" si="6140"/>
        <v>0</v>
      </c>
      <c r="DB358" s="35">
        <f t="shared" ref="DB358" si="6765">SUM(DB359:DB408)</f>
        <v>487000</v>
      </c>
      <c r="DC358" s="35">
        <f t="shared" ref="DC358" si="6766">SUM(DC359:DC408)</f>
        <v>18</v>
      </c>
      <c r="DD358" s="35">
        <f t="shared" ref="DD358" si="6767">SUM(DD359:DD408)</f>
        <v>0</v>
      </c>
      <c r="DE358" s="65">
        <f t="shared" si="6141"/>
        <v>0</v>
      </c>
      <c r="DF358" s="35">
        <f t="shared" ref="DF358" si="6768">SUM(DF359:DF408)</f>
        <v>671000</v>
      </c>
      <c r="DG358" s="35">
        <f t="shared" ref="DG358" si="6769">SUM(DG359:DG408)</f>
        <v>26</v>
      </c>
      <c r="DH358" s="35">
        <f t="shared" ref="DH358" si="6770">SUM(DH359:DH408)</f>
        <v>0</v>
      </c>
      <c r="DI358" s="65">
        <f t="shared" si="6142"/>
        <v>0</v>
      </c>
      <c r="DJ358" s="35">
        <f t="shared" ref="DJ358" si="6771">SUM(DJ359:DJ408)</f>
        <v>561000</v>
      </c>
      <c r="DK358" s="35">
        <f t="shared" ref="DK358" si="6772">SUM(DK359:DK408)</f>
        <v>22</v>
      </c>
      <c r="DL358" s="35">
        <f t="shared" ref="DL358" si="6773">SUM(DL359:DL408)</f>
        <v>0</v>
      </c>
      <c r="DM358" s="65">
        <f t="shared" si="6143"/>
        <v>0</v>
      </c>
      <c r="DN358" s="35">
        <f t="shared" ref="DN358" si="6774">SUM(DN359:DN408)</f>
        <v>686000</v>
      </c>
      <c r="DO358" s="35">
        <f t="shared" ref="DO358" si="6775">SUM(DO359:DO408)</f>
        <v>25</v>
      </c>
      <c r="DP358" s="35">
        <f t="shared" ref="DP358" si="6776">SUM(DP359:DP408)</f>
        <v>0</v>
      </c>
      <c r="DQ358" s="65">
        <f t="shared" si="6144"/>
        <v>0</v>
      </c>
      <c r="DR358" s="35">
        <f t="shared" ref="DR358" si="6777">SUM(DR359:DR408)</f>
        <v>1103000</v>
      </c>
      <c r="DS358" s="35">
        <f t="shared" ref="DS358" si="6778">SUM(DS359:DS408)</f>
        <v>37</v>
      </c>
      <c r="DT358" s="35">
        <f t="shared" ref="DT358" si="6779">SUM(DT359:DT408)</f>
        <v>0</v>
      </c>
      <c r="DU358" s="65">
        <f t="shared" si="6145"/>
        <v>0</v>
      </c>
      <c r="DV358" s="35">
        <f t="shared" ref="DV358" si="6780">SUM(DV359:DV408)</f>
        <v>2519000</v>
      </c>
      <c r="DW358" s="35">
        <f t="shared" ref="DW358" si="6781">SUM(DW359:DW408)</f>
        <v>80</v>
      </c>
      <c r="DX358" s="35">
        <f t="shared" ref="DX358" si="6782">SUM(DX359:DX408)</f>
        <v>0</v>
      </c>
      <c r="DY358" s="65">
        <f t="shared" si="6146"/>
        <v>0</v>
      </c>
      <c r="DZ358" s="35">
        <f t="shared" ref="DZ358" si="6783">SUM(DZ359:DZ408)</f>
        <v>4881000</v>
      </c>
      <c r="EA358" s="35">
        <f t="shared" ref="EA358" si="6784">SUM(EA359:EA408)</f>
        <v>160</v>
      </c>
      <c r="EB358" s="35">
        <f t="shared" ref="EB358" si="6785">SUM(EB359:EB408)</f>
        <v>0</v>
      </c>
      <c r="EC358" s="65">
        <f t="shared" si="6147"/>
        <v>0</v>
      </c>
      <c r="ED358" s="35">
        <f t="shared" ref="ED358" si="6786">SUM(ED359:ED408)</f>
        <v>673000</v>
      </c>
      <c r="EE358" s="35">
        <f t="shared" ref="EE358" si="6787">SUM(EE359:EE408)</f>
        <v>23</v>
      </c>
      <c r="EF358" s="35">
        <f t="shared" ref="EF358" si="6788">SUM(EF359:EF408)</f>
        <v>0</v>
      </c>
      <c r="EG358" s="65">
        <f t="shared" si="6148"/>
        <v>0</v>
      </c>
      <c r="EH358" s="35">
        <f t="shared" ref="EH358" si="6789">SUM(EH359:EH408)</f>
        <v>451000</v>
      </c>
      <c r="EI358" s="35">
        <f t="shared" ref="EI358" si="6790">SUM(EI359:EI408)</f>
        <v>16</v>
      </c>
      <c r="EJ358" s="35">
        <f t="shared" ref="EJ358" si="6791">SUM(EJ359:EJ408)</f>
        <v>0</v>
      </c>
      <c r="EK358" s="102">
        <f t="shared" si="6149"/>
        <v>0</v>
      </c>
      <c r="EL358" s="101">
        <f t="shared" ref="EL358" si="6792">SUM(EL359:EL408)</f>
        <v>0</v>
      </c>
      <c r="EM358" s="35">
        <f t="shared" ref="EM358" si="6793">SUM(EM359:EM408)</f>
        <v>18689650</v>
      </c>
      <c r="EN358" s="35">
        <f t="shared" ref="EN358" si="6794">SUM(EN359:EN408)</f>
        <v>18689650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1488000</v>
      </c>
      <c r="FI358" s="35">
        <f t="shared" ref="FI358" si="6815">SUM(FI359:FI408)</f>
        <v>1921000</v>
      </c>
      <c r="FJ358" s="35">
        <f t="shared" ref="FJ358" si="6816">SUM(FJ359:FJ408)</f>
        <v>3248650</v>
      </c>
      <c r="FK358" s="35">
        <f t="shared" ref="FK358" si="6817">SUM(FK359:FK408)</f>
        <v>487000</v>
      </c>
      <c r="FL358" s="35">
        <f t="shared" ref="FL358" si="6818">SUM(FL359:FL408)</f>
        <v>671000</v>
      </c>
      <c r="FM358" s="35">
        <f t="shared" ref="FM358" si="6819">SUM(FM359:FM408)</f>
        <v>561000</v>
      </c>
      <c r="FN358" s="35">
        <f t="shared" ref="FN358" si="6820">SUM(FN359:FN408)</f>
        <v>686000</v>
      </c>
      <c r="FO358" s="35">
        <f t="shared" ref="FO358" si="6821">SUM(FO359:FO408)</f>
        <v>1103000</v>
      </c>
      <c r="FP358" s="35">
        <f t="shared" ref="FP358" si="6822">SUM(FP359:FP408)</f>
        <v>2519000</v>
      </c>
      <c r="FQ358" s="35">
        <f t="shared" ref="FQ358" si="6823">SUM(FQ359:FQ408)</f>
        <v>4881000</v>
      </c>
      <c r="FR358" s="35">
        <f t="shared" ref="FR358" si="6824">SUM(FR359:FR408)</f>
        <v>673000</v>
      </c>
      <c r="FS358" s="117">
        <f t="shared" ref="FS358" si="6825">SUM(FS359:FS408)</f>
        <v>451000</v>
      </c>
      <c r="FT358" s="101">
        <f t="shared" ref="FT358" si="6826">SUM(FT359:FT408)</f>
        <v>0</v>
      </c>
      <c r="FU358" s="35">
        <f t="shared" ref="FU358" si="6827">SUM(FU359:FU408)</f>
        <v>649</v>
      </c>
      <c r="FV358" s="35">
        <f t="shared" ref="FV358" si="6828">SUM(FV359:FV408)</f>
        <v>649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0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55</v>
      </c>
      <c r="GQ358" s="35">
        <f t="shared" ref="GQ358" si="6849">SUM(GQ359:GQ408)</f>
        <v>70</v>
      </c>
      <c r="GR358" s="35">
        <f t="shared" ref="GR358" si="6850">SUM(GR359:GR408)</f>
        <v>117</v>
      </c>
      <c r="GS358" s="35">
        <f t="shared" ref="GS358" si="6851">SUM(GS359:GS408)</f>
        <v>18</v>
      </c>
      <c r="GT358" s="35">
        <f t="shared" ref="GT358" si="6852">SUM(GT359:GT408)</f>
        <v>26</v>
      </c>
      <c r="GU358" s="35">
        <f t="shared" ref="GU358" si="6853">SUM(GU359:GU408)</f>
        <v>22</v>
      </c>
      <c r="GV358" s="35">
        <f t="shared" ref="GV358" si="6854">SUM(GV359:GV408)</f>
        <v>25</v>
      </c>
      <c r="GW358" s="35">
        <f t="shared" ref="GW358" si="6855">SUM(GW359:GW408)</f>
        <v>37</v>
      </c>
      <c r="GX358" s="35">
        <f t="shared" ref="GX358" si="6856">SUM(GX359:GX408)</f>
        <v>80</v>
      </c>
      <c r="GY358" s="35">
        <f t="shared" ref="GY358" si="6857">SUM(GY359:GY408)</f>
        <v>160</v>
      </c>
      <c r="GZ358" s="35">
        <f t="shared" ref="GZ358" si="6858">SUM(GZ359:GZ408)</f>
        <v>23</v>
      </c>
      <c r="HA358" s="117">
        <f t="shared" ref="HA358" si="6859">SUM(HA359:HA408)</f>
        <v>16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649</v>
      </c>
      <c r="IL358" s="35">
        <f t="shared" si="6893"/>
        <v>649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0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55</v>
      </c>
      <c r="JG358" s="35">
        <f t="shared" si="6893"/>
        <v>70</v>
      </c>
      <c r="JH358" s="35">
        <f t="shared" si="6893"/>
        <v>117</v>
      </c>
      <c r="JI358" s="35">
        <f t="shared" si="6893"/>
        <v>18</v>
      </c>
      <c r="JJ358" s="35">
        <f t="shared" si="6893"/>
        <v>26</v>
      </c>
      <c r="JK358" s="35">
        <f t="shared" si="6893"/>
        <v>22</v>
      </c>
      <c r="JL358" s="35">
        <f t="shared" si="6893"/>
        <v>25</v>
      </c>
      <c r="JM358" s="35">
        <f t="shared" si="6893"/>
        <v>37</v>
      </c>
      <c r="JN358" s="35">
        <f t="shared" si="6893"/>
        <v>80</v>
      </c>
      <c r="JO358" s="35">
        <f t="shared" si="6893"/>
        <v>160</v>
      </c>
      <c r="JP358" s="35">
        <f t="shared" si="6893"/>
        <v>23</v>
      </c>
      <c r="JQ358" s="117">
        <f t="shared" si="6893"/>
        <v>16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314650</v>
      </c>
      <c r="K359" s="62">
        <f t="shared" si="6112"/>
        <v>11</v>
      </c>
      <c r="L359" s="62">
        <f t="shared" si="6113"/>
        <v>0</v>
      </c>
      <c r="M359" s="57">
        <f t="shared" si="6114"/>
        <v>0</v>
      </c>
      <c r="N359" s="115">
        <f t="shared" si="6115"/>
        <v>314650</v>
      </c>
      <c r="O359" s="64">
        <f t="shared" si="6116"/>
        <v>11</v>
      </c>
      <c r="P359" s="64">
        <f t="shared" si="6117"/>
        <v>0</v>
      </c>
      <c r="Q359" s="127">
        <f t="shared" si="6118"/>
        <v>0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58000</v>
      </c>
      <c r="CQ359" s="62">
        <f>IFERROR(VLOOKUP($C359,Sales!$EK$5:$EQ$300,3,0),0)</f>
        <v>2</v>
      </c>
      <c r="CR359" s="62">
        <f>IFERROR(VLOOKUP($C359,Waste!$EK$5:$EQ$200,3,0),0)</f>
        <v>0</v>
      </c>
      <c r="CS359" s="63">
        <f t="shared" si="6138"/>
        <v>0</v>
      </c>
      <c r="CT359" s="62">
        <f>IFERROR(VLOOKUP($C359,Sales!$ER$5:$EX$300,7,0),0)</f>
        <v>58000</v>
      </c>
      <c r="CU359" s="62">
        <f>IFERROR(VLOOKUP($C359,Sales!$ER$5:$EX$300,3,0),0)</f>
        <v>2</v>
      </c>
      <c r="CV359" s="62">
        <f>IFERROR(VLOOKUP($C359,Waste!$ER$5:$EX$200,3,0),0)</f>
        <v>0</v>
      </c>
      <c r="CW359" s="63">
        <f t="shared" si="6139"/>
        <v>0</v>
      </c>
      <c r="CX359" s="62">
        <f>IFERROR(VLOOKUP($C359,Sales!$EY$5:$FE$300,7,0),0)</f>
        <v>53650</v>
      </c>
      <c r="CY359" s="62">
        <f>IFERROR(VLOOKUP($C359,Sales!$EY$5:$FE$300,3,0),0)</f>
        <v>2</v>
      </c>
      <c r="CZ359" s="62">
        <f>IFERROR(VLOOKUP($C359,Waste!$EY$5:$FE$200,3,0),0)</f>
        <v>0</v>
      </c>
      <c r="DA359" s="63">
        <f t="shared" si="6140"/>
        <v>0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29000</v>
      </c>
      <c r="DS359" s="62">
        <f>IFERROR(VLOOKUP($C359,Sales!$GH$5:$GN$300,3,0),0)</f>
        <v>1</v>
      </c>
      <c r="DT359" s="62">
        <f>IFERROR(VLOOKUP($C359,Waste!$GH$5:$GN$200,3,0),0)</f>
        <v>0</v>
      </c>
      <c r="DU359" s="63">
        <f t="shared" si="6145"/>
        <v>0</v>
      </c>
      <c r="DV359" s="62">
        <f>IFERROR(VLOOKUP($C359,Sales!$GO$5:$GU$300,7,0),0)</f>
        <v>58000</v>
      </c>
      <c r="DW359" s="62">
        <f>IFERROR(VLOOKUP($C359,Sales!$GO$5:$GU$300,3,0),0)</f>
        <v>2</v>
      </c>
      <c r="DX359" s="62">
        <f>IFERROR(VLOOKUP($C359,Waste!$GO$5:$GU$200,3,0),0)</f>
        <v>0</v>
      </c>
      <c r="DY359" s="63">
        <f t="shared" si="6146"/>
        <v>0</v>
      </c>
      <c r="DZ359" s="62">
        <f>IFERROR(VLOOKUP($C359,Sales!$GV$5:$HB$300,7,0),0)</f>
        <v>29000</v>
      </c>
      <c r="EA359" s="62">
        <f>IFERROR(VLOOKUP($C359,Sales!$GV$5:$HB$300,3,0),0)</f>
        <v>1</v>
      </c>
      <c r="EB359" s="62">
        <f>IFERROR(VLOOKUP($C359,Waste!$GV$5:$HB$200,3,0),0)</f>
        <v>0</v>
      </c>
      <c r="EC359" s="63">
        <f t="shared" si="6147"/>
        <v>0</v>
      </c>
      <c r="ED359" s="62">
        <f>IFERROR(VLOOKUP($C359,Sales!$HC$5:$HI$300,7,0),0)</f>
        <v>29000</v>
      </c>
      <c r="EE359" s="62">
        <f>IFERROR(VLOOKUP($C359,Sales!$HC$5:$HI$300,3,0),0)</f>
        <v>1</v>
      </c>
      <c r="EF359" s="62">
        <f>IFERROR(VLOOKUP($C359,Waste!$HC$5:$HI$200,3,0),0)</f>
        <v>0</v>
      </c>
      <c r="EG359" s="63">
        <f t="shared" si="6148"/>
        <v>0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314650</v>
      </c>
      <c r="EN359" s="64">
        <f t="shared" si="6152"/>
        <v>314650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58000</v>
      </c>
      <c r="FI359" s="64">
        <f t="shared" si="6173"/>
        <v>58000</v>
      </c>
      <c r="FJ359" s="64">
        <f t="shared" si="6174"/>
        <v>53650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29000</v>
      </c>
      <c r="FP359" s="64">
        <f t="shared" si="6180"/>
        <v>58000</v>
      </c>
      <c r="FQ359" s="64">
        <f t="shared" si="6181"/>
        <v>29000</v>
      </c>
      <c r="FR359" s="64">
        <f t="shared" si="6182"/>
        <v>29000</v>
      </c>
      <c r="FS359" s="116">
        <f t="shared" si="6183"/>
        <v>0</v>
      </c>
      <c r="FT359" s="115">
        <f t="shared" si="6184"/>
        <v>0</v>
      </c>
      <c r="FU359" s="64">
        <f t="shared" si="6185"/>
        <v>11</v>
      </c>
      <c r="FV359" s="64">
        <f t="shared" si="6186"/>
        <v>11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2</v>
      </c>
      <c r="GQ359" s="64">
        <f t="shared" si="6207"/>
        <v>2</v>
      </c>
      <c r="GR359" s="64">
        <f t="shared" si="6208"/>
        <v>2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1</v>
      </c>
      <c r="GX359" s="64">
        <f t="shared" si="6214"/>
        <v>2</v>
      </c>
      <c r="GY359" s="64">
        <f t="shared" si="6215"/>
        <v>1</v>
      </c>
      <c r="GZ359" s="64">
        <f t="shared" si="6216"/>
        <v>1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11</v>
      </c>
      <c r="IL359" s="64">
        <f t="shared" ref="IL359:IL408" si="6896">+FV359+HD359</f>
        <v>11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2</v>
      </c>
      <c r="JG359" s="64">
        <f t="shared" ref="JG359:JG408" si="6917">+GQ359+HY359</f>
        <v>2</v>
      </c>
      <c r="JH359" s="64">
        <f t="shared" ref="JH359:JH408" si="6918">+GR359+HZ359</f>
        <v>2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1</v>
      </c>
      <c r="JN359" s="64">
        <f t="shared" ref="JN359:JN408" si="6924">+GX359+IF359</f>
        <v>2</v>
      </c>
      <c r="JO359" s="64">
        <f t="shared" ref="JO359:JO408" si="6925">+GY359+IG359</f>
        <v>1</v>
      </c>
      <c r="JP359" s="64">
        <f t="shared" ref="JP359:JP408" si="6926">+GZ359+IH359</f>
        <v>1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377000</v>
      </c>
      <c r="K364" s="62">
        <f t="shared" si="6112"/>
        <v>13</v>
      </c>
      <c r="L364" s="62">
        <f t="shared" si="6113"/>
        <v>0</v>
      </c>
      <c r="M364" s="57">
        <f t="shared" si="6114"/>
        <v>0</v>
      </c>
      <c r="N364" s="115">
        <f t="shared" si="6115"/>
        <v>377000</v>
      </c>
      <c r="O364" s="64">
        <f t="shared" si="6116"/>
        <v>13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0</v>
      </c>
      <c r="BG364" s="62">
        <f>IFERROR(VLOOKUP($C364,Sales!$BZ$5:$CF$300,3,0),0)</f>
        <v>0</v>
      </c>
      <c r="BH364" s="62">
        <f>IFERROR(VLOOKUP($C364,Waste!$BZ$5:$CF$200,3,0),0)</f>
        <v>0</v>
      </c>
      <c r="BI364" s="63" t="e">
        <f t="shared" si="6129"/>
        <v>#DIV/0!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29000</v>
      </c>
      <c r="CQ364" s="62">
        <f>IFERROR(VLOOKUP($C364,Sales!$EK$5:$EQ$300,3,0),0)</f>
        <v>1</v>
      </c>
      <c r="CR364" s="62">
        <f>IFERROR(VLOOKUP($C364,Waste!$EK$5:$EQ$200,3,0),0)</f>
        <v>0</v>
      </c>
      <c r="CS364" s="63">
        <f t="shared" si="6138"/>
        <v>0</v>
      </c>
      <c r="CT364" s="62">
        <f>IFERROR(VLOOKUP($C364,Sales!$ER$5:$EX$300,7,0),0)</f>
        <v>29000</v>
      </c>
      <c r="CU364" s="62">
        <f>IFERROR(VLOOKUP($C364,Sales!$ER$5:$EX$300,3,0),0)</f>
        <v>1</v>
      </c>
      <c r="CV364" s="62">
        <f>IFERROR(VLOOKUP($C364,Waste!$ER$5:$EX$200,3,0),0)</f>
        <v>0</v>
      </c>
      <c r="CW364" s="63">
        <f t="shared" si="6139"/>
        <v>0</v>
      </c>
      <c r="CX364" s="62">
        <f>IFERROR(VLOOKUP($C364,Sales!$EY$5:$FE$300,7,0),0)</f>
        <v>29000</v>
      </c>
      <c r="CY364" s="62">
        <f>IFERROR(VLOOKUP($C364,Sales!$EY$5:$FE$300,3,0),0)</f>
        <v>1</v>
      </c>
      <c r="CZ364" s="62">
        <f>IFERROR(VLOOKUP($C364,Waste!$EY$5:$FE$200,3,0),0)</f>
        <v>0</v>
      </c>
      <c r="DA364" s="63">
        <f t="shared" si="6140"/>
        <v>0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29000</v>
      </c>
      <c r="DS364" s="62">
        <f>IFERROR(VLOOKUP($C364,Sales!$GH$5:$GN$300,3,0),0)</f>
        <v>1</v>
      </c>
      <c r="DT364" s="62">
        <f>IFERROR(VLOOKUP($C364,Waste!$GH$5:$GN$200,3,0),0)</f>
        <v>0</v>
      </c>
      <c r="DU364" s="63">
        <f t="shared" si="6145"/>
        <v>0</v>
      </c>
      <c r="DV364" s="62">
        <f>IFERROR(VLOOKUP($C364,Sales!$GO$5:$GU$300,7,0),0)</f>
        <v>87000</v>
      </c>
      <c r="DW364" s="62">
        <f>IFERROR(VLOOKUP($C364,Sales!$GO$5:$GU$300,3,0),0)</f>
        <v>3</v>
      </c>
      <c r="DX364" s="62">
        <f>IFERROR(VLOOKUP($C364,Waste!$GO$5:$GU$200,3,0),0)</f>
        <v>0</v>
      </c>
      <c r="DY364" s="63">
        <f t="shared" si="6146"/>
        <v>0</v>
      </c>
      <c r="DZ364" s="62">
        <f>IFERROR(VLOOKUP($C364,Sales!$GV$5:$HB$300,7,0),0)</f>
        <v>116000</v>
      </c>
      <c r="EA364" s="62">
        <f>IFERROR(VLOOKUP($C364,Sales!$GV$5:$HB$300,3,0),0)</f>
        <v>4</v>
      </c>
      <c r="EB364" s="62">
        <f>IFERROR(VLOOKUP($C364,Waste!$GV$5:$HB$200,3,0),0)</f>
        <v>0</v>
      </c>
      <c r="EC364" s="63">
        <f t="shared" si="6147"/>
        <v>0</v>
      </c>
      <c r="ED364" s="62">
        <f>IFERROR(VLOOKUP($C364,Sales!$HC$5:$HI$300,7,0),0)</f>
        <v>29000</v>
      </c>
      <c r="EE364" s="62">
        <f>IFERROR(VLOOKUP($C364,Sales!$HC$5:$HI$300,3,0),0)</f>
        <v>1</v>
      </c>
      <c r="EF364" s="62">
        <f>IFERROR(VLOOKUP($C364,Waste!$HC$5:$HI$200,3,0),0)</f>
        <v>0</v>
      </c>
      <c r="EG364" s="63">
        <f t="shared" si="6148"/>
        <v>0</v>
      </c>
      <c r="EH364" s="62">
        <f>IFERROR(VLOOKUP($C364,Sales!$HJ$5:$HP$300,7,0),0)</f>
        <v>29000</v>
      </c>
      <c r="EI364" s="62">
        <f>IFERROR(VLOOKUP($C364,Sales!$HJ$5:$HP$300,3,0),0)</f>
        <v>1</v>
      </c>
      <c r="EJ364" s="62">
        <f>IFERROR(VLOOKUP($C364,Waste!$HJ$5:$HP$200,3,0),0)</f>
        <v>0</v>
      </c>
      <c r="EK364" s="100">
        <f t="shared" si="6149"/>
        <v>0</v>
      </c>
      <c r="EL364" s="115">
        <f t="shared" si="6150"/>
        <v>0</v>
      </c>
      <c r="EM364" s="64">
        <f t="shared" si="6151"/>
        <v>377000</v>
      </c>
      <c r="EN364" s="64">
        <f t="shared" si="6152"/>
        <v>377000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29000</v>
      </c>
      <c r="FI364" s="64">
        <f t="shared" si="6173"/>
        <v>29000</v>
      </c>
      <c r="FJ364" s="64">
        <f t="shared" si="6174"/>
        <v>29000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29000</v>
      </c>
      <c r="FP364" s="64">
        <f t="shared" si="6180"/>
        <v>87000</v>
      </c>
      <c r="FQ364" s="64">
        <f t="shared" si="6181"/>
        <v>116000</v>
      </c>
      <c r="FR364" s="64">
        <f t="shared" si="6182"/>
        <v>29000</v>
      </c>
      <c r="FS364" s="116">
        <f t="shared" si="6183"/>
        <v>29000</v>
      </c>
      <c r="FT364" s="115">
        <f t="shared" si="6184"/>
        <v>0</v>
      </c>
      <c r="FU364" s="64">
        <f t="shared" si="6185"/>
        <v>13</v>
      </c>
      <c r="FV364" s="64">
        <f t="shared" si="6186"/>
        <v>13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0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1</v>
      </c>
      <c r="GQ364" s="64">
        <f t="shared" si="6207"/>
        <v>1</v>
      </c>
      <c r="GR364" s="64">
        <f t="shared" si="6208"/>
        <v>1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1</v>
      </c>
      <c r="GX364" s="64">
        <f t="shared" si="6214"/>
        <v>3</v>
      </c>
      <c r="GY364" s="64">
        <f t="shared" si="6215"/>
        <v>4</v>
      </c>
      <c r="GZ364" s="64">
        <f t="shared" si="6216"/>
        <v>1</v>
      </c>
      <c r="HA364" s="116">
        <f t="shared" si="6217"/>
        <v>1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13</v>
      </c>
      <c r="IL364" s="64">
        <f t="shared" si="6896"/>
        <v>13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0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1</v>
      </c>
      <c r="JG364" s="64">
        <f t="shared" si="6917"/>
        <v>1</v>
      </c>
      <c r="JH364" s="64">
        <f t="shared" si="6918"/>
        <v>1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1</v>
      </c>
      <c r="JN364" s="64">
        <f t="shared" si="6924"/>
        <v>3</v>
      </c>
      <c r="JO364" s="64">
        <f t="shared" si="6925"/>
        <v>4</v>
      </c>
      <c r="JP364" s="64">
        <f t="shared" si="6926"/>
        <v>1</v>
      </c>
      <c r="JQ364" s="116">
        <f t="shared" si="6927"/>
        <v>1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828000</v>
      </c>
      <c r="K374" s="62">
        <f t="shared" si="6112"/>
        <v>18</v>
      </c>
      <c r="L374" s="62">
        <f t="shared" si="6113"/>
        <v>0</v>
      </c>
      <c r="M374" s="57">
        <f t="shared" si="6114"/>
        <v>0</v>
      </c>
      <c r="N374" s="115">
        <f t="shared" si="6115"/>
        <v>828000</v>
      </c>
      <c r="O374" s="64">
        <f t="shared" si="6116"/>
        <v>18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46000</v>
      </c>
      <c r="CU374" s="62">
        <f>IFERROR(VLOOKUP($C374,Sales!$ER$5:$EX$300,3,0),0)</f>
        <v>1</v>
      </c>
      <c r="CV374" s="62">
        <f>IFERROR(VLOOKUP($C374,Waste!$ER$5:$EX$200,3,0),0)</f>
        <v>0</v>
      </c>
      <c r="CW374" s="63">
        <f t="shared" si="6139"/>
        <v>0</v>
      </c>
      <c r="CX374" s="62">
        <f>IFERROR(VLOOKUP($C374,Sales!$EY$5:$FE$300,7,0),0)</f>
        <v>230000</v>
      </c>
      <c r="CY374" s="62">
        <f>IFERROR(VLOOKUP($C374,Sales!$EY$5:$FE$300,3,0),0)</f>
        <v>5</v>
      </c>
      <c r="CZ374" s="62">
        <f>IFERROR(VLOOKUP($C374,Waste!$EY$5:$FE$200,3,0),0)</f>
        <v>0</v>
      </c>
      <c r="DA374" s="63">
        <f t="shared" si="6140"/>
        <v>0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46000</v>
      </c>
      <c r="DS374" s="62">
        <f>IFERROR(VLOOKUP($C374,Sales!$GH$5:$GN$300,3,0),0)</f>
        <v>1</v>
      </c>
      <c r="DT374" s="62">
        <f>IFERROR(VLOOKUP($C374,Waste!$GH$5:$GN$200,3,0),0)</f>
        <v>0</v>
      </c>
      <c r="DU374" s="63">
        <f t="shared" si="6145"/>
        <v>0</v>
      </c>
      <c r="DV374" s="62">
        <f>IFERROR(VLOOKUP($C374,Sales!$GO$5:$GU$300,7,0),0)</f>
        <v>184000</v>
      </c>
      <c r="DW374" s="62">
        <f>IFERROR(VLOOKUP($C374,Sales!$GO$5:$GU$300,3,0),0)</f>
        <v>4</v>
      </c>
      <c r="DX374" s="62">
        <f>IFERROR(VLOOKUP($C374,Waste!$GO$5:$GU$200,3,0),0)</f>
        <v>0</v>
      </c>
      <c r="DY374" s="63">
        <f t="shared" si="6146"/>
        <v>0</v>
      </c>
      <c r="DZ374" s="62">
        <f>IFERROR(VLOOKUP($C374,Sales!$GV$5:$HB$300,7,0),0)</f>
        <v>322000</v>
      </c>
      <c r="EA374" s="62">
        <f>IFERROR(VLOOKUP($C374,Sales!$GV$5:$HB$300,3,0),0)</f>
        <v>7</v>
      </c>
      <c r="EB374" s="62">
        <f>IFERROR(VLOOKUP($C374,Waste!$GV$5:$HB$200,3,0),0)</f>
        <v>0</v>
      </c>
      <c r="EC374" s="63">
        <f t="shared" si="6147"/>
        <v>0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828000</v>
      </c>
      <c r="EN374" s="64">
        <f t="shared" si="6152"/>
        <v>828000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46000</v>
      </c>
      <c r="FJ374" s="64">
        <f t="shared" si="6174"/>
        <v>230000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46000</v>
      </c>
      <c r="FP374" s="64">
        <f t="shared" si="6180"/>
        <v>184000</v>
      </c>
      <c r="FQ374" s="64">
        <f t="shared" si="6181"/>
        <v>322000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18</v>
      </c>
      <c r="FV374" s="64">
        <f t="shared" si="6186"/>
        <v>18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1</v>
      </c>
      <c r="GR374" s="64">
        <f t="shared" si="6208"/>
        <v>5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1</v>
      </c>
      <c r="GX374" s="64">
        <f t="shared" si="6214"/>
        <v>4</v>
      </c>
      <c r="GY374" s="64">
        <f t="shared" si="6215"/>
        <v>7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18</v>
      </c>
      <c r="IL374" s="64">
        <f t="shared" si="6896"/>
        <v>18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1</v>
      </c>
      <c r="JH374" s="64">
        <f t="shared" si="6918"/>
        <v>5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1</v>
      </c>
      <c r="JN374" s="64">
        <f t="shared" si="6924"/>
        <v>4</v>
      </c>
      <c r="JO374" s="64">
        <f t="shared" si="6925"/>
        <v>7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1240000</v>
      </c>
      <c r="K379" s="62">
        <f t="shared" si="6112"/>
        <v>31</v>
      </c>
      <c r="L379" s="62">
        <f t="shared" si="6113"/>
        <v>0</v>
      </c>
      <c r="M379" s="57">
        <f t="shared" si="6114"/>
        <v>0</v>
      </c>
      <c r="N379" s="115">
        <f t="shared" si="6115"/>
        <v>1240000</v>
      </c>
      <c r="O379" s="64">
        <f t="shared" si="6116"/>
        <v>31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0</v>
      </c>
      <c r="BG379" s="62">
        <f>IFERROR(VLOOKUP($C379,Sales!$BZ$5:$CF$300,3,0),0)</f>
        <v>0</v>
      </c>
      <c r="BH379" s="62">
        <f>IFERROR(VLOOKUP($C379,Waste!$BZ$5:$CF$200,3,0),0)</f>
        <v>0</v>
      </c>
      <c r="BI379" s="63" t="e">
        <f t="shared" si="6129"/>
        <v>#DIV/0!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160000</v>
      </c>
      <c r="CQ379" s="62">
        <f>IFERROR(VLOOKUP($C379,Sales!$EK$5:$EQ$300,3,0),0)</f>
        <v>4</v>
      </c>
      <c r="CR379" s="62">
        <f>IFERROR(VLOOKUP($C379,Waste!$EK$5:$EQ$200,3,0),0)</f>
        <v>0</v>
      </c>
      <c r="CS379" s="63">
        <f t="shared" si="6138"/>
        <v>0</v>
      </c>
      <c r="CT379" s="62">
        <f>IFERROR(VLOOKUP($C379,Sales!$ER$5:$EX$300,7,0),0)</f>
        <v>80000</v>
      </c>
      <c r="CU379" s="62">
        <f>IFERROR(VLOOKUP($C379,Sales!$ER$5:$EX$300,3,0),0)</f>
        <v>2</v>
      </c>
      <c r="CV379" s="62">
        <f>IFERROR(VLOOKUP($C379,Waste!$ER$5:$EX$200,3,0),0)</f>
        <v>0</v>
      </c>
      <c r="CW379" s="63">
        <f t="shared" si="6139"/>
        <v>0</v>
      </c>
      <c r="CX379" s="62">
        <f>IFERROR(VLOOKUP($C379,Sales!$EY$5:$FE$300,7,0),0)</f>
        <v>120000</v>
      </c>
      <c r="CY379" s="62">
        <f>IFERROR(VLOOKUP($C379,Sales!$EY$5:$FE$300,3,0),0)</f>
        <v>3</v>
      </c>
      <c r="CZ379" s="62">
        <f>IFERROR(VLOOKUP($C379,Waste!$EY$5:$FE$200,3,0),0)</f>
        <v>0</v>
      </c>
      <c r="DA379" s="63">
        <f t="shared" si="6140"/>
        <v>0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80000</v>
      </c>
      <c r="DO379" s="62">
        <f>IFERROR(VLOOKUP($C379,Sales!$GA$5:$GG$300,3,0),0)</f>
        <v>2</v>
      </c>
      <c r="DP379" s="62">
        <f>IFERROR(VLOOKUP($C379,Waste!$GA$5:$GG$200,3,0),0)</f>
        <v>0</v>
      </c>
      <c r="DQ379" s="63">
        <f t="shared" si="6144"/>
        <v>0</v>
      </c>
      <c r="DR379" s="62">
        <f>IFERROR(VLOOKUP($C379,Sales!$GH$5:$GN$300,7,0),0)</f>
        <v>40000</v>
      </c>
      <c r="DS379" s="62">
        <f>IFERROR(VLOOKUP($C379,Sales!$GH$5:$GN$300,3,0),0)</f>
        <v>1</v>
      </c>
      <c r="DT379" s="62">
        <f>IFERROR(VLOOKUP($C379,Waste!$GH$5:$GN$200,3,0),0)</f>
        <v>0</v>
      </c>
      <c r="DU379" s="63">
        <f t="shared" si="6145"/>
        <v>0</v>
      </c>
      <c r="DV379" s="62">
        <f>IFERROR(VLOOKUP($C379,Sales!$GO$5:$GU$300,7,0),0)</f>
        <v>280000</v>
      </c>
      <c r="DW379" s="62">
        <f>IFERROR(VLOOKUP($C379,Sales!$GO$5:$GU$300,3,0),0)</f>
        <v>7</v>
      </c>
      <c r="DX379" s="62">
        <f>IFERROR(VLOOKUP($C379,Waste!$GO$5:$GU$200,3,0),0)</f>
        <v>0</v>
      </c>
      <c r="DY379" s="63">
        <f t="shared" si="6146"/>
        <v>0</v>
      </c>
      <c r="DZ379" s="62">
        <f>IFERROR(VLOOKUP($C379,Sales!$GV$5:$HB$300,7,0),0)</f>
        <v>440000</v>
      </c>
      <c r="EA379" s="62">
        <f>IFERROR(VLOOKUP($C379,Sales!$GV$5:$HB$300,3,0),0)</f>
        <v>11</v>
      </c>
      <c r="EB379" s="62">
        <f>IFERROR(VLOOKUP($C379,Waste!$GV$5:$HB$200,3,0),0)</f>
        <v>0</v>
      </c>
      <c r="EC379" s="63">
        <f t="shared" si="6147"/>
        <v>0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40000</v>
      </c>
      <c r="EI379" s="62">
        <f>IFERROR(VLOOKUP($C379,Sales!$HJ$5:$HP$300,3,0),0)</f>
        <v>1</v>
      </c>
      <c r="EJ379" s="62">
        <f>IFERROR(VLOOKUP($C379,Waste!$HJ$5:$HP$200,3,0),0)</f>
        <v>0</v>
      </c>
      <c r="EK379" s="100">
        <f t="shared" si="6149"/>
        <v>0</v>
      </c>
      <c r="EL379" s="115">
        <f t="shared" si="6150"/>
        <v>0</v>
      </c>
      <c r="EM379" s="64">
        <f t="shared" si="6151"/>
        <v>1240000</v>
      </c>
      <c r="EN379" s="64">
        <f t="shared" si="6152"/>
        <v>1240000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160000</v>
      </c>
      <c r="FI379" s="64">
        <f t="shared" si="6173"/>
        <v>80000</v>
      </c>
      <c r="FJ379" s="64">
        <f t="shared" si="6174"/>
        <v>120000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80000</v>
      </c>
      <c r="FO379" s="64">
        <f t="shared" si="6179"/>
        <v>40000</v>
      </c>
      <c r="FP379" s="64">
        <f t="shared" si="6180"/>
        <v>280000</v>
      </c>
      <c r="FQ379" s="64">
        <f t="shared" si="6181"/>
        <v>440000</v>
      </c>
      <c r="FR379" s="64">
        <f t="shared" si="6182"/>
        <v>0</v>
      </c>
      <c r="FS379" s="116">
        <f t="shared" si="6183"/>
        <v>40000</v>
      </c>
      <c r="FT379" s="115">
        <f t="shared" si="6184"/>
        <v>0</v>
      </c>
      <c r="FU379" s="64">
        <f t="shared" si="6185"/>
        <v>31</v>
      </c>
      <c r="FV379" s="64">
        <f t="shared" si="6186"/>
        <v>31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0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4</v>
      </c>
      <c r="GQ379" s="64">
        <f t="shared" si="6207"/>
        <v>2</v>
      </c>
      <c r="GR379" s="64">
        <f t="shared" si="6208"/>
        <v>3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2</v>
      </c>
      <c r="GW379" s="64">
        <f t="shared" si="6213"/>
        <v>1</v>
      </c>
      <c r="GX379" s="64">
        <f t="shared" si="6214"/>
        <v>7</v>
      </c>
      <c r="GY379" s="64">
        <f t="shared" si="6215"/>
        <v>11</v>
      </c>
      <c r="GZ379" s="64">
        <f t="shared" si="6216"/>
        <v>0</v>
      </c>
      <c r="HA379" s="116">
        <f t="shared" si="6217"/>
        <v>1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31</v>
      </c>
      <c r="IL379" s="64">
        <f t="shared" si="6896"/>
        <v>31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0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4</v>
      </c>
      <c r="JG379" s="64">
        <f t="shared" si="6917"/>
        <v>2</v>
      </c>
      <c r="JH379" s="64">
        <f t="shared" si="6918"/>
        <v>3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2</v>
      </c>
      <c r="JM379" s="64">
        <f t="shared" si="6923"/>
        <v>1</v>
      </c>
      <c r="JN379" s="64">
        <f t="shared" si="6924"/>
        <v>7</v>
      </c>
      <c r="JO379" s="64">
        <f t="shared" si="6925"/>
        <v>11</v>
      </c>
      <c r="JP379" s="64">
        <f t="shared" si="6926"/>
        <v>0</v>
      </c>
      <c r="JQ379" s="116">
        <f t="shared" si="6927"/>
        <v>1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34000</v>
      </c>
      <c r="K380" s="62">
        <f t="shared" si="6112"/>
        <v>1</v>
      </c>
      <c r="L380" s="62">
        <f t="shared" si="6113"/>
        <v>0</v>
      </c>
      <c r="M380" s="57">
        <f t="shared" si="6114"/>
        <v>0</v>
      </c>
      <c r="N380" s="115">
        <f t="shared" si="6115"/>
        <v>34000</v>
      </c>
      <c r="O380" s="64">
        <f t="shared" si="6116"/>
        <v>1</v>
      </c>
      <c r="P380" s="64">
        <f t="shared" si="6117"/>
        <v>0</v>
      </c>
      <c r="Q380" s="127">
        <f t="shared" si="6118"/>
        <v>0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34000</v>
      </c>
      <c r="EI380" s="62">
        <f>IFERROR(VLOOKUP($C380,Sales!$HJ$5:$HP$300,3,0),0)</f>
        <v>1</v>
      </c>
      <c r="EJ380" s="62">
        <f>IFERROR(VLOOKUP($C380,Waste!$HJ$5:$HP$200,3,0),0)</f>
        <v>0</v>
      </c>
      <c r="EK380" s="100">
        <f t="shared" si="6149"/>
        <v>0</v>
      </c>
      <c r="EL380" s="115">
        <f t="shared" si="6150"/>
        <v>0</v>
      </c>
      <c r="EM380" s="64">
        <f t="shared" si="6151"/>
        <v>34000</v>
      </c>
      <c r="EN380" s="64">
        <f t="shared" si="6152"/>
        <v>34000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34000</v>
      </c>
      <c r="FT380" s="115">
        <f t="shared" si="6184"/>
        <v>0</v>
      </c>
      <c r="FU380" s="64">
        <f t="shared" si="6185"/>
        <v>1</v>
      </c>
      <c r="FV380" s="64">
        <f t="shared" si="6186"/>
        <v>1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1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1</v>
      </c>
      <c r="IL380" s="64">
        <f t="shared" si="6896"/>
        <v>1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1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238000</v>
      </c>
      <c r="K382" s="62">
        <f t="shared" si="6112"/>
        <v>7</v>
      </c>
      <c r="L382" s="62">
        <f t="shared" si="6113"/>
        <v>0</v>
      </c>
      <c r="M382" s="57">
        <f t="shared" si="6114"/>
        <v>0</v>
      </c>
      <c r="N382" s="115">
        <f t="shared" si="6115"/>
        <v>238000</v>
      </c>
      <c r="O382" s="64">
        <f t="shared" si="6116"/>
        <v>7</v>
      </c>
      <c r="P382" s="64">
        <f t="shared" si="6117"/>
        <v>0</v>
      </c>
      <c r="Q382" s="127">
        <f t="shared" si="6118"/>
        <v>0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68000</v>
      </c>
      <c r="DW382" s="62">
        <f>IFERROR(VLOOKUP($C382,Sales!$GO$5:$GU$300,3,0),0)</f>
        <v>2</v>
      </c>
      <c r="DX382" s="62">
        <f>IFERROR(VLOOKUP($C382,Waste!$GO$5:$GU$200,3,0),0)</f>
        <v>0</v>
      </c>
      <c r="DY382" s="63">
        <f t="shared" si="6146"/>
        <v>0</v>
      </c>
      <c r="DZ382" s="62">
        <f>IFERROR(VLOOKUP($C382,Sales!$GV$5:$HB$300,7,0),0)</f>
        <v>136000</v>
      </c>
      <c r="EA382" s="62">
        <f>IFERROR(VLOOKUP($C382,Sales!$GV$5:$HB$300,3,0),0)</f>
        <v>4</v>
      </c>
      <c r="EB382" s="62">
        <f>IFERROR(VLOOKUP($C382,Waste!$GV$5:$HB$200,3,0),0)</f>
        <v>0</v>
      </c>
      <c r="EC382" s="63">
        <f t="shared" si="6147"/>
        <v>0</v>
      </c>
      <c r="ED382" s="62">
        <f>IFERROR(VLOOKUP($C382,Sales!$HC$5:$HI$300,7,0),0)</f>
        <v>34000</v>
      </c>
      <c r="EE382" s="62">
        <f>IFERROR(VLOOKUP($C382,Sales!$HC$5:$HI$300,3,0),0)</f>
        <v>1</v>
      </c>
      <c r="EF382" s="62">
        <f>IFERROR(VLOOKUP($C382,Waste!$HC$5:$HI$200,3,0),0)</f>
        <v>0</v>
      </c>
      <c r="EG382" s="63">
        <f t="shared" si="6148"/>
        <v>0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238000</v>
      </c>
      <c r="EN382" s="64">
        <f t="shared" si="6152"/>
        <v>238000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68000</v>
      </c>
      <c r="FQ382" s="64">
        <f t="shared" si="6181"/>
        <v>136000</v>
      </c>
      <c r="FR382" s="64">
        <f t="shared" si="6182"/>
        <v>34000</v>
      </c>
      <c r="FS382" s="116">
        <f t="shared" si="6183"/>
        <v>0</v>
      </c>
      <c r="FT382" s="115">
        <f t="shared" si="6184"/>
        <v>0</v>
      </c>
      <c r="FU382" s="64">
        <f t="shared" si="6185"/>
        <v>7</v>
      </c>
      <c r="FV382" s="64">
        <f t="shared" si="6186"/>
        <v>7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2</v>
      </c>
      <c r="GY382" s="64">
        <f t="shared" si="6215"/>
        <v>4</v>
      </c>
      <c r="GZ382" s="64">
        <f t="shared" si="6216"/>
        <v>1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7</v>
      </c>
      <c r="IL382" s="64">
        <f t="shared" si="6896"/>
        <v>7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2</v>
      </c>
      <c r="JO382" s="64">
        <f t="shared" si="6925"/>
        <v>4</v>
      </c>
      <c r="JP382" s="64">
        <f t="shared" si="6926"/>
        <v>1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840000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28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840000</v>
      </c>
      <c r="O384" s="64">
        <f t="shared" ref="O384:O448" si="6934">K384/$N$4</f>
        <v>28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30000</v>
      </c>
      <c r="CQ384" s="62">
        <f>IFERROR(VLOOKUP($C384,Sales!$EK$5:$EQ$300,3,0),0)</f>
        <v>1</v>
      </c>
      <c r="CR384" s="62">
        <f>IFERROR(VLOOKUP($C384,Waste!$EK$5:$EQ$200,3,0),0)</f>
        <v>0</v>
      </c>
      <c r="CS384" s="63">
        <f t="shared" ref="CS384:CS449" si="6956">CR384/CQ384</f>
        <v>0</v>
      </c>
      <c r="CT384" s="62">
        <f>IFERROR(VLOOKUP($C384,Sales!$ER$5:$EX$300,7,0),0)</f>
        <v>150000</v>
      </c>
      <c r="CU384" s="62">
        <f>IFERROR(VLOOKUP($C384,Sales!$ER$5:$EX$300,3,0),0)</f>
        <v>5</v>
      </c>
      <c r="CV384" s="62">
        <f>IFERROR(VLOOKUP($C384,Waste!$ER$5:$EX$200,3,0),0)</f>
        <v>0</v>
      </c>
      <c r="CW384" s="63">
        <f t="shared" ref="CW384:CW449" si="6957">CV384/CU384</f>
        <v>0</v>
      </c>
      <c r="CX384" s="62">
        <f>IFERROR(VLOOKUP($C384,Sales!$EY$5:$FE$300,7,0),0)</f>
        <v>240000</v>
      </c>
      <c r="CY384" s="62">
        <f>IFERROR(VLOOKUP($C384,Sales!$EY$5:$FE$300,3,0),0)</f>
        <v>8</v>
      </c>
      <c r="CZ384" s="62">
        <f>IFERROR(VLOOKUP($C384,Waste!$EY$5:$FE$200,3,0),0)</f>
        <v>0</v>
      </c>
      <c r="DA384" s="63">
        <f t="shared" ref="DA384:DA449" si="6958">CZ384/CY384</f>
        <v>0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150000</v>
      </c>
      <c r="DW384" s="62">
        <f>IFERROR(VLOOKUP($C384,Sales!$GO$5:$GU$300,3,0),0)</f>
        <v>5</v>
      </c>
      <c r="DX384" s="62">
        <f>IFERROR(VLOOKUP($C384,Waste!$GO$5:$GU$200,3,0),0)</f>
        <v>0</v>
      </c>
      <c r="DY384" s="63">
        <f t="shared" ref="DY384:DY449" si="6964">DX384/DW384</f>
        <v>0</v>
      </c>
      <c r="DZ384" s="62">
        <f>IFERROR(VLOOKUP($C384,Sales!$GV$5:$HB$300,7,0),0)</f>
        <v>270000</v>
      </c>
      <c r="EA384" s="62">
        <f>IFERROR(VLOOKUP($C384,Sales!$GV$5:$HB$300,3,0),0)</f>
        <v>9</v>
      </c>
      <c r="EB384" s="62">
        <f>IFERROR(VLOOKUP($C384,Waste!$GV$5:$HB$200,3,0),0)</f>
        <v>0</v>
      </c>
      <c r="EC384" s="63">
        <f t="shared" ref="EC384:EC449" si="6965">EB384/EA384</f>
        <v>0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840000</v>
      </c>
      <c r="EN384" s="64">
        <f t="shared" ref="EN384:EN448" si="6970">N384</f>
        <v>840000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30000</v>
      </c>
      <c r="FI384" s="64">
        <f t="shared" ref="FI384:FI448" si="6991">CT384</f>
        <v>150000</v>
      </c>
      <c r="FJ384" s="64">
        <f t="shared" ref="FJ384:FJ448" si="6992">CX384</f>
        <v>240000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150000</v>
      </c>
      <c r="FQ384" s="64">
        <f t="shared" ref="FQ384:FQ448" si="6999">DZ384</f>
        <v>270000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28</v>
      </c>
      <c r="FV384" s="64">
        <f t="shared" ref="FV384:FV448" si="7004">O384</f>
        <v>28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1</v>
      </c>
      <c r="GQ384" s="64">
        <f t="shared" ref="GQ384:GQ448" si="7025">CU384</f>
        <v>5</v>
      </c>
      <c r="GR384" s="64">
        <f t="shared" ref="GR384:GR448" si="7026">CY384</f>
        <v>8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5</v>
      </c>
      <c r="GY384" s="64">
        <f t="shared" ref="GY384:GY448" si="7033">EA384</f>
        <v>9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28</v>
      </c>
      <c r="IL384" s="64">
        <f t="shared" si="6896"/>
        <v>28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1</v>
      </c>
      <c r="JG384" s="64">
        <f t="shared" si="6917"/>
        <v>5</v>
      </c>
      <c r="JH384" s="64">
        <f t="shared" si="6918"/>
        <v>8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5</v>
      </c>
      <c r="JO384" s="64">
        <f t="shared" si="6925"/>
        <v>9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1824000</v>
      </c>
      <c r="K389" s="62">
        <f t="shared" si="6930"/>
        <v>96</v>
      </c>
      <c r="L389" s="62">
        <f t="shared" si="6931"/>
        <v>0</v>
      </c>
      <c r="M389" s="57">
        <f t="shared" si="6932"/>
        <v>0</v>
      </c>
      <c r="N389" s="115">
        <f t="shared" si="6933"/>
        <v>1824000</v>
      </c>
      <c r="O389" s="64">
        <f t="shared" si="6934"/>
        <v>96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0</v>
      </c>
      <c r="BG389" s="62">
        <f>IFERROR(VLOOKUP($C389,Sales!$BZ$5:$CF$300,3,0),0)</f>
        <v>0</v>
      </c>
      <c r="BH389" s="62">
        <f>IFERROR(VLOOKUP($C389,Waste!$BZ$5:$CF$200,3,0),0)</f>
        <v>0</v>
      </c>
      <c r="BI389" s="63" t="e">
        <f t="shared" si="6947"/>
        <v>#DIV/0!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247000</v>
      </c>
      <c r="CQ389" s="62">
        <f>IFERROR(VLOOKUP($C389,Sales!$EK$5:$EQ$300,3,0),0)</f>
        <v>13</v>
      </c>
      <c r="CR389" s="62">
        <f>IFERROR(VLOOKUP($C389,Waste!$EK$5:$EQ$200,3,0),0)</f>
        <v>0</v>
      </c>
      <c r="CS389" s="63">
        <f t="shared" si="6956"/>
        <v>0</v>
      </c>
      <c r="CT389" s="62">
        <f>IFERROR(VLOOKUP($C389,Sales!$ER$5:$EX$300,7,0),0)</f>
        <v>304000</v>
      </c>
      <c r="CU389" s="62">
        <f>IFERROR(VLOOKUP($C389,Sales!$ER$5:$EX$300,3,0),0)</f>
        <v>16</v>
      </c>
      <c r="CV389" s="62">
        <f>IFERROR(VLOOKUP($C389,Waste!$ER$5:$EX$200,3,0),0)</f>
        <v>0</v>
      </c>
      <c r="CW389" s="63">
        <f t="shared" si="6957"/>
        <v>0</v>
      </c>
      <c r="CX389" s="62">
        <f>IFERROR(VLOOKUP($C389,Sales!$EY$5:$FE$300,7,0),0)</f>
        <v>513000</v>
      </c>
      <c r="CY389" s="62">
        <f>IFERROR(VLOOKUP($C389,Sales!$EY$5:$FE$300,3,0),0)</f>
        <v>27</v>
      </c>
      <c r="CZ389" s="62">
        <f>IFERROR(VLOOKUP($C389,Waste!$EY$5:$FE$200,3,0),0)</f>
        <v>0</v>
      </c>
      <c r="DA389" s="63">
        <f t="shared" si="6958"/>
        <v>0</v>
      </c>
      <c r="DB389" s="62">
        <f>IFERROR(VLOOKUP($C389,Sales!$FF$5:$FL$300,7,0),0)</f>
        <v>76000</v>
      </c>
      <c r="DC389" s="62">
        <f>IFERROR(VLOOKUP($C389,Sales!$FF$5:$FL$300,3,0),0)</f>
        <v>4</v>
      </c>
      <c r="DD389" s="62">
        <f>IFERROR(VLOOKUP($C389,Waste!$FF$5:$FL$200,3,0),0)</f>
        <v>0</v>
      </c>
      <c r="DE389" s="63">
        <f t="shared" si="6959"/>
        <v>0</v>
      </c>
      <c r="DF389" s="62">
        <f>IFERROR(VLOOKUP($C389,Sales!$FM$5:$FS$300,7,0),0)</f>
        <v>190000</v>
      </c>
      <c r="DG389" s="62">
        <f>IFERROR(VLOOKUP($C389,Sales!$FM$5:$FS$300,3,0),0)</f>
        <v>10</v>
      </c>
      <c r="DH389" s="62">
        <f>IFERROR(VLOOKUP($C389,Waste!$FM$5:$FS$200,3,0),0)</f>
        <v>0</v>
      </c>
      <c r="DI389" s="63">
        <f t="shared" si="6960"/>
        <v>0</v>
      </c>
      <c r="DJ389" s="62">
        <f>IFERROR(VLOOKUP($C389,Sales!$FT$5:$FZ$300,7,0),0)</f>
        <v>171000</v>
      </c>
      <c r="DK389" s="62">
        <f>IFERROR(VLOOKUP($C389,Sales!$FT$5:$FZ$300,3,0),0)</f>
        <v>9</v>
      </c>
      <c r="DL389" s="62">
        <f>IFERROR(VLOOKUP($C389,Waste!$FT$5:$FZ$200,3,0),0)</f>
        <v>0</v>
      </c>
      <c r="DM389" s="63">
        <f t="shared" si="6961"/>
        <v>0</v>
      </c>
      <c r="DN389" s="62">
        <f>IFERROR(VLOOKUP($C389,Sales!$GA$5:$GG$300,7,0),0)</f>
        <v>133000</v>
      </c>
      <c r="DO389" s="62">
        <f>IFERROR(VLOOKUP($C389,Sales!$GA$5:$GG$300,3,0),0)</f>
        <v>7</v>
      </c>
      <c r="DP389" s="62">
        <f>IFERROR(VLOOKUP($C389,Waste!$GA$5:$GG$200,3,0),0)</f>
        <v>0</v>
      </c>
      <c r="DQ389" s="63">
        <f t="shared" si="6962"/>
        <v>0</v>
      </c>
      <c r="DR389" s="62">
        <f>IFERROR(VLOOKUP($C389,Sales!$GH$5:$GN$300,7,0),0)</f>
        <v>152000</v>
      </c>
      <c r="DS389" s="62">
        <f>IFERROR(VLOOKUP($C389,Sales!$GH$5:$GN$300,3,0),0)</f>
        <v>8</v>
      </c>
      <c r="DT389" s="62">
        <f>IFERROR(VLOOKUP($C389,Waste!$GH$5:$GN$200,3,0),0)</f>
        <v>0</v>
      </c>
      <c r="DU389" s="63">
        <f t="shared" si="6963"/>
        <v>0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19000</v>
      </c>
      <c r="EA389" s="62">
        <f>IFERROR(VLOOKUP($C389,Sales!$GV$5:$HB$300,3,0),0)</f>
        <v>1</v>
      </c>
      <c r="EB389" s="62">
        <f>IFERROR(VLOOKUP($C389,Waste!$GV$5:$HB$200,3,0),0)</f>
        <v>0</v>
      </c>
      <c r="EC389" s="63">
        <f t="shared" si="6965"/>
        <v>0</v>
      </c>
      <c r="ED389" s="62">
        <f>IFERROR(VLOOKUP($C389,Sales!$HC$5:$HI$300,7,0),0)</f>
        <v>19000</v>
      </c>
      <c r="EE389" s="62">
        <f>IFERROR(VLOOKUP($C389,Sales!$HC$5:$HI$300,3,0),0)</f>
        <v>1</v>
      </c>
      <c r="EF389" s="62">
        <f>IFERROR(VLOOKUP($C389,Waste!$HC$5:$HI$200,3,0),0)</f>
        <v>0</v>
      </c>
      <c r="EG389" s="63">
        <f t="shared" si="6966"/>
        <v>0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1824000</v>
      </c>
      <c r="EN389" s="64">
        <f t="shared" si="6970"/>
        <v>1824000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247000</v>
      </c>
      <c r="FI389" s="64">
        <f t="shared" si="6991"/>
        <v>304000</v>
      </c>
      <c r="FJ389" s="64">
        <f t="shared" si="6992"/>
        <v>513000</v>
      </c>
      <c r="FK389" s="64">
        <f t="shared" si="6993"/>
        <v>76000</v>
      </c>
      <c r="FL389" s="64">
        <f t="shared" si="6994"/>
        <v>190000</v>
      </c>
      <c r="FM389" s="64">
        <f t="shared" si="6995"/>
        <v>171000</v>
      </c>
      <c r="FN389" s="64">
        <f t="shared" si="6996"/>
        <v>133000</v>
      </c>
      <c r="FO389" s="64">
        <f t="shared" si="6997"/>
        <v>152000</v>
      </c>
      <c r="FP389" s="64">
        <f t="shared" si="6998"/>
        <v>0</v>
      </c>
      <c r="FQ389" s="64">
        <f t="shared" si="6999"/>
        <v>19000</v>
      </c>
      <c r="FR389" s="64">
        <f t="shared" si="7000"/>
        <v>19000</v>
      </c>
      <c r="FS389" s="116">
        <f t="shared" si="7001"/>
        <v>0</v>
      </c>
      <c r="FT389" s="115">
        <f t="shared" si="7002"/>
        <v>0</v>
      </c>
      <c r="FU389" s="64">
        <f t="shared" si="7003"/>
        <v>96</v>
      </c>
      <c r="FV389" s="64">
        <f t="shared" si="7004"/>
        <v>96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0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13</v>
      </c>
      <c r="GQ389" s="64">
        <f t="shared" si="7025"/>
        <v>16</v>
      </c>
      <c r="GR389" s="64">
        <f t="shared" si="7026"/>
        <v>27</v>
      </c>
      <c r="GS389" s="64">
        <f t="shared" si="7027"/>
        <v>4</v>
      </c>
      <c r="GT389" s="64">
        <f t="shared" si="7028"/>
        <v>10</v>
      </c>
      <c r="GU389" s="64">
        <f t="shared" si="7029"/>
        <v>9</v>
      </c>
      <c r="GV389" s="64">
        <f t="shared" si="7030"/>
        <v>7</v>
      </c>
      <c r="GW389" s="64">
        <f t="shared" si="7031"/>
        <v>8</v>
      </c>
      <c r="GX389" s="64">
        <f t="shared" si="7032"/>
        <v>0</v>
      </c>
      <c r="GY389" s="64">
        <f t="shared" si="7033"/>
        <v>1</v>
      </c>
      <c r="GZ389" s="64">
        <f t="shared" si="7034"/>
        <v>1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96</v>
      </c>
      <c r="IL389" s="64">
        <f t="shared" si="6896"/>
        <v>96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0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13</v>
      </c>
      <c r="JG389" s="64">
        <f t="shared" si="6917"/>
        <v>16</v>
      </c>
      <c r="JH389" s="64">
        <f t="shared" si="6918"/>
        <v>27</v>
      </c>
      <c r="JI389" s="64">
        <f t="shared" si="6919"/>
        <v>4</v>
      </c>
      <c r="JJ389" s="64">
        <f t="shared" si="6920"/>
        <v>10</v>
      </c>
      <c r="JK389" s="64">
        <f t="shared" si="6921"/>
        <v>9</v>
      </c>
      <c r="JL389" s="64">
        <f t="shared" si="6922"/>
        <v>7</v>
      </c>
      <c r="JM389" s="64">
        <f t="shared" si="6923"/>
        <v>8</v>
      </c>
      <c r="JN389" s="64">
        <f t="shared" si="6924"/>
        <v>0</v>
      </c>
      <c r="JO389" s="64">
        <f t="shared" si="6925"/>
        <v>1</v>
      </c>
      <c r="JP389" s="64">
        <f t="shared" si="6926"/>
        <v>1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190000</v>
      </c>
      <c r="K391" s="62">
        <f t="shared" si="6930"/>
        <v>5</v>
      </c>
      <c r="L391" s="62">
        <f t="shared" si="6931"/>
        <v>0</v>
      </c>
      <c r="M391" s="57">
        <f t="shared" si="6932"/>
        <v>0</v>
      </c>
      <c r="N391" s="115">
        <f t="shared" si="6933"/>
        <v>190000</v>
      </c>
      <c r="O391" s="64">
        <f t="shared" si="6934"/>
        <v>5</v>
      </c>
      <c r="P391" s="64">
        <f t="shared" si="6935"/>
        <v>0</v>
      </c>
      <c r="Q391" s="127">
        <f t="shared" si="6936"/>
        <v>0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114000</v>
      </c>
      <c r="DW391" s="62">
        <f>IFERROR(VLOOKUP($C391,Sales!$GO$5:$GU$300,3,0),0)</f>
        <v>3</v>
      </c>
      <c r="DX391" s="62">
        <f>IFERROR(VLOOKUP($C391,Waste!$GO$5:$GU$200,3,0),0)</f>
        <v>0</v>
      </c>
      <c r="DY391" s="63">
        <f t="shared" si="6964"/>
        <v>0</v>
      </c>
      <c r="DZ391" s="62">
        <f>IFERROR(VLOOKUP($C391,Sales!$GV$5:$HB$300,7,0),0)</f>
        <v>76000</v>
      </c>
      <c r="EA391" s="62">
        <f>IFERROR(VLOOKUP($C391,Sales!$GV$5:$HB$300,3,0),0)</f>
        <v>2</v>
      </c>
      <c r="EB391" s="62">
        <f>IFERROR(VLOOKUP($C391,Waste!$GV$5:$HB$200,3,0),0)</f>
        <v>0</v>
      </c>
      <c r="EC391" s="63">
        <f t="shared" si="6965"/>
        <v>0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190000</v>
      </c>
      <c r="EN391" s="64">
        <f t="shared" si="6970"/>
        <v>190000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114000</v>
      </c>
      <c r="FQ391" s="64">
        <f t="shared" si="6999"/>
        <v>76000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5</v>
      </c>
      <c r="FV391" s="64">
        <f t="shared" si="7004"/>
        <v>5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3</v>
      </c>
      <c r="GY391" s="64">
        <f t="shared" si="7033"/>
        <v>2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5</v>
      </c>
      <c r="IL391" s="64">
        <f t="shared" si="6896"/>
        <v>5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3</v>
      </c>
      <c r="JO391" s="64">
        <f t="shared" si="6925"/>
        <v>2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1659000</v>
      </c>
      <c r="K392" s="62">
        <f t="shared" si="6930"/>
        <v>79</v>
      </c>
      <c r="L392" s="62">
        <f t="shared" si="6931"/>
        <v>0</v>
      </c>
      <c r="M392" s="57">
        <f t="shared" si="6932"/>
        <v>0</v>
      </c>
      <c r="N392" s="115">
        <f t="shared" si="6933"/>
        <v>1659000</v>
      </c>
      <c r="O392" s="64">
        <f t="shared" si="6934"/>
        <v>79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0</v>
      </c>
      <c r="BG392" s="62">
        <f>IFERROR(VLOOKUP($C392,Sales!$BZ$5:$CF$300,3,0),0)</f>
        <v>0</v>
      </c>
      <c r="BH392" s="62">
        <f>IFERROR(VLOOKUP($C392,Waste!$BZ$5:$CF$200,3,0),0)</f>
        <v>0</v>
      </c>
      <c r="BI392" s="63" t="e">
        <f t="shared" si="6947"/>
        <v>#DIV/0!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84000</v>
      </c>
      <c r="CQ392" s="62">
        <f>IFERROR(VLOOKUP($C392,Sales!$EK$5:$EQ$300,3,0),0)</f>
        <v>4</v>
      </c>
      <c r="CR392" s="62">
        <f>IFERROR(VLOOKUP($C392,Waste!$EK$5:$EQ$200,3,0),0)</f>
        <v>0</v>
      </c>
      <c r="CS392" s="63">
        <f t="shared" si="6956"/>
        <v>0</v>
      </c>
      <c r="CT392" s="62">
        <f>IFERROR(VLOOKUP($C392,Sales!$ER$5:$EX$300,7,0),0)</f>
        <v>168000</v>
      </c>
      <c r="CU392" s="62">
        <f>IFERROR(VLOOKUP($C392,Sales!$ER$5:$EX$300,3,0),0)</f>
        <v>8</v>
      </c>
      <c r="CV392" s="62">
        <f>IFERROR(VLOOKUP($C392,Waste!$ER$5:$EX$200,3,0),0)</f>
        <v>0</v>
      </c>
      <c r="CW392" s="63">
        <f t="shared" si="6957"/>
        <v>0</v>
      </c>
      <c r="CX392" s="62">
        <f>IFERROR(VLOOKUP($C392,Sales!$EY$5:$FE$300,7,0),0)</f>
        <v>168000</v>
      </c>
      <c r="CY392" s="62">
        <f>IFERROR(VLOOKUP($C392,Sales!$EY$5:$FE$300,3,0),0)</f>
        <v>8</v>
      </c>
      <c r="CZ392" s="62">
        <f>IFERROR(VLOOKUP($C392,Waste!$EY$5:$FE$200,3,0),0)</f>
        <v>0</v>
      </c>
      <c r="DA392" s="63">
        <f t="shared" si="6958"/>
        <v>0</v>
      </c>
      <c r="DB392" s="62">
        <f>IFERROR(VLOOKUP($C392,Sales!$FF$5:$FL$300,7,0),0)</f>
        <v>42000</v>
      </c>
      <c r="DC392" s="62">
        <f>IFERROR(VLOOKUP($C392,Sales!$FF$5:$FL$300,3,0),0)</f>
        <v>2</v>
      </c>
      <c r="DD392" s="62">
        <f>IFERROR(VLOOKUP($C392,Waste!$FF$5:$FL$200,3,0),0)</f>
        <v>0</v>
      </c>
      <c r="DE392" s="63">
        <f t="shared" si="6959"/>
        <v>0</v>
      </c>
      <c r="DF392" s="62">
        <f>IFERROR(VLOOKUP($C392,Sales!$FM$5:$FS$300,7,0),0)</f>
        <v>42000</v>
      </c>
      <c r="DG392" s="62">
        <f>IFERROR(VLOOKUP($C392,Sales!$FM$5:$FS$300,3,0),0)</f>
        <v>2</v>
      </c>
      <c r="DH392" s="62">
        <f>IFERROR(VLOOKUP($C392,Waste!$FM$5:$FS$200,3,0),0)</f>
        <v>0</v>
      </c>
      <c r="DI392" s="63">
        <f t="shared" si="6960"/>
        <v>0</v>
      </c>
      <c r="DJ392" s="62">
        <f>IFERROR(VLOOKUP($C392,Sales!$FT$5:$FZ$300,7,0),0)</f>
        <v>21000</v>
      </c>
      <c r="DK392" s="62">
        <f>IFERROR(VLOOKUP($C392,Sales!$FT$5:$FZ$300,3,0),0)</f>
        <v>1</v>
      </c>
      <c r="DL392" s="62">
        <f>IFERROR(VLOOKUP($C392,Waste!$FT$5:$FZ$200,3,0),0)</f>
        <v>0</v>
      </c>
      <c r="DM392" s="63">
        <f t="shared" si="6961"/>
        <v>0</v>
      </c>
      <c r="DN392" s="62">
        <f>IFERROR(VLOOKUP($C392,Sales!$GA$5:$GG$300,7,0),0)</f>
        <v>84000</v>
      </c>
      <c r="DO392" s="62">
        <f>IFERROR(VLOOKUP($C392,Sales!$GA$5:$GG$300,3,0),0)</f>
        <v>4</v>
      </c>
      <c r="DP392" s="62">
        <f>IFERROR(VLOOKUP($C392,Waste!$GA$5:$GG$200,3,0),0)</f>
        <v>0</v>
      </c>
      <c r="DQ392" s="63">
        <f t="shared" si="6962"/>
        <v>0</v>
      </c>
      <c r="DR392" s="62">
        <f>IFERROR(VLOOKUP($C392,Sales!$GH$5:$GN$300,7,0),0)</f>
        <v>42000</v>
      </c>
      <c r="DS392" s="62">
        <f>IFERROR(VLOOKUP($C392,Sales!$GH$5:$GN$300,3,0),0)</f>
        <v>2</v>
      </c>
      <c r="DT392" s="62">
        <f>IFERROR(VLOOKUP($C392,Waste!$GH$5:$GN$200,3,0),0)</f>
        <v>0</v>
      </c>
      <c r="DU392" s="63">
        <f t="shared" si="6963"/>
        <v>0</v>
      </c>
      <c r="DV392" s="62">
        <f>IFERROR(VLOOKUP($C392,Sales!$GO$5:$GU$300,7,0),0)</f>
        <v>273000</v>
      </c>
      <c r="DW392" s="62">
        <f>IFERROR(VLOOKUP($C392,Sales!$GO$5:$GU$300,3,0),0)</f>
        <v>13</v>
      </c>
      <c r="DX392" s="62">
        <f>IFERROR(VLOOKUP($C392,Waste!$GO$5:$GU$200,3,0),0)</f>
        <v>0</v>
      </c>
      <c r="DY392" s="63">
        <f t="shared" si="6964"/>
        <v>0</v>
      </c>
      <c r="DZ392" s="62">
        <f>IFERROR(VLOOKUP($C392,Sales!$GV$5:$HB$300,7,0),0)</f>
        <v>588000</v>
      </c>
      <c r="EA392" s="62">
        <f>IFERROR(VLOOKUP($C392,Sales!$GV$5:$HB$300,3,0),0)</f>
        <v>28</v>
      </c>
      <c r="EB392" s="62">
        <f>IFERROR(VLOOKUP($C392,Waste!$GV$5:$HB$200,3,0),0)</f>
        <v>0</v>
      </c>
      <c r="EC392" s="63">
        <f t="shared" si="6965"/>
        <v>0</v>
      </c>
      <c r="ED392" s="62">
        <f>IFERROR(VLOOKUP($C392,Sales!$HC$5:$HI$300,7,0),0)</f>
        <v>21000</v>
      </c>
      <c r="EE392" s="62">
        <f>IFERROR(VLOOKUP($C392,Sales!$HC$5:$HI$300,3,0),0)</f>
        <v>1</v>
      </c>
      <c r="EF392" s="62">
        <f>IFERROR(VLOOKUP($C392,Waste!$HC$5:$HI$200,3,0),0)</f>
        <v>0</v>
      </c>
      <c r="EG392" s="63">
        <f t="shared" si="6966"/>
        <v>0</v>
      </c>
      <c r="EH392" s="62">
        <f>IFERROR(VLOOKUP($C392,Sales!$HJ$5:$HP$300,7,0),0)</f>
        <v>126000</v>
      </c>
      <c r="EI392" s="62">
        <f>IFERROR(VLOOKUP($C392,Sales!$HJ$5:$HP$300,3,0),0)</f>
        <v>6</v>
      </c>
      <c r="EJ392" s="62">
        <f>IFERROR(VLOOKUP($C392,Waste!$HJ$5:$HP$200,3,0),0)</f>
        <v>0</v>
      </c>
      <c r="EK392" s="100">
        <f t="shared" si="6967"/>
        <v>0</v>
      </c>
      <c r="EL392" s="115">
        <f t="shared" si="6968"/>
        <v>0</v>
      </c>
      <c r="EM392" s="64">
        <f t="shared" si="6969"/>
        <v>1659000</v>
      </c>
      <c r="EN392" s="64">
        <f t="shared" si="6970"/>
        <v>1659000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84000</v>
      </c>
      <c r="FI392" s="64">
        <f t="shared" si="6991"/>
        <v>168000</v>
      </c>
      <c r="FJ392" s="64">
        <f t="shared" si="6992"/>
        <v>168000</v>
      </c>
      <c r="FK392" s="64">
        <f t="shared" si="6993"/>
        <v>42000</v>
      </c>
      <c r="FL392" s="64">
        <f t="shared" si="6994"/>
        <v>42000</v>
      </c>
      <c r="FM392" s="64">
        <f t="shared" si="6995"/>
        <v>21000</v>
      </c>
      <c r="FN392" s="64">
        <f t="shared" si="6996"/>
        <v>84000</v>
      </c>
      <c r="FO392" s="64">
        <f t="shared" si="6997"/>
        <v>42000</v>
      </c>
      <c r="FP392" s="64">
        <f t="shared" si="6998"/>
        <v>273000</v>
      </c>
      <c r="FQ392" s="64">
        <f t="shared" si="6999"/>
        <v>588000</v>
      </c>
      <c r="FR392" s="64">
        <f t="shared" si="7000"/>
        <v>21000</v>
      </c>
      <c r="FS392" s="116">
        <f t="shared" si="7001"/>
        <v>126000</v>
      </c>
      <c r="FT392" s="115">
        <f t="shared" si="7002"/>
        <v>0</v>
      </c>
      <c r="FU392" s="64">
        <f t="shared" si="7003"/>
        <v>79</v>
      </c>
      <c r="FV392" s="64">
        <f t="shared" si="7004"/>
        <v>79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0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4</v>
      </c>
      <c r="GQ392" s="64">
        <f t="shared" si="7025"/>
        <v>8</v>
      </c>
      <c r="GR392" s="64">
        <f t="shared" si="7026"/>
        <v>8</v>
      </c>
      <c r="GS392" s="64">
        <f t="shared" si="7027"/>
        <v>2</v>
      </c>
      <c r="GT392" s="64">
        <f t="shared" si="7028"/>
        <v>2</v>
      </c>
      <c r="GU392" s="64">
        <f t="shared" si="7029"/>
        <v>1</v>
      </c>
      <c r="GV392" s="64">
        <f t="shared" si="7030"/>
        <v>4</v>
      </c>
      <c r="GW392" s="64">
        <f t="shared" si="7031"/>
        <v>2</v>
      </c>
      <c r="GX392" s="64">
        <f t="shared" si="7032"/>
        <v>13</v>
      </c>
      <c r="GY392" s="64">
        <f t="shared" si="7033"/>
        <v>28</v>
      </c>
      <c r="GZ392" s="64">
        <f t="shared" si="7034"/>
        <v>1</v>
      </c>
      <c r="HA392" s="116">
        <f t="shared" si="7035"/>
        <v>6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79</v>
      </c>
      <c r="IL392" s="64">
        <f t="shared" si="6896"/>
        <v>79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0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4</v>
      </c>
      <c r="JG392" s="64">
        <f t="shared" si="6917"/>
        <v>8</v>
      </c>
      <c r="JH392" s="64">
        <f t="shared" si="6918"/>
        <v>8</v>
      </c>
      <c r="JI392" s="64">
        <f t="shared" si="6919"/>
        <v>2</v>
      </c>
      <c r="JJ392" s="64">
        <f t="shared" si="6920"/>
        <v>2</v>
      </c>
      <c r="JK392" s="64">
        <f t="shared" si="6921"/>
        <v>1</v>
      </c>
      <c r="JL392" s="64">
        <f t="shared" si="6922"/>
        <v>4</v>
      </c>
      <c r="JM392" s="64">
        <f t="shared" si="6923"/>
        <v>2</v>
      </c>
      <c r="JN392" s="64">
        <f t="shared" si="6924"/>
        <v>13</v>
      </c>
      <c r="JO392" s="64">
        <f t="shared" si="6925"/>
        <v>28</v>
      </c>
      <c r="JP392" s="64">
        <f t="shared" si="6926"/>
        <v>1</v>
      </c>
      <c r="JQ392" s="116">
        <f t="shared" si="6927"/>
        <v>6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2368000</v>
      </c>
      <c r="K395" s="62">
        <f t="shared" si="6930"/>
        <v>74</v>
      </c>
      <c r="L395" s="62">
        <f t="shared" si="6931"/>
        <v>0</v>
      </c>
      <c r="M395" s="57">
        <f t="shared" si="6932"/>
        <v>0</v>
      </c>
      <c r="N395" s="115">
        <f t="shared" si="6933"/>
        <v>2368000</v>
      </c>
      <c r="O395" s="64">
        <f t="shared" si="6934"/>
        <v>74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0</v>
      </c>
      <c r="BG395" s="62">
        <f>IFERROR(VLOOKUP($C395,Sales!$BZ$5:$CF$300,3,0),0)</f>
        <v>0</v>
      </c>
      <c r="BH395" s="62">
        <f>IFERROR(VLOOKUP($C395,Waste!$BZ$5:$CF$200,3,0),0)</f>
        <v>0</v>
      </c>
      <c r="BI395" s="63" t="e">
        <f t="shared" si="6947"/>
        <v>#DIV/0!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96000</v>
      </c>
      <c r="CQ395" s="62">
        <f>IFERROR(VLOOKUP($C395,Sales!$EK$5:$EQ$300,3,0),0)</f>
        <v>3</v>
      </c>
      <c r="CR395" s="62">
        <f>IFERROR(VLOOKUP($C395,Waste!$EK$5:$EQ$200,3,0),0)</f>
        <v>0</v>
      </c>
      <c r="CS395" s="63">
        <f t="shared" si="6956"/>
        <v>0</v>
      </c>
      <c r="CT395" s="62">
        <f>IFERROR(VLOOKUP($C395,Sales!$ER$5:$EX$300,7,0),0)</f>
        <v>128000</v>
      </c>
      <c r="CU395" s="62">
        <f>IFERROR(VLOOKUP($C395,Sales!$ER$5:$EX$300,3,0),0)</f>
        <v>4</v>
      </c>
      <c r="CV395" s="62">
        <f>IFERROR(VLOOKUP($C395,Waste!$ER$5:$EX$200,3,0),0)</f>
        <v>0</v>
      </c>
      <c r="CW395" s="63">
        <f t="shared" si="6957"/>
        <v>0</v>
      </c>
      <c r="CX395" s="62">
        <f>IFERROR(VLOOKUP($C395,Sales!$EY$5:$FE$300,7,0),0)</f>
        <v>384000</v>
      </c>
      <c r="CY395" s="62">
        <f>IFERROR(VLOOKUP($C395,Sales!$EY$5:$FE$300,3,0),0)</f>
        <v>12</v>
      </c>
      <c r="CZ395" s="62">
        <f>IFERROR(VLOOKUP($C395,Waste!$EY$5:$FE$200,3,0),0)</f>
        <v>0</v>
      </c>
      <c r="DA395" s="63">
        <f t="shared" si="6958"/>
        <v>0</v>
      </c>
      <c r="DB395" s="62">
        <f>IFERROR(VLOOKUP($C395,Sales!$FF$5:$FL$300,7,0),0)</f>
        <v>64000</v>
      </c>
      <c r="DC395" s="62">
        <f>IFERROR(VLOOKUP($C395,Sales!$FF$5:$FL$300,3,0),0)</f>
        <v>2</v>
      </c>
      <c r="DD395" s="62">
        <f>IFERROR(VLOOKUP($C395,Waste!$FF$5:$FL$200,3,0),0)</f>
        <v>0</v>
      </c>
      <c r="DE395" s="63">
        <f t="shared" si="6959"/>
        <v>0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160000</v>
      </c>
      <c r="DK395" s="62">
        <f>IFERROR(VLOOKUP($C395,Sales!$FT$5:$FZ$300,3,0),0)</f>
        <v>5</v>
      </c>
      <c r="DL395" s="62">
        <f>IFERROR(VLOOKUP($C395,Waste!$FT$5:$FZ$200,3,0),0)</f>
        <v>0</v>
      </c>
      <c r="DM395" s="63">
        <f t="shared" si="6961"/>
        <v>0</v>
      </c>
      <c r="DN395" s="62">
        <f>IFERROR(VLOOKUP($C395,Sales!$GA$5:$GG$300,7,0),0)</f>
        <v>192000</v>
      </c>
      <c r="DO395" s="62">
        <f>IFERROR(VLOOKUP($C395,Sales!$GA$5:$GG$300,3,0),0)</f>
        <v>6</v>
      </c>
      <c r="DP395" s="62">
        <f>IFERROR(VLOOKUP($C395,Waste!$GA$5:$GG$200,3,0),0)</f>
        <v>0</v>
      </c>
      <c r="DQ395" s="63">
        <f t="shared" si="6962"/>
        <v>0</v>
      </c>
      <c r="DR395" s="62">
        <f>IFERROR(VLOOKUP($C395,Sales!$GH$5:$GN$300,7,0),0)</f>
        <v>320000</v>
      </c>
      <c r="DS395" s="62">
        <f>IFERROR(VLOOKUP($C395,Sales!$GH$5:$GN$300,3,0),0)</f>
        <v>10</v>
      </c>
      <c r="DT395" s="62">
        <f>IFERROR(VLOOKUP($C395,Waste!$GH$5:$GN$200,3,0),0)</f>
        <v>0</v>
      </c>
      <c r="DU395" s="63">
        <f t="shared" si="6963"/>
        <v>0</v>
      </c>
      <c r="DV395" s="62">
        <f>IFERROR(VLOOKUP($C395,Sales!$GO$5:$GU$300,7,0),0)</f>
        <v>192000</v>
      </c>
      <c r="DW395" s="62">
        <f>IFERROR(VLOOKUP($C395,Sales!$GO$5:$GU$300,3,0),0)</f>
        <v>6</v>
      </c>
      <c r="DX395" s="62">
        <f>IFERROR(VLOOKUP($C395,Waste!$GO$5:$GU$200,3,0),0)</f>
        <v>0</v>
      </c>
      <c r="DY395" s="63">
        <f t="shared" si="6964"/>
        <v>0</v>
      </c>
      <c r="DZ395" s="62">
        <f>IFERROR(VLOOKUP($C395,Sales!$GV$5:$HB$300,7,0),0)</f>
        <v>544000</v>
      </c>
      <c r="EA395" s="62">
        <f>IFERROR(VLOOKUP($C395,Sales!$GV$5:$HB$300,3,0),0)</f>
        <v>17</v>
      </c>
      <c r="EB395" s="62">
        <f>IFERROR(VLOOKUP($C395,Waste!$GV$5:$HB$200,3,0),0)</f>
        <v>0</v>
      </c>
      <c r="EC395" s="63">
        <f t="shared" si="6965"/>
        <v>0</v>
      </c>
      <c r="ED395" s="62">
        <f>IFERROR(VLOOKUP($C395,Sales!$HC$5:$HI$300,7,0),0)</f>
        <v>256000</v>
      </c>
      <c r="EE395" s="62">
        <f>IFERROR(VLOOKUP($C395,Sales!$HC$5:$HI$300,3,0),0)</f>
        <v>8</v>
      </c>
      <c r="EF395" s="62">
        <f>IFERROR(VLOOKUP($C395,Waste!$HC$5:$HI$200,3,0),0)</f>
        <v>0</v>
      </c>
      <c r="EG395" s="63">
        <f t="shared" si="6966"/>
        <v>0</v>
      </c>
      <c r="EH395" s="62">
        <f>IFERROR(VLOOKUP($C395,Sales!$HJ$5:$HP$300,7,0),0)</f>
        <v>32000</v>
      </c>
      <c r="EI395" s="62">
        <f>IFERROR(VLOOKUP($C395,Sales!$HJ$5:$HP$300,3,0),0)</f>
        <v>1</v>
      </c>
      <c r="EJ395" s="62">
        <f>IFERROR(VLOOKUP($C395,Waste!$HJ$5:$HP$200,3,0),0)</f>
        <v>0</v>
      </c>
      <c r="EK395" s="100">
        <f t="shared" si="6967"/>
        <v>0</v>
      </c>
      <c r="EL395" s="115">
        <f t="shared" si="6968"/>
        <v>0</v>
      </c>
      <c r="EM395" s="64">
        <f t="shared" si="6969"/>
        <v>2368000</v>
      </c>
      <c r="EN395" s="64">
        <f t="shared" si="6970"/>
        <v>2368000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96000</v>
      </c>
      <c r="FI395" s="64">
        <f t="shared" si="6991"/>
        <v>128000</v>
      </c>
      <c r="FJ395" s="64">
        <f t="shared" si="6992"/>
        <v>384000</v>
      </c>
      <c r="FK395" s="64">
        <f t="shared" si="6993"/>
        <v>64000</v>
      </c>
      <c r="FL395" s="64">
        <f t="shared" si="6994"/>
        <v>0</v>
      </c>
      <c r="FM395" s="64">
        <f t="shared" si="6995"/>
        <v>160000</v>
      </c>
      <c r="FN395" s="64">
        <f t="shared" si="6996"/>
        <v>192000</v>
      </c>
      <c r="FO395" s="64">
        <f t="shared" si="6997"/>
        <v>320000</v>
      </c>
      <c r="FP395" s="64">
        <f t="shared" si="6998"/>
        <v>192000</v>
      </c>
      <c r="FQ395" s="64">
        <f t="shared" si="6999"/>
        <v>544000</v>
      </c>
      <c r="FR395" s="64">
        <f t="shared" si="7000"/>
        <v>256000</v>
      </c>
      <c r="FS395" s="116">
        <f t="shared" si="7001"/>
        <v>32000</v>
      </c>
      <c r="FT395" s="115">
        <f t="shared" si="7002"/>
        <v>0</v>
      </c>
      <c r="FU395" s="64">
        <f t="shared" si="7003"/>
        <v>74</v>
      </c>
      <c r="FV395" s="64">
        <f t="shared" si="7004"/>
        <v>74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0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3</v>
      </c>
      <c r="GQ395" s="64">
        <f t="shared" si="7025"/>
        <v>4</v>
      </c>
      <c r="GR395" s="64">
        <f t="shared" si="7026"/>
        <v>12</v>
      </c>
      <c r="GS395" s="64">
        <f t="shared" si="7027"/>
        <v>2</v>
      </c>
      <c r="GT395" s="64">
        <f t="shared" si="7028"/>
        <v>0</v>
      </c>
      <c r="GU395" s="64">
        <f t="shared" si="7029"/>
        <v>5</v>
      </c>
      <c r="GV395" s="64">
        <f t="shared" si="7030"/>
        <v>6</v>
      </c>
      <c r="GW395" s="64">
        <f t="shared" si="7031"/>
        <v>10</v>
      </c>
      <c r="GX395" s="64">
        <f t="shared" si="7032"/>
        <v>6</v>
      </c>
      <c r="GY395" s="64">
        <f t="shared" si="7033"/>
        <v>17</v>
      </c>
      <c r="GZ395" s="64">
        <f t="shared" si="7034"/>
        <v>8</v>
      </c>
      <c r="HA395" s="116">
        <f t="shared" si="7035"/>
        <v>1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74</v>
      </c>
      <c r="IL395" s="64">
        <f t="shared" si="6896"/>
        <v>74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0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3</v>
      </c>
      <c r="JG395" s="64">
        <f t="shared" si="6917"/>
        <v>4</v>
      </c>
      <c r="JH395" s="64">
        <f t="shared" si="6918"/>
        <v>12</v>
      </c>
      <c r="JI395" s="64">
        <f t="shared" si="6919"/>
        <v>2</v>
      </c>
      <c r="JJ395" s="64">
        <f t="shared" si="6920"/>
        <v>0</v>
      </c>
      <c r="JK395" s="64">
        <f t="shared" si="6921"/>
        <v>5</v>
      </c>
      <c r="JL395" s="64">
        <f t="shared" si="6922"/>
        <v>6</v>
      </c>
      <c r="JM395" s="64">
        <f t="shared" si="6923"/>
        <v>10</v>
      </c>
      <c r="JN395" s="64">
        <f t="shared" si="6924"/>
        <v>6</v>
      </c>
      <c r="JO395" s="64">
        <f t="shared" si="6925"/>
        <v>17</v>
      </c>
      <c r="JP395" s="64">
        <f t="shared" si="6926"/>
        <v>8</v>
      </c>
      <c r="JQ395" s="116">
        <f t="shared" si="6927"/>
        <v>1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1406000</v>
      </c>
      <c r="K399" s="62">
        <f t="shared" si="6930"/>
        <v>37</v>
      </c>
      <c r="L399" s="62">
        <f t="shared" si="6931"/>
        <v>0</v>
      </c>
      <c r="M399" s="57">
        <f t="shared" si="6932"/>
        <v>0</v>
      </c>
      <c r="N399" s="115">
        <f t="shared" si="6933"/>
        <v>1406000</v>
      </c>
      <c r="O399" s="64">
        <f t="shared" si="6934"/>
        <v>37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76000</v>
      </c>
      <c r="CQ399" s="62">
        <f>IFERROR(VLOOKUP($C399,Sales!$EK$5:$EQ$300,3,0),0)</f>
        <v>2</v>
      </c>
      <c r="CR399" s="62">
        <f>IFERROR(VLOOKUP($C399,Waste!$EK$5:$EQ$200,3,0),0)</f>
        <v>0</v>
      </c>
      <c r="CS399" s="63">
        <f t="shared" si="6956"/>
        <v>0</v>
      </c>
      <c r="CT399" s="62">
        <f>IFERROR(VLOOKUP($C399,Sales!$ER$5:$EX$300,7,0),0)</f>
        <v>190000</v>
      </c>
      <c r="CU399" s="62">
        <f>IFERROR(VLOOKUP($C399,Sales!$ER$5:$EX$300,3,0),0)</f>
        <v>5</v>
      </c>
      <c r="CV399" s="62">
        <f>IFERROR(VLOOKUP($C399,Waste!$ER$5:$EX$200,3,0),0)</f>
        <v>0</v>
      </c>
      <c r="CW399" s="63">
        <f t="shared" si="6957"/>
        <v>0</v>
      </c>
      <c r="CX399" s="62">
        <f>IFERROR(VLOOKUP($C399,Sales!$EY$5:$FE$300,7,0),0)</f>
        <v>266000</v>
      </c>
      <c r="CY399" s="62">
        <f>IFERROR(VLOOKUP($C399,Sales!$EY$5:$FE$300,3,0),0)</f>
        <v>7</v>
      </c>
      <c r="CZ399" s="62">
        <f>IFERROR(VLOOKUP($C399,Waste!$EY$5:$FE$200,3,0),0)</f>
        <v>0</v>
      </c>
      <c r="DA399" s="63">
        <f t="shared" si="6958"/>
        <v>0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152000</v>
      </c>
      <c r="DS399" s="62">
        <f>IFERROR(VLOOKUP($C399,Sales!$GH$5:$GN$300,3,0),0)</f>
        <v>4</v>
      </c>
      <c r="DT399" s="62">
        <f>IFERROR(VLOOKUP($C399,Waste!$GH$5:$GN$200,3,0),0)</f>
        <v>0</v>
      </c>
      <c r="DU399" s="63">
        <f t="shared" si="6963"/>
        <v>0</v>
      </c>
      <c r="DV399" s="62">
        <f>IFERROR(VLOOKUP($C399,Sales!$GO$5:$GU$300,7,0),0)</f>
        <v>304000</v>
      </c>
      <c r="DW399" s="62">
        <f>IFERROR(VLOOKUP($C399,Sales!$GO$5:$GU$300,3,0),0)</f>
        <v>8</v>
      </c>
      <c r="DX399" s="62">
        <f>IFERROR(VLOOKUP($C399,Waste!$GO$5:$GU$200,3,0),0)</f>
        <v>0</v>
      </c>
      <c r="DY399" s="63">
        <f t="shared" si="6964"/>
        <v>0</v>
      </c>
      <c r="DZ399" s="62">
        <f>IFERROR(VLOOKUP($C399,Sales!$GV$5:$HB$300,7,0),0)</f>
        <v>342000</v>
      </c>
      <c r="EA399" s="62">
        <f>IFERROR(VLOOKUP($C399,Sales!$GV$5:$HB$300,3,0),0)</f>
        <v>9</v>
      </c>
      <c r="EB399" s="62">
        <f>IFERROR(VLOOKUP($C399,Waste!$GV$5:$HB$200,3,0),0)</f>
        <v>0</v>
      </c>
      <c r="EC399" s="63">
        <f t="shared" si="6965"/>
        <v>0</v>
      </c>
      <c r="ED399" s="62">
        <f>IFERROR(VLOOKUP($C399,Sales!$HC$5:$HI$300,7,0),0)</f>
        <v>38000</v>
      </c>
      <c r="EE399" s="62">
        <f>IFERROR(VLOOKUP($C399,Sales!$HC$5:$HI$300,3,0),0)</f>
        <v>1</v>
      </c>
      <c r="EF399" s="62">
        <f>IFERROR(VLOOKUP($C399,Waste!$HC$5:$HI$200,3,0),0)</f>
        <v>0</v>
      </c>
      <c r="EG399" s="63">
        <f t="shared" si="6966"/>
        <v>0</v>
      </c>
      <c r="EH399" s="62">
        <f>IFERROR(VLOOKUP($C399,Sales!$HJ$5:$HP$300,7,0),0)</f>
        <v>38000</v>
      </c>
      <c r="EI399" s="62">
        <f>IFERROR(VLOOKUP($C399,Sales!$HJ$5:$HP$300,3,0),0)</f>
        <v>1</v>
      </c>
      <c r="EJ399" s="62">
        <f>IFERROR(VLOOKUP($C399,Waste!$HJ$5:$HP$200,3,0),0)</f>
        <v>0</v>
      </c>
      <c r="EK399" s="100">
        <f t="shared" si="6967"/>
        <v>0</v>
      </c>
      <c r="EL399" s="115">
        <f t="shared" si="6968"/>
        <v>0</v>
      </c>
      <c r="EM399" s="64">
        <f t="shared" si="6969"/>
        <v>1406000</v>
      </c>
      <c r="EN399" s="64">
        <f t="shared" si="6970"/>
        <v>1406000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76000</v>
      </c>
      <c r="FI399" s="64">
        <f t="shared" si="6991"/>
        <v>190000</v>
      </c>
      <c r="FJ399" s="64">
        <f t="shared" si="6992"/>
        <v>266000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152000</v>
      </c>
      <c r="FP399" s="64">
        <f t="shared" si="6998"/>
        <v>304000</v>
      </c>
      <c r="FQ399" s="64">
        <f t="shared" si="6999"/>
        <v>342000</v>
      </c>
      <c r="FR399" s="64">
        <f t="shared" si="7000"/>
        <v>38000</v>
      </c>
      <c r="FS399" s="116">
        <f t="shared" si="7001"/>
        <v>38000</v>
      </c>
      <c r="FT399" s="115">
        <f t="shared" si="7002"/>
        <v>0</v>
      </c>
      <c r="FU399" s="64">
        <f t="shared" si="7003"/>
        <v>37</v>
      </c>
      <c r="FV399" s="64">
        <f t="shared" si="7004"/>
        <v>37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2</v>
      </c>
      <c r="GQ399" s="64">
        <f t="shared" si="7025"/>
        <v>5</v>
      </c>
      <c r="GR399" s="64">
        <f t="shared" si="7026"/>
        <v>7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4</v>
      </c>
      <c r="GX399" s="64">
        <f t="shared" si="7032"/>
        <v>8</v>
      </c>
      <c r="GY399" s="64">
        <f t="shared" si="7033"/>
        <v>9</v>
      </c>
      <c r="GZ399" s="64">
        <f t="shared" si="7034"/>
        <v>1</v>
      </c>
      <c r="HA399" s="116">
        <f t="shared" si="7035"/>
        <v>1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37</v>
      </c>
      <c r="IL399" s="64">
        <f t="shared" si="6896"/>
        <v>37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2</v>
      </c>
      <c r="JG399" s="64">
        <f t="shared" si="6917"/>
        <v>5</v>
      </c>
      <c r="JH399" s="64">
        <f t="shared" si="6918"/>
        <v>7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4</v>
      </c>
      <c r="JN399" s="64">
        <f t="shared" si="6924"/>
        <v>8</v>
      </c>
      <c r="JO399" s="64">
        <f t="shared" si="6925"/>
        <v>9</v>
      </c>
      <c r="JP399" s="64">
        <f t="shared" si="6926"/>
        <v>1</v>
      </c>
      <c r="JQ399" s="116">
        <f t="shared" si="6927"/>
        <v>1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1365000</v>
      </c>
      <c r="K400" s="62">
        <f t="shared" si="6930"/>
        <v>35</v>
      </c>
      <c r="L400" s="62">
        <f t="shared" si="6931"/>
        <v>0</v>
      </c>
      <c r="M400" s="57">
        <f t="shared" si="6932"/>
        <v>0</v>
      </c>
      <c r="N400" s="115">
        <f t="shared" si="6933"/>
        <v>1365000</v>
      </c>
      <c r="O400" s="64">
        <f t="shared" si="6934"/>
        <v>35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0</v>
      </c>
      <c r="BG400" s="62">
        <f>IFERROR(VLOOKUP($C400,Sales!$BZ$5:$CF$300,3,0),0)</f>
        <v>0</v>
      </c>
      <c r="BH400" s="62">
        <f>IFERROR(VLOOKUP($C400,Waste!$BZ$5:$CF$200,3,0),0)</f>
        <v>0</v>
      </c>
      <c r="BI400" s="63" t="e">
        <f t="shared" si="6947"/>
        <v>#DIV/0!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39000</v>
      </c>
      <c r="CQ400" s="62">
        <f>IFERROR(VLOOKUP($C400,Sales!$EK$5:$EQ$300,3,0),0)</f>
        <v>1</v>
      </c>
      <c r="CR400" s="62">
        <f>IFERROR(VLOOKUP($C400,Waste!$EK$5:$EQ$200,3,0),0)</f>
        <v>0</v>
      </c>
      <c r="CS400" s="63">
        <f t="shared" si="6956"/>
        <v>0</v>
      </c>
      <c r="CT400" s="62">
        <f>IFERROR(VLOOKUP($C400,Sales!$ER$5:$EX$300,7,0),0)</f>
        <v>156000</v>
      </c>
      <c r="CU400" s="62">
        <f>IFERROR(VLOOKUP($C400,Sales!$ER$5:$EX$300,3,0),0)</f>
        <v>4</v>
      </c>
      <c r="CV400" s="62">
        <f>IFERROR(VLOOKUP($C400,Waste!$ER$5:$EX$200,3,0),0)</f>
        <v>0</v>
      </c>
      <c r="CW400" s="63">
        <f t="shared" si="6957"/>
        <v>0</v>
      </c>
      <c r="CX400" s="62">
        <f>IFERROR(VLOOKUP($C400,Sales!$EY$5:$FE$300,7,0),0)</f>
        <v>39000</v>
      </c>
      <c r="CY400" s="62">
        <f>IFERROR(VLOOKUP($C400,Sales!$EY$5:$FE$300,3,0),0)</f>
        <v>1</v>
      </c>
      <c r="CZ400" s="62">
        <f>IFERROR(VLOOKUP($C400,Waste!$EY$5:$FE$200,3,0),0)</f>
        <v>0</v>
      </c>
      <c r="DA400" s="63">
        <f t="shared" si="6958"/>
        <v>0</v>
      </c>
      <c r="DB400" s="62">
        <f>IFERROR(VLOOKUP($C400,Sales!$FF$5:$FL$300,7,0),0)</f>
        <v>78000</v>
      </c>
      <c r="DC400" s="62">
        <f>IFERROR(VLOOKUP($C400,Sales!$FF$5:$FL$300,3,0),0)</f>
        <v>2</v>
      </c>
      <c r="DD400" s="62">
        <f>IFERROR(VLOOKUP($C400,Waste!$FF$5:$FL$200,3,0),0)</f>
        <v>0</v>
      </c>
      <c r="DE400" s="63">
        <f t="shared" si="6959"/>
        <v>0</v>
      </c>
      <c r="DF400" s="62">
        <f>IFERROR(VLOOKUP($C400,Sales!$FM$5:$FS$300,7,0),0)</f>
        <v>156000</v>
      </c>
      <c r="DG400" s="62">
        <f>IFERROR(VLOOKUP($C400,Sales!$FM$5:$FS$300,3,0),0)</f>
        <v>4</v>
      </c>
      <c r="DH400" s="62">
        <f>IFERROR(VLOOKUP($C400,Waste!$FM$5:$FS$200,3,0),0)</f>
        <v>0</v>
      </c>
      <c r="DI400" s="63">
        <f t="shared" si="6960"/>
        <v>0</v>
      </c>
      <c r="DJ400" s="62">
        <f>IFERROR(VLOOKUP($C400,Sales!$FT$5:$FZ$300,7,0),0)</f>
        <v>39000</v>
      </c>
      <c r="DK400" s="62">
        <f>IFERROR(VLOOKUP($C400,Sales!$FT$5:$FZ$300,3,0),0)</f>
        <v>1</v>
      </c>
      <c r="DL400" s="62">
        <f>IFERROR(VLOOKUP($C400,Waste!$FT$5:$FZ$200,3,0),0)</f>
        <v>0</v>
      </c>
      <c r="DM400" s="63">
        <f t="shared" si="6961"/>
        <v>0</v>
      </c>
      <c r="DN400" s="62">
        <f>IFERROR(VLOOKUP($C400,Sales!$GA$5:$GG$300,7,0),0)</f>
        <v>117000</v>
      </c>
      <c r="DO400" s="62">
        <f>IFERROR(VLOOKUP($C400,Sales!$GA$5:$GG$300,3,0),0)</f>
        <v>3</v>
      </c>
      <c r="DP400" s="62">
        <f>IFERROR(VLOOKUP($C400,Waste!$GA$5:$GG$200,3,0),0)</f>
        <v>0</v>
      </c>
      <c r="DQ400" s="63">
        <f t="shared" si="6962"/>
        <v>0</v>
      </c>
      <c r="DR400" s="62">
        <f>IFERROR(VLOOKUP($C400,Sales!$GH$5:$GN$300,7,0),0)</f>
        <v>117000</v>
      </c>
      <c r="DS400" s="62">
        <f>IFERROR(VLOOKUP($C400,Sales!$GH$5:$GN$300,3,0),0)</f>
        <v>3</v>
      </c>
      <c r="DT400" s="62">
        <f>IFERROR(VLOOKUP($C400,Waste!$GH$5:$GN$200,3,0),0)</f>
        <v>0</v>
      </c>
      <c r="DU400" s="63">
        <f t="shared" si="6963"/>
        <v>0</v>
      </c>
      <c r="DV400" s="62">
        <f>IFERROR(VLOOKUP($C400,Sales!$GO$5:$GU$300,7,0),0)</f>
        <v>195000</v>
      </c>
      <c r="DW400" s="62">
        <f>IFERROR(VLOOKUP($C400,Sales!$GO$5:$GU$300,3,0),0)</f>
        <v>5</v>
      </c>
      <c r="DX400" s="62">
        <f>IFERROR(VLOOKUP($C400,Waste!$GO$5:$GU$200,3,0),0)</f>
        <v>0</v>
      </c>
      <c r="DY400" s="63">
        <f t="shared" si="6964"/>
        <v>0</v>
      </c>
      <c r="DZ400" s="62">
        <f>IFERROR(VLOOKUP($C400,Sales!$GV$5:$HB$300,7,0),0)</f>
        <v>390000</v>
      </c>
      <c r="EA400" s="62">
        <f>IFERROR(VLOOKUP($C400,Sales!$GV$5:$HB$300,3,0),0)</f>
        <v>10</v>
      </c>
      <c r="EB400" s="62">
        <f>IFERROR(VLOOKUP($C400,Waste!$GV$5:$HB$200,3,0),0)</f>
        <v>0</v>
      </c>
      <c r="EC400" s="63">
        <f t="shared" si="6965"/>
        <v>0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39000</v>
      </c>
      <c r="EI400" s="62">
        <f>IFERROR(VLOOKUP($C400,Sales!$HJ$5:$HP$300,3,0),0)</f>
        <v>1</v>
      </c>
      <c r="EJ400" s="62">
        <f>IFERROR(VLOOKUP($C400,Waste!$HJ$5:$HP$200,3,0),0)</f>
        <v>0</v>
      </c>
      <c r="EK400" s="100">
        <f t="shared" si="6967"/>
        <v>0</v>
      </c>
      <c r="EL400" s="115">
        <f t="shared" si="6968"/>
        <v>0</v>
      </c>
      <c r="EM400" s="64">
        <f t="shared" si="6969"/>
        <v>1365000</v>
      </c>
      <c r="EN400" s="64">
        <f t="shared" si="6970"/>
        <v>1365000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39000</v>
      </c>
      <c r="FI400" s="64">
        <f t="shared" si="6991"/>
        <v>156000</v>
      </c>
      <c r="FJ400" s="64">
        <f t="shared" si="6992"/>
        <v>39000</v>
      </c>
      <c r="FK400" s="64">
        <f t="shared" si="6993"/>
        <v>78000</v>
      </c>
      <c r="FL400" s="64">
        <f t="shared" si="6994"/>
        <v>156000</v>
      </c>
      <c r="FM400" s="64">
        <f t="shared" si="6995"/>
        <v>39000</v>
      </c>
      <c r="FN400" s="64">
        <f t="shared" si="6996"/>
        <v>117000</v>
      </c>
      <c r="FO400" s="64">
        <f t="shared" si="6997"/>
        <v>117000</v>
      </c>
      <c r="FP400" s="64">
        <f t="shared" si="6998"/>
        <v>195000</v>
      </c>
      <c r="FQ400" s="64">
        <f t="shared" si="6999"/>
        <v>390000</v>
      </c>
      <c r="FR400" s="64">
        <f t="shared" si="7000"/>
        <v>0</v>
      </c>
      <c r="FS400" s="116">
        <f t="shared" si="7001"/>
        <v>39000</v>
      </c>
      <c r="FT400" s="115">
        <f t="shared" si="7002"/>
        <v>0</v>
      </c>
      <c r="FU400" s="64">
        <f t="shared" si="7003"/>
        <v>35</v>
      </c>
      <c r="FV400" s="64">
        <f t="shared" si="7004"/>
        <v>35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0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1</v>
      </c>
      <c r="GQ400" s="64">
        <f t="shared" si="7025"/>
        <v>4</v>
      </c>
      <c r="GR400" s="64">
        <f t="shared" si="7026"/>
        <v>1</v>
      </c>
      <c r="GS400" s="64">
        <f t="shared" si="7027"/>
        <v>2</v>
      </c>
      <c r="GT400" s="64">
        <f t="shared" si="7028"/>
        <v>4</v>
      </c>
      <c r="GU400" s="64">
        <f t="shared" si="7029"/>
        <v>1</v>
      </c>
      <c r="GV400" s="64">
        <f t="shared" si="7030"/>
        <v>3</v>
      </c>
      <c r="GW400" s="64">
        <f t="shared" si="7031"/>
        <v>3</v>
      </c>
      <c r="GX400" s="64">
        <f t="shared" si="7032"/>
        <v>5</v>
      </c>
      <c r="GY400" s="64">
        <f t="shared" si="7033"/>
        <v>10</v>
      </c>
      <c r="GZ400" s="64">
        <f t="shared" si="7034"/>
        <v>0</v>
      </c>
      <c r="HA400" s="116">
        <f t="shared" si="7035"/>
        <v>1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35</v>
      </c>
      <c r="IL400" s="64">
        <f t="shared" si="6896"/>
        <v>35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0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1</v>
      </c>
      <c r="JG400" s="64">
        <f t="shared" si="6917"/>
        <v>4</v>
      </c>
      <c r="JH400" s="64">
        <f t="shared" si="6918"/>
        <v>1</v>
      </c>
      <c r="JI400" s="64">
        <f t="shared" si="6919"/>
        <v>2</v>
      </c>
      <c r="JJ400" s="64">
        <f t="shared" si="6920"/>
        <v>4</v>
      </c>
      <c r="JK400" s="64">
        <f t="shared" si="6921"/>
        <v>1</v>
      </c>
      <c r="JL400" s="64">
        <f t="shared" si="6922"/>
        <v>3</v>
      </c>
      <c r="JM400" s="64">
        <f t="shared" si="6923"/>
        <v>3</v>
      </c>
      <c r="JN400" s="64">
        <f t="shared" si="6924"/>
        <v>5</v>
      </c>
      <c r="JO400" s="64">
        <f t="shared" si="6925"/>
        <v>10</v>
      </c>
      <c r="JP400" s="64">
        <f t="shared" si="6926"/>
        <v>0</v>
      </c>
      <c r="JQ400" s="116">
        <f t="shared" si="6927"/>
        <v>1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500000</v>
      </c>
      <c r="K401" s="62">
        <f t="shared" si="6930"/>
        <v>20</v>
      </c>
      <c r="L401" s="62">
        <f t="shared" si="6931"/>
        <v>0</v>
      </c>
      <c r="M401" s="57">
        <f t="shared" si="6932"/>
        <v>0</v>
      </c>
      <c r="N401" s="115">
        <f t="shared" si="6933"/>
        <v>500000</v>
      </c>
      <c r="O401" s="64">
        <f t="shared" si="6934"/>
        <v>20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0</v>
      </c>
      <c r="BG401" s="62">
        <f>IFERROR(VLOOKUP($C401,Sales!$BZ$5:$CF$300,3,0),0)</f>
        <v>0</v>
      </c>
      <c r="BH401" s="62">
        <f>IFERROR(VLOOKUP($C401,Waste!$BZ$5:$CF$200,3,0),0)</f>
        <v>0</v>
      </c>
      <c r="BI401" s="63" t="e">
        <f t="shared" si="6947"/>
        <v>#DIV/0!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25000</v>
      </c>
      <c r="CQ401" s="62">
        <f>IFERROR(VLOOKUP($C401,Sales!$EK$5:$EQ$300,3,0),0)</f>
        <v>1</v>
      </c>
      <c r="CR401" s="62">
        <f>IFERROR(VLOOKUP($C401,Waste!$EK$5:$EQ$200,3,0),0)</f>
        <v>0</v>
      </c>
      <c r="CS401" s="63">
        <f t="shared" si="6956"/>
        <v>0</v>
      </c>
      <c r="CT401" s="62">
        <f>IFERROR(VLOOKUP($C401,Sales!$ER$5:$EX$300,7,0),0)</f>
        <v>50000</v>
      </c>
      <c r="CU401" s="62">
        <f>IFERROR(VLOOKUP($C401,Sales!$ER$5:$EX$300,3,0),0)</f>
        <v>2</v>
      </c>
      <c r="CV401" s="62">
        <f>IFERROR(VLOOKUP($C401,Waste!$ER$5:$EX$200,3,0),0)</f>
        <v>0</v>
      </c>
      <c r="CW401" s="63">
        <f t="shared" si="6957"/>
        <v>0</v>
      </c>
      <c r="CX401" s="62">
        <f>IFERROR(VLOOKUP($C401,Sales!$EY$5:$FE$300,7,0),0)</f>
        <v>100000</v>
      </c>
      <c r="CY401" s="62">
        <f>IFERROR(VLOOKUP($C401,Sales!$EY$5:$FE$300,3,0),0)</f>
        <v>4</v>
      </c>
      <c r="CZ401" s="62">
        <f>IFERROR(VLOOKUP($C401,Waste!$EY$5:$FE$200,3,0),0)</f>
        <v>0</v>
      </c>
      <c r="DA401" s="63">
        <f t="shared" si="6958"/>
        <v>0</v>
      </c>
      <c r="DB401" s="62">
        <f>IFERROR(VLOOKUP($C401,Sales!$FF$5:$FL$300,7,0),0)</f>
        <v>25000</v>
      </c>
      <c r="DC401" s="62">
        <f>IFERROR(VLOOKUP($C401,Sales!$FF$5:$FL$300,3,0),0)</f>
        <v>1</v>
      </c>
      <c r="DD401" s="62">
        <f>IFERROR(VLOOKUP($C401,Waste!$FF$5:$FL$200,3,0),0)</f>
        <v>0</v>
      </c>
      <c r="DE401" s="63">
        <f t="shared" si="6959"/>
        <v>0</v>
      </c>
      <c r="DF401" s="62">
        <f>IFERROR(VLOOKUP($C401,Sales!$FM$5:$FS$300,7,0),0)</f>
        <v>25000</v>
      </c>
      <c r="DG401" s="62">
        <f>IFERROR(VLOOKUP($C401,Sales!$FM$5:$FS$300,3,0),0)</f>
        <v>1</v>
      </c>
      <c r="DH401" s="62">
        <f>IFERROR(VLOOKUP($C401,Waste!$FM$5:$FS$200,3,0),0)</f>
        <v>0</v>
      </c>
      <c r="DI401" s="63">
        <f t="shared" si="6960"/>
        <v>0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50000</v>
      </c>
      <c r="DO401" s="62">
        <f>IFERROR(VLOOKUP($C401,Sales!$GA$5:$GG$300,3,0),0)</f>
        <v>2</v>
      </c>
      <c r="DP401" s="62">
        <f>IFERROR(VLOOKUP($C401,Waste!$GA$5:$GG$200,3,0),0)</f>
        <v>0</v>
      </c>
      <c r="DQ401" s="63">
        <f t="shared" si="6962"/>
        <v>0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50000</v>
      </c>
      <c r="DW401" s="62">
        <f>IFERROR(VLOOKUP($C401,Sales!$GO$5:$GU$300,3,0),0)</f>
        <v>2</v>
      </c>
      <c r="DX401" s="62">
        <f>IFERROR(VLOOKUP($C401,Waste!$GO$5:$GU$200,3,0),0)</f>
        <v>0</v>
      </c>
      <c r="DY401" s="63">
        <f t="shared" si="6964"/>
        <v>0</v>
      </c>
      <c r="DZ401" s="62">
        <f>IFERROR(VLOOKUP($C401,Sales!$GV$5:$HB$300,7,0),0)</f>
        <v>75000</v>
      </c>
      <c r="EA401" s="62">
        <f>IFERROR(VLOOKUP($C401,Sales!$GV$5:$HB$300,3,0),0)</f>
        <v>3</v>
      </c>
      <c r="EB401" s="62">
        <f>IFERROR(VLOOKUP($C401,Waste!$GV$5:$HB$200,3,0),0)</f>
        <v>0</v>
      </c>
      <c r="EC401" s="63">
        <f t="shared" si="6965"/>
        <v>0</v>
      </c>
      <c r="ED401" s="62">
        <f>IFERROR(VLOOKUP($C401,Sales!$HC$5:$HI$300,7,0),0)</f>
        <v>75000</v>
      </c>
      <c r="EE401" s="62">
        <f>IFERROR(VLOOKUP($C401,Sales!$HC$5:$HI$300,3,0),0)</f>
        <v>3</v>
      </c>
      <c r="EF401" s="62">
        <f>IFERROR(VLOOKUP($C401,Waste!$HC$5:$HI$200,3,0),0)</f>
        <v>0</v>
      </c>
      <c r="EG401" s="63">
        <f t="shared" si="6966"/>
        <v>0</v>
      </c>
      <c r="EH401" s="62">
        <f>IFERROR(VLOOKUP($C401,Sales!$HJ$5:$HP$300,7,0),0)</f>
        <v>25000</v>
      </c>
      <c r="EI401" s="62">
        <f>IFERROR(VLOOKUP($C401,Sales!$HJ$5:$HP$300,3,0),0)</f>
        <v>1</v>
      </c>
      <c r="EJ401" s="62">
        <f>IFERROR(VLOOKUP($C401,Waste!$HJ$5:$HP$200,3,0),0)</f>
        <v>0</v>
      </c>
      <c r="EK401" s="100">
        <f t="shared" si="6967"/>
        <v>0</v>
      </c>
      <c r="EL401" s="115">
        <f t="shared" si="6968"/>
        <v>0</v>
      </c>
      <c r="EM401" s="64">
        <f t="shared" si="6969"/>
        <v>500000</v>
      </c>
      <c r="EN401" s="64">
        <f t="shared" si="6970"/>
        <v>500000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25000</v>
      </c>
      <c r="FI401" s="64">
        <f t="shared" si="6991"/>
        <v>50000</v>
      </c>
      <c r="FJ401" s="64">
        <f t="shared" si="6992"/>
        <v>100000</v>
      </c>
      <c r="FK401" s="64">
        <f t="shared" si="6993"/>
        <v>25000</v>
      </c>
      <c r="FL401" s="64">
        <f t="shared" si="6994"/>
        <v>25000</v>
      </c>
      <c r="FM401" s="64">
        <f t="shared" si="6995"/>
        <v>0</v>
      </c>
      <c r="FN401" s="64">
        <f t="shared" si="6996"/>
        <v>50000</v>
      </c>
      <c r="FO401" s="64">
        <f t="shared" si="6997"/>
        <v>0</v>
      </c>
      <c r="FP401" s="64">
        <f t="shared" si="6998"/>
        <v>50000</v>
      </c>
      <c r="FQ401" s="64">
        <f t="shared" si="6999"/>
        <v>75000</v>
      </c>
      <c r="FR401" s="64">
        <f t="shared" si="7000"/>
        <v>75000</v>
      </c>
      <c r="FS401" s="116">
        <f t="shared" si="7001"/>
        <v>25000</v>
      </c>
      <c r="FT401" s="115">
        <f t="shared" si="7002"/>
        <v>0</v>
      </c>
      <c r="FU401" s="64">
        <f t="shared" si="7003"/>
        <v>20</v>
      </c>
      <c r="FV401" s="64">
        <f t="shared" si="7004"/>
        <v>20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0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1</v>
      </c>
      <c r="GQ401" s="64">
        <f t="shared" si="7025"/>
        <v>2</v>
      </c>
      <c r="GR401" s="64">
        <f t="shared" si="7026"/>
        <v>4</v>
      </c>
      <c r="GS401" s="64">
        <f t="shared" si="7027"/>
        <v>1</v>
      </c>
      <c r="GT401" s="64">
        <f t="shared" si="7028"/>
        <v>1</v>
      </c>
      <c r="GU401" s="64">
        <f t="shared" si="7029"/>
        <v>0</v>
      </c>
      <c r="GV401" s="64">
        <f t="shared" si="7030"/>
        <v>2</v>
      </c>
      <c r="GW401" s="64">
        <f t="shared" si="7031"/>
        <v>0</v>
      </c>
      <c r="GX401" s="64">
        <f t="shared" si="7032"/>
        <v>2</v>
      </c>
      <c r="GY401" s="64">
        <f t="shared" si="7033"/>
        <v>3</v>
      </c>
      <c r="GZ401" s="64">
        <f t="shared" si="7034"/>
        <v>3</v>
      </c>
      <c r="HA401" s="116">
        <f t="shared" si="7035"/>
        <v>1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20</v>
      </c>
      <c r="IL401" s="64">
        <f t="shared" si="6896"/>
        <v>20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0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1</v>
      </c>
      <c r="JG401" s="64">
        <f t="shared" si="6917"/>
        <v>2</v>
      </c>
      <c r="JH401" s="64">
        <f t="shared" si="6918"/>
        <v>4</v>
      </c>
      <c r="JI401" s="64">
        <f t="shared" si="6919"/>
        <v>1</v>
      </c>
      <c r="JJ401" s="64">
        <f t="shared" si="6920"/>
        <v>1</v>
      </c>
      <c r="JK401" s="64">
        <f t="shared" si="6921"/>
        <v>0</v>
      </c>
      <c r="JL401" s="64">
        <f t="shared" si="6922"/>
        <v>2</v>
      </c>
      <c r="JM401" s="64">
        <f t="shared" si="6923"/>
        <v>0</v>
      </c>
      <c r="JN401" s="64">
        <f t="shared" si="6924"/>
        <v>2</v>
      </c>
      <c r="JO401" s="64">
        <f t="shared" si="6925"/>
        <v>3</v>
      </c>
      <c r="JP401" s="64">
        <f t="shared" si="6926"/>
        <v>3</v>
      </c>
      <c r="JQ401" s="116">
        <f t="shared" si="6927"/>
        <v>1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3948000</v>
      </c>
      <c r="K402" s="62">
        <f t="shared" si="6930"/>
        <v>141</v>
      </c>
      <c r="L402" s="62">
        <f t="shared" si="6931"/>
        <v>0</v>
      </c>
      <c r="M402" s="57">
        <f t="shared" si="6932"/>
        <v>0</v>
      </c>
      <c r="N402" s="115">
        <f t="shared" si="6933"/>
        <v>3948000</v>
      </c>
      <c r="O402" s="64">
        <f t="shared" si="6934"/>
        <v>141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0</v>
      </c>
      <c r="BG402" s="62">
        <f>IFERROR(VLOOKUP($C402,Sales!$BZ$5:$CF$300,3,0),0)</f>
        <v>0</v>
      </c>
      <c r="BH402" s="62">
        <f>IFERROR(VLOOKUP($C402,Waste!$BZ$5:$CF$200,3,0),0)</f>
        <v>0</v>
      </c>
      <c r="BI402" s="63" t="e">
        <f t="shared" si="6947"/>
        <v>#DIV/0!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588000</v>
      </c>
      <c r="CQ402" s="62">
        <f>IFERROR(VLOOKUP($C402,Sales!$EK$5:$EQ$300,3,0),0)</f>
        <v>21</v>
      </c>
      <c r="CR402" s="62">
        <f>IFERROR(VLOOKUP($C402,Waste!$EK$5:$EQ$200,3,0),0)</f>
        <v>0</v>
      </c>
      <c r="CS402" s="63">
        <f t="shared" si="6956"/>
        <v>0</v>
      </c>
      <c r="CT402" s="62">
        <f>IFERROR(VLOOKUP($C402,Sales!$ER$5:$EX$300,7,0),0)</f>
        <v>448000</v>
      </c>
      <c r="CU402" s="62">
        <f>IFERROR(VLOOKUP($C402,Sales!$ER$5:$EX$300,3,0),0)</f>
        <v>16</v>
      </c>
      <c r="CV402" s="62">
        <f>IFERROR(VLOOKUP($C402,Waste!$ER$5:$EX$200,3,0),0)</f>
        <v>0</v>
      </c>
      <c r="CW402" s="63">
        <f t="shared" si="6957"/>
        <v>0</v>
      </c>
      <c r="CX402" s="62">
        <f>IFERROR(VLOOKUP($C402,Sales!$EY$5:$FE$300,7,0),0)</f>
        <v>784000</v>
      </c>
      <c r="CY402" s="62">
        <f>IFERROR(VLOOKUP($C402,Sales!$EY$5:$FE$300,3,0),0)</f>
        <v>28</v>
      </c>
      <c r="CZ402" s="62">
        <f>IFERROR(VLOOKUP($C402,Waste!$EY$5:$FE$200,3,0),0)</f>
        <v>0</v>
      </c>
      <c r="DA402" s="63">
        <f t="shared" si="6958"/>
        <v>0</v>
      </c>
      <c r="DB402" s="62">
        <f>IFERROR(VLOOKUP($C402,Sales!$FF$5:$FL$300,7,0),0)</f>
        <v>112000</v>
      </c>
      <c r="DC402" s="62">
        <f>IFERROR(VLOOKUP($C402,Sales!$FF$5:$FL$300,3,0),0)</f>
        <v>4</v>
      </c>
      <c r="DD402" s="62">
        <f>IFERROR(VLOOKUP($C402,Waste!$FF$5:$FL$200,3,0),0)</f>
        <v>0</v>
      </c>
      <c r="DE402" s="63">
        <f t="shared" si="6959"/>
        <v>0</v>
      </c>
      <c r="DF402" s="62">
        <f>IFERROR(VLOOKUP($C402,Sales!$FM$5:$FS$300,7,0),0)</f>
        <v>140000</v>
      </c>
      <c r="DG402" s="62">
        <f>IFERROR(VLOOKUP($C402,Sales!$FM$5:$FS$300,3,0),0)</f>
        <v>5</v>
      </c>
      <c r="DH402" s="62">
        <f>IFERROR(VLOOKUP($C402,Waste!$FM$5:$FS$200,3,0),0)</f>
        <v>0</v>
      </c>
      <c r="DI402" s="63">
        <f t="shared" si="6960"/>
        <v>0</v>
      </c>
      <c r="DJ402" s="62">
        <f>IFERROR(VLOOKUP($C402,Sales!$FT$5:$FZ$300,7,0),0)</f>
        <v>84000</v>
      </c>
      <c r="DK402" s="62">
        <f>IFERROR(VLOOKUP($C402,Sales!$FT$5:$FZ$300,3,0),0)</f>
        <v>3</v>
      </c>
      <c r="DL402" s="62">
        <f>IFERROR(VLOOKUP($C402,Waste!$FT$5:$FZ$200,3,0),0)</f>
        <v>0</v>
      </c>
      <c r="DM402" s="63">
        <f t="shared" si="6961"/>
        <v>0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56000</v>
      </c>
      <c r="DS402" s="62">
        <f>IFERROR(VLOOKUP($C402,Sales!$GH$5:$GN$300,3,0),0)</f>
        <v>2</v>
      </c>
      <c r="DT402" s="62">
        <f>IFERROR(VLOOKUP($C402,Waste!$GH$5:$GN$200,3,0),0)</f>
        <v>0</v>
      </c>
      <c r="DU402" s="63">
        <f t="shared" si="6963"/>
        <v>0</v>
      </c>
      <c r="DV402" s="62">
        <f>IFERROR(VLOOKUP($C402,Sales!$GO$5:$GU$300,7,0),0)</f>
        <v>476000</v>
      </c>
      <c r="DW402" s="62">
        <f>IFERROR(VLOOKUP($C402,Sales!$GO$5:$GU$300,3,0),0)</f>
        <v>17</v>
      </c>
      <c r="DX402" s="62">
        <f>IFERROR(VLOOKUP($C402,Waste!$GO$5:$GU$200,3,0),0)</f>
        <v>0</v>
      </c>
      <c r="DY402" s="63">
        <f t="shared" si="6964"/>
        <v>0</v>
      </c>
      <c r="DZ402" s="62">
        <f>IFERROR(VLOOKUP($C402,Sales!$GV$5:$HB$300,7,0),0)</f>
        <v>1176000</v>
      </c>
      <c r="EA402" s="62">
        <f>IFERROR(VLOOKUP($C402,Sales!$GV$5:$HB$300,3,0),0)</f>
        <v>42</v>
      </c>
      <c r="EB402" s="62">
        <f>IFERROR(VLOOKUP($C402,Waste!$GV$5:$HB$200,3,0),0)</f>
        <v>0</v>
      </c>
      <c r="EC402" s="63">
        <f t="shared" si="6965"/>
        <v>0</v>
      </c>
      <c r="ED402" s="62">
        <f>IFERROR(VLOOKUP($C402,Sales!$HC$5:$HI$300,7,0),0)</f>
        <v>84000</v>
      </c>
      <c r="EE402" s="62">
        <f>IFERROR(VLOOKUP($C402,Sales!$HC$5:$HI$300,3,0),0)</f>
        <v>3</v>
      </c>
      <c r="EF402" s="62">
        <f>IFERROR(VLOOKUP($C402,Waste!$HC$5:$HI$200,3,0),0)</f>
        <v>0</v>
      </c>
      <c r="EG402" s="63">
        <f t="shared" si="6966"/>
        <v>0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3948000</v>
      </c>
      <c r="EN402" s="64">
        <f t="shared" si="6970"/>
        <v>3948000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588000</v>
      </c>
      <c r="FI402" s="64">
        <f t="shared" si="6991"/>
        <v>448000</v>
      </c>
      <c r="FJ402" s="64">
        <f t="shared" si="6992"/>
        <v>784000</v>
      </c>
      <c r="FK402" s="64">
        <f t="shared" si="6993"/>
        <v>112000</v>
      </c>
      <c r="FL402" s="64">
        <f t="shared" si="6994"/>
        <v>140000</v>
      </c>
      <c r="FM402" s="64">
        <f t="shared" si="6995"/>
        <v>84000</v>
      </c>
      <c r="FN402" s="64">
        <f t="shared" si="6996"/>
        <v>0</v>
      </c>
      <c r="FO402" s="64">
        <f t="shared" si="6997"/>
        <v>56000</v>
      </c>
      <c r="FP402" s="64">
        <f t="shared" si="6998"/>
        <v>476000</v>
      </c>
      <c r="FQ402" s="64">
        <f t="shared" si="6999"/>
        <v>1176000</v>
      </c>
      <c r="FR402" s="64">
        <f t="shared" si="7000"/>
        <v>84000</v>
      </c>
      <c r="FS402" s="116">
        <f t="shared" si="7001"/>
        <v>0</v>
      </c>
      <c r="FT402" s="115">
        <f t="shared" si="7002"/>
        <v>0</v>
      </c>
      <c r="FU402" s="64">
        <f t="shared" si="7003"/>
        <v>141</v>
      </c>
      <c r="FV402" s="64">
        <f t="shared" si="7004"/>
        <v>141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0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21</v>
      </c>
      <c r="GQ402" s="64">
        <f t="shared" si="7025"/>
        <v>16</v>
      </c>
      <c r="GR402" s="64">
        <f t="shared" si="7026"/>
        <v>28</v>
      </c>
      <c r="GS402" s="64">
        <f t="shared" si="7027"/>
        <v>4</v>
      </c>
      <c r="GT402" s="64">
        <f t="shared" si="7028"/>
        <v>5</v>
      </c>
      <c r="GU402" s="64">
        <f t="shared" si="7029"/>
        <v>3</v>
      </c>
      <c r="GV402" s="64">
        <f t="shared" si="7030"/>
        <v>0</v>
      </c>
      <c r="GW402" s="64">
        <f t="shared" si="7031"/>
        <v>2</v>
      </c>
      <c r="GX402" s="64">
        <f t="shared" si="7032"/>
        <v>17</v>
      </c>
      <c r="GY402" s="64">
        <f t="shared" si="7033"/>
        <v>42</v>
      </c>
      <c r="GZ402" s="64">
        <f t="shared" si="7034"/>
        <v>3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141</v>
      </c>
      <c r="IL402" s="64">
        <f t="shared" si="6896"/>
        <v>141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0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21</v>
      </c>
      <c r="JG402" s="64">
        <f t="shared" si="6917"/>
        <v>16</v>
      </c>
      <c r="JH402" s="64">
        <f t="shared" si="6918"/>
        <v>28</v>
      </c>
      <c r="JI402" s="64">
        <f t="shared" si="6919"/>
        <v>4</v>
      </c>
      <c r="JJ402" s="64">
        <f t="shared" si="6920"/>
        <v>5</v>
      </c>
      <c r="JK402" s="64">
        <f t="shared" si="6921"/>
        <v>3</v>
      </c>
      <c r="JL402" s="64">
        <f t="shared" si="6922"/>
        <v>0</v>
      </c>
      <c r="JM402" s="64">
        <f t="shared" si="6923"/>
        <v>2</v>
      </c>
      <c r="JN402" s="64">
        <f t="shared" si="6924"/>
        <v>17</v>
      </c>
      <c r="JO402" s="64">
        <f t="shared" si="6925"/>
        <v>42</v>
      </c>
      <c r="JP402" s="64">
        <f t="shared" si="6926"/>
        <v>3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448000</v>
      </c>
      <c r="K405" s="62">
        <f t="shared" si="6930"/>
        <v>16</v>
      </c>
      <c r="L405" s="62">
        <f t="shared" si="6931"/>
        <v>0</v>
      </c>
      <c r="M405" s="57">
        <f t="shared" si="6932"/>
        <v>0</v>
      </c>
      <c r="N405" s="115">
        <f t="shared" si="6933"/>
        <v>448000</v>
      </c>
      <c r="O405" s="64">
        <f t="shared" si="6934"/>
        <v>16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0</v>
      </c>
      <c r="BG405" s="62">
        <f>IFERROR(VLOOKUP($C405,Sales!$BZ$5:$CF$300,3,0),0)</f>
        <v>0</v>
      </c>
      <c r="BH405" s="62">
        <f>IFERROR(VLOOKUP($C405,Waste!$BZ$5:$CF$200,3,0),0)</f>
        <v>0</v>
      </c>
      <c r="BI405" s="63" t="e">
        <f t="shared" si="6947"/>
        <v>#DIV/0!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56000</v>
      </c>
      <c r="CQ405" s="62">
        <f>IFERROR(VLOOKUP($C405,Sales!$EK$5:$EQ$300,3,0),0)</f>
        <v>2</v>
      </c>
      <c r="CR405" s="62">
        <f>IFERROR(VLOOKUP($C405,Waste!$EK$5:$EQ$200,3,0),0)</f>
        <v>0</v>
      </c>
      <c r="CS405" s="63">
        <f t="shared" si="6956"/>
        <v>0</v>
      </c>
      <c r="CT405" s="62">
        <f>IFERROR(VLOOKUP($C405,Sales!$ER$5:$EX$300,7,0),0)</f>
        <v>84000</v>
      </c>
      <c r="CU405" s="62">
        <f>IFERROR(VLOOKUP($C405,Sales!$ER$5:$EX$300,3,0),0)</f>
        <v>3</v>
      </c>
      <c r="CV405" s="62">
        <f>IFERROR(VLOOKUP($C405,Waste!$ER$5:$EX$200,3,0),0)</f>
        <v>0</v>
      </c>
      <c r="CW405" s="63">
        <f t="shared" si="6957"/>
        <v>0</v>
      </c>
      <c r="CX405" s="62">
        <f>IFERROR(VLOOKUP($C405,Sales!$EY$5:$FE$300,7,0),0)</f>
        <v>112000</v>
      </c>
      <c r="CY405" s="62">
        <f>IFERROR(VLOOKUP($C405,Sales!$EY$5:$FE$300,3,0),0)</f>
        <v>4</v>
      </c>
      <c r="CZ405" s="62">
        <f>IFERROR(VLOOKUP($C405,Waste!$EY$5:$FE$200,3,0),0)</f>
        <v>0</v>
      </c>
      <c r="DA405" s="63">
        <f t="shared" si="6958"/>
        <v>0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28000</v>
      </c>
      <c r="DG405" s="62">
        <f>IFERROR(VLOOKUP($C405,Sales!$FM$5:$FS$300,3,0),0)</f>
        <v>1</v>
      </c>
      <c r="DH405" s="62">
        <f>IFERROR(VLOOKUP($C405,Waste!$FM$5:$FS$200,3,0),0)</f>
        <v>0</v>
      </c>
      <c r="DI405" s="63">
        <f t="shared" si="6960"/>
        <v>0</v>
      </c>
      <c r="DJ405" s="62">
        <f>IFERROR(VLOOKUP($C405,Sales!$FT$5:$FZ$300,7,0),0)</f>
        <v>56000</v>
      </c>
      <c r="DK405" s="62">
        <f>IFERROR(VLOOKUP($C405,Sales!$FT$5:$FZ$300,3,0),0)</f>
        <v>2</v>
      </c>
      <c r="DL405" s="62">
        <f>IFERROR(VLOOKUP($C405,Waste!$FT$5:$FZ$200,3,0),0)</f>
        <v>0</v>
      </c>
      <c r="DM405" s="63">
        <f t="shared" si="6961"/>
        <v>0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28000</v>
      </c>
      <c r="DW405" s="62">
        <f>IFERROR(VLOOKUP($C405,Sales!$GO$5:$GU$300,3,0),0)</f>
        <v>1</v>
      </c>
      <c r="DX405" s="62">
        <f>IFERROR(VLOOKUP($C405,Waste!$GO$5:$GU$200,3,0),0)</f>
        <v>0</v>
      </c>
      <c r="DY405" s="63">
        <f t="shared" si="6964"/>
        <v>0</v>
      </c>
      <c r="DZ405" s="62">
        <f>IFERROR(VLOOKUP($C405,Sales!$GV$5:$HB$300,7,0),0)</f>
        <v>28000</v>
      </c>
      <c r="EA405" s="62">
        <f>IFERROR(VLOOKUP($C405,Sales!$GV$5:$HB$300,3,0),0)</f>
        <v>1</v>
      </c>
      <c r="EB405" s="62">
        <f>IFERROR(VLOOKUP($C405,Waste!$GV$5:$HB$200,3,0),0)</f>
        <v>0</v>
      </c>
      <c r="EC405" s="63">
        <f t="shared" si="6965"/>
        <v>0</v>
      </c>
      <c r="ED405" s="62">
        <f>IFERROR(VLOOKUP($C405,Sales!$HC$5:$HI$300,7,0),0)</f>
        <v>28000</v>
      </c>
      <c r="EE405" s="62">
        <f>IFERROR(VLOOKUP($C405,Sales!$HC$5:$HI$300,3,0),0)</f>
        <v>1</v>
      </c>
      <c r="EF405" s="62">
        <f>IFERROR(VLOOKUP($C405,Waste!$HC$5:$HI$200,3,0),0)</f>
        <v>0</v>
      </c>
      <c r="EG405" s="63">
        <f t="shared" si="6966"/>
        <v>0</v>
      </c>
      <c r="EH405" s="62">
        <f>IFERROR(VLOOKUP($C405,Sales!$HJ$5:$HP$300,7,0),0)</f>
        <v>28000</v>
      </c>
      <c r="EI405" s="62">
        <f>IFERROR(VLOOKUP($C405,Sales!$HJ$5:$HP$300,3,0),0)</f>
        <v>1</v>
      </c>
      <c r="EJ405" s="62">
        <f>IFERROR(VLOOKUP($C405,Waste!$HJ$5:$HP$200,3,0),0)</f>
        <v>0</v>
      </c>
      <c r="EK405" s="100">
        <f t="shared" si="6967"/>
        <v>0</v>
      </c>
      <c r="EL405" s="115">
        <f t="shared" si="6968"/>
        <v>0</v>
      </c>
      <c r="EM405" s="64">
        <f t="shared" si="6969"/>
        <v>448000</v>
      </c>
      <c r="EN405" s="64">
        <f t="shared" si="6970"/>
        <v>448000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56000</v>
      </c>
      <c r="FI405" s="64">
        <f t="shared" si="6991"/>
        <v>84000</v>
      </c>
      <c r="FJ405" s="64">
        <f t="shared" si="6992"/>
        <v>112000</v>
      </c>
      <c r="FK405" s="64">
        <f t="shared" si="6993"/>
        <v>0</v>
      </c>
      <c r="FL405" s="64">
        <f t="shared" si="6994"/>
        <v>28000</v>
      </c>
      <c r="FM405" s="64">
        <f t="shared" si="6995"/>
        <v>56000</v>
      </c>
      <c r="FN405" s="64">
        <f t="shared" si="6996"/>
        <v>0</v>
      </c>
      <c r="FO405" s="64">
        <f t="shared" si="6997"/>
        <v>0</v>
      </c>
      <c r="FP405" s="64">
        <f t="shared" si="6998"/>
        <v>28000</v>
      </c>
      <c r="FQ405" s="64">
        <f t="shared" si="6999"/>
        <v>28000</v>
      </c>
      <c r="FR405" s="64">
        <f t="shared" si="7000"/>
        <v>28000</v>
      </c>
      <c r="FS405" s="116">
        <f t="shared" si="7001"/>
        <v>28000</v>
      </c>
      <c r="FT405" s="115">
        <f t="shared" si="7002"/>
        <v>0</v>
      </c>
      <c r="FU405" s="64">
        <f t="shared" si="7003"/>
        <v>16</v>
      </c>
      <c r="FV405" s="64">
        <f t="shared" si="7004"/>
        <v>16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0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2</v>
      </c>
      <c r="GQ405" s="64">
        <f t="shared" si="7025"/>
        <v>3</v>
      </c>
      <c r="GR405" s="64">
        <f t="shared" si="7026"/>
        <v>4</v>
      </c>
      <c r="GS405" s="64">
        <f t="shared" si="7027"/>
        <v>0</v>
      </c>
      <c r="GT405" s="64">
        <f t="shared" si="7028"/>
        <v>1</v>
      </c>
      <c r="GU405" s="64">
        <f t="shared" si="7029"/>
        <v>2</v>
      </c>
      <c r="GV405" s="64">
        <f t="shared" si="7030"/>
        <v>0</v>
      </c>
      <c r="GW405" s="64">
        <f t="shared" si="7031"/>
        <v>0</v>
      </c>
      <c r="GX405" s="64">
        <f t="shared" si="7032"/>
        <v>1</v>
      </c>
      <c r="GY405" s="64">
        <f t="shared" si="7033"/>
        <v>1</v>
      </c>
      <c r="GZ405" s="64">
        <f t="shared" si="7034"/>
        <v>1</v>
      </c>
      <c r="HA405" s="116">
        <f t="shared" si="7035"/>
        <v>1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16</v>
      </c>
      <c r="IL405" s="64">
        <f t="shared" si="6896"/>
        <v>16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0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2</v>
      </c>
      <c r="JG405" s="64">
        <f t="shared" si="6917"/>
        <v>3</v>
      </c>
      <c r="JH405" s="64">
        <f t="shared" si="6918"/>
        <v>4</v>
      </c>
      <c r="JI405" s="64">
        <f t="shared" si="6919"/>
        <v>0</v>
      </c>
      <c r="JJ405" s="64">
        <f t="shared" si="6920"/>
        <v>1</v>
      </c>
      <c r="JK405" s="64">
        <f t="shared" si="6921"/>
        <v>2</v>
      </c>
      <c r="JL405" s="64">
        <f t="shared" si="6922"/>
        <v>0</v>
      </c>
      <c r="JM405" s="64">
        <f t="shared" si="6923"/>
        <v>0</v>
      </c>
      <c r="JN405" s="64">
        <f t="shared" si="6924"/>
        <v>1</v>
      </c>
      <c r="JO405" s="64">
        <f t="shared" si="6925"/>
        <v>1</v>
      </c>
      <c r="JP405" s="64">
        <f t="shared" si="6926"/>
        <v>1</v>
      </c>
      <c r="JQ405" s="116">
        <f t="shared" si="6927"/>
        <v>1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1110000</v>
      </c>
      <c r="K406" s="62">
        <f t="shared" si="6930"/>
        <v>37</v>
      </c>
      <c r="L406" s="62">
        <f t="shared" si="6931"/>
        <v>0</v>
      </c>
      <c r="M406" s="57">
        <f t="shared" si="6932"/>
        <v>0</v>
      </c>
      <c r="N406" s="115">
        <f t="shared" si="6933"/>
        <v>1110000</v>
      </c>
      <c r="O406" s="64">
        <f t="shared" si="6934"/>
        <v>37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0</v>
      </c>
      <c r="BG406" s="62">
        <f>IFERROR(VLOOKUP($C406,Sales!$BZ$5:$CF$300,3,0),0)</f>
        <v>0</v>
      </c>
      <c r="BH406" s="62">
        <f>IFERROR(VLOOKUP($C406,Waste!$BZ$5:$CF$200,3,0),0)</f>
        <v>0</v>
      </c>
      <c r="BI406" s="63" t="e">
        <f t="shared" si="6947"/>
        <v>#DIV/0!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30000</v>
      </c>
      <c r="CU406" s="62">
        <f>IFERROR(VLOOKUP($C406,Sales!$ER$5:$EX$300,3,0),0)</f>
        <v>1</v>
      </c>
      <c r="CV406" s="62">
        <f>IFERROR(VLOOKUP($C406,Waste!$ER$5:$EX$200,3,0),0)</f>
        <v>0</v>
      </c>
      <c r="CW406" s="63">
        <f t="shared" si="6957"/>
        <v>0</v>
      </c>
      <c r="CX406" s="62">
        <f>IFERROR(VLOOKUP($C406,Sales!$EY$5:$FE$300,7,0),0)</f>
        <v>210000</v>
      </c>
      <c r="CY406" s="62">
        <f>IFERROR(VLOOKUP($C406,Sales!$EY$5:$FE$300,3,0),0)</f>
        <v>7</v>
      </c>
      <c r="CZ406" s="62">
        <f>IFERROR(VLOOKUP($C406,Waste!$EY$5:$FE$200,3,0),0)</f>
        <v>0</v>
      </c>
      <c r="DA406" s="63">
        <f t="shared" si="6958"/>
        <v>0</v>
      </c>
      <c r="DB406" s="62">
        <f>IFERROR(VLOOKUP($C406,Sales!$FF$5:$FL$300,7,0),0)</f>
        <v>90000</v>
      </c>
      <c r="DC406" s="62">
        <f>IFERROR(VLOOKUP($C406,Sales!$FF$5:$FL$300,3,0),0)</f>
        <v>3</v>
      </c>
      <c r="DD406" s="62">
        <f>IFERROR(VLOOKUP($C406,Waste!$FF$5:$FL$200,3,0),0)</f>
        <v>0</v>
      </c>
      <c r="DE406" s="63">
        <f t="shared" si="6959"/>
        <v>0</v>
      </c>
      <c r="DF406" s="62">
        <f>IFERROR(VLOOKUP($C406,Sales!$FM$5:$FS$300,7,0),0)</f>
        <v>90000</v>
      </c>
      <c r="DG406" s="62">
        <f>IFERROR(VLOOKUP($C406,Sales!$FM$5:$FS$300,3,0),0)</f>
        <v>3</v>
      </c>
      <c r="DH406" s="62">
        <f>IFERROR(VLOOKUP($C406,Waste!$FM$5:$FS$200,3,0),0)</f>
        <v>0</v>
      </c>
      <c r="DI406" s="63">
        <f t="shared" si="6960"/>
        <v>0</v>
      </c>
      <c r="DJ406" s="62">
        <f>IFERROR(VLOOKUP($C406,Sales!$FT$5:$FZ$300,7,0),0)</f>
        <v>30000</v>
      </c>
      <c r="DK406" s="62">
        <f>IFERROR(VLOOKUP($C406,Sales!$FT$5:$FZ$300,3,0),0)</f>
        <v>1</v>
      </c>
      <c r="DL406" s="62">
        <f>IFERROR(VLOOKUP($C406,Waste!$FT$5:$FZ$200,3,0),0)</f>
        <v>0</v>
      </c>
      <c r="DM406" s="63">
        <f t="shared" si="6961"/>
        <v>0</v>
      </c>
      <c r="DN406" s="62">
        <f>IFERROR(VLOOKUP($C406,Sales!$GA$5:$GG$300,7,0),0)</f>
        <v>30000</v>
      </c>
      <c r="DO406" s="62">
        <f>IFERROR(VLOOKUP($C406,Sales!$GA$5:$GG$300,3,0),0)</f>
        <v>1</v>
      </c>
      <c r="DP406" s="62">
        <f>IFERROR(VLOOKUP($C406,Waste!$GA$5:$GG$200,3,0),0)</f>
        <v>0</v>
      </c>
      <c r="DQ406" s="63">
        <f t="shared" si="6962"/>
        <v>0</v>
      </c>
      <c r="DR406" s="62">
        <f>IFERROR(VLOOKUP($C406,Sales!$GH$5:$GN$300,7,0),0)</f>
        <v>120000</v>
      </c>
      <c r="DS406" s="62">
        <f>IFERROR(VLOOKUP($C406,Sales!$GH$5:$GN$300,3,0),0)</f>
        <v>4</v>
      </c>
      <c r="DT406" s="62">
        <f>IFERROR(VLOOKUP($C406,Waste!$GH$5:$GN$200,3,0),0)</f>
        <v>0</v>
      </c>
      <c r="DU406" s="63">
        <f t="shared" si="6963"/>
        <v>0</v>
      </c>
      <c r="DV406" s="62">
        <f>IFERROR(VLOOKUP($C406,Sales!$GO$5:$GU$300,7,0),0)</f>
        <v>60000</v>
      </c>
      <c r="DW406" s="62">
        <f>IFERROR(VLOOKUP($C406,Sales!$GO$5:$GU$300,3,0),0)</f>
        <v>2</v>
      </c>
      <c r="DX406" s="62">
        <f>IFERROR(VLOOKUP($C406,Waste!$GO$5:$GU$200,3,0),0)</f>
        <v>0</v>
      </c>
      <c r="DY406" s="63">
        <f t="shared" si="6964"/>
        <v>0</v>
      </c>
      <c r="DZ406" s="62">
        <f>IFERROR(VLOOKUP($C406,Sales!$GV$5:$HB$300,7,0),0)</f>
        <v>330000</v>
      </c>
      <c r="EA406" s="62">
        <f>IFERROR(VLOOKUP($C406,Sales!$GV$5:$HB$300,3,0),0)</f>
        <v>11</v>
      </c>
      <c r="EB406" s="62">
        <f>IFERROR(VLOOKUP($C406,Waste!$GV$5:$HB$200,3,0),0)</f>
        <v>0</v>
      </c>
      <c r="EC406" s="63">
        <f t="shared" si="6965"/>
        <v>0</v>
      </c>
      <c r="ED406" s="62">
        <f>IFERROR(VLOOKUP($C406,Sales!$HC$5:$HI$300,7,0),0)</f>
        <v>60000</v>
      </c>
      <c r="EE406" s="62">
        <f>IFERROR(VLOOKUP($C406,Sales!$HC$5:$HI$300,3,0),0)</f>
        <v>2</v>
      </c>
      <c r="EF406" s="62">
        <f>IFERROR(VLOOKUP($C406,Waste!$HC$5:$HI$200,3,0),0)</f>
        <v>0</v>
      </c>
      <c r="EG406" s="63">
        <f t="shared" si="6966"/>
        <v>0</v>
      </c>
      <c r="EH406" s="62">
        <f>IFERROR(VLOOKUP($C406,Sales!$HJ$5:$HP$300,7,0),0)</f>
        <v>60000</v>
      </c>
      <c r="EI406" s="62">
        <f>IFERROR(VLOOKUP($C406,Sales!$HJ$5:$HP$300,3,0),0)</f>
        <v>2</v>
      </c>
      <c r="EJ406" s="62">
        <f>IFERROR(VLOOKUP($C406,Waste!$HJ$5:$HP$200,3,0),0)</f>
        <v>0</v>
      </c>
      <c r="EK406" s="100">
        <f t="shared" si="6967"/>
        <v>0</v>
      </c>
      <c r="EL406" s="115">
        <f t="shared" si="6968"/>
        <v>0</v>
      </c>
      <c r="EM406" s="64">
        <f t="shared" si="6969"/>
        <v>1110000</v>
      </c>
      <c r="EN406" s="64">
        <f t="shared" si="6970"/>
        <v>1110000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30000</v>
      </c>
      <c r="FJ406" s="64">
        <f t="shared" si="6992"/>
        <v>210000</v>
      </c>
      <c r="FK406" s="64">
        <f t="shared" si="6993"/>
        <v>90000</v>
      </c>
      <c r="FL406" s="64">
        <f t="shared" si="6994"/>
        <v>90000</v>
      </c>
      <c r="FM406" s="64">
        <f t="shared" si="6995"/>
        <v>30000</v>
      </c>
      <c r="FN406" s="64">
        <f t="shared" si="6996"/>
        <v>30000</v>
      </c>
      <c r="FO406" s="64">
        <f t="shared" si="6997"/>
        <v>120000</v>
      </c>
      <c r="FP406" s="64">
        <f t="shared" si="6998"/>
        <v>60000</v>
      </c>
      <c r="FQ406" s="64">
        <f t="shared" si="6999"/>
        <v>330000</v>
      </c>
      <c r="FR406" s="64">
        <f t="shared" si="7000"/>
        <v>60000</v>
      </c>
      <c r="FS406" s="116">
        <f t="shared" si="7001"/>
        <v>60000</v>
      </c>
      <c r="FT406" s="115">
        <f t="shared" si="7002"/>
        <v>0</v>
      </c>
      <c r="FU406" s="64">
        <f t="shared" si="7003"/>
        <v>37</v>
      </c>
      <c r="FV406" s="64">
        <f t="shared" si="7004"/>
        <v>37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0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1</v>
      </c>
      <c r="GR406" s="64">
        <f t="shared" si="7026"/>
        <v>7</v>
      </c>
      <c r="GS406" s="64">
        <f t="shared" si="7027"/>
        <v>3</v>
      </c>
      <c r="GT406" s="64">
        <f t="shared" si="7028"/>
        <v>3</v>
      </c>
      <c r="GU406" s="64">
        <f t="shared" si="7029"/>
        <v>1</v>
      </c>
      <c r="GV406" s="64">
        <f t="shared" si="7030"/>
        <v>1</v>
      </c>
      <c r="GW406" s="64">
        <f t="shared" si="7031"/>
        <v>4</v>
      </c>
      <c r="GX406" s="64">
        <f t="shared" si="7032"/>
        <v>2</v>
      </c>
      <c r="GY406" s="64">
        <f t="shared" si="7033"/>
        <v>11</v>
      </c>
      <c r="GZ406" s="64">
        <f t="shared" si="7034"/>
        <v>2</v>
      </c>
      <c r="HA406" s="116">
        <f t="shared" si="7035"/>
        <v>2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37</v>
      </c>
      <c r="IL406" s="64">
        <f t="shared" si="6896"/>
        <v>37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0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1</v>
      </c>
      <c r="JH406" s="64">
        <f t="shared" si="6918"/>
        <v>7</v>
      </c>
      <c r="JI406" s="64">
        <f t="shared" si="6919"/>
        <v>3</v>
      </c>
      <c r="JJ406" s="64">
        <f t="shared" si="6920"/>
        <v>3</v>
      </c>
      <c r="JK406" s="64">
        <f t="shared" si="6921"/>
        <v>1</v>
      </c>
      <c r="JL406" s="64">
        <f t="shared" si="6922"/>
        <v>1</v>
      </c>
      <c r="JM406" s="64">
        <f t="shared" si="6923"/>
        <v>4</v>
      </c>
      <c r="JN406" s="64">
        <f t="shared" si="6924"/>
        <v>2</v>
      </c>
      <c r="JO406" s="64">
        <f t="shared" si="6925"/>
        <v>11</v>
      </c>
      <c r="JP406" s="64">
        <f t="shared" si="6926"/>
        <v>2</v>
      </c>
      <c r="JQ406" s="116">
        <f t="shared" si="6927"/>
        <v>2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3664000</v>
      </c>
      <c r="K409" s="62">
        <f t="shared" ref="K409" si="7072">SUM(K410:K421)</f>
        <v>207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3664000</v>
      </c>
      <c r="O409" s="62">
        <f t="shared" ref="O409" si="7075">SUM(O410:O421)</f>
        <v>207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0</v>
      </c>
      <c r="BG409" s="62">
        <f t="shared" ref="BG409" si="7109">SUM(BG410:BG421)</f>
        <v>0</v>
      </c>
      <c r="BH409" s="62">
        <f t="shared" ref="BH409" si="7110">SUM(BH410:BH421)</f>
        <v>0</v>
      </c>
      <c r="BI409" s="63" t="e">
        <f t="shared" si="6947"/>
        <v>#DIV/0!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190000</v>
      </c>
      <c r="CQ409" s="62">
        <f t="shared" ref="CQ409" si="7136">SUM(CQ410:CQ421)</f>
        <v>11</v>
      </c>
      <c r="CR409" s="62">
        <f t="shared" ref="CR409" si="7137">SUM(CR410:CR421)</f>
        <v>0</v>
      </c>
      <c r="CS409" s="63">
        <f t="shared" si="6956"/>
        <v>0</v>
      </c>
      <c r="CT409" s="62">
        <f t="shared" ref="CT409" si="7138">SUM(CT410:CT421)</f>
        <v>434000</v>
      </c>
      <c r="CU409" s="62">
        <f t="shared" ref="CU409" si="7139">SUM(CU410:CU421)</f>
        <v>25</v>
      </c>
      <c r="CV409" s="62">
        <f t="shared" ref="CV409" si="7140">SUM(CV410:CV421)</f>
        <v>0</v>
      </c>
      <c r="CW409" s="63">
        <f t="shared" si="6957"/>
        <v>0</v>
      </c>
      <c r="CX409" s="62">
        <f t="shared" ref="CX409" si="7141">SUM(CX410:CX421)</f>
        <v>834000</v>
      </c>
      <c r="CY409" s="62">
        <f t="shared" ref="CY409" si="7142">SUM(CY410:CY421)</f>
        <v>47</v>
      </c>
      <c r="CZ409" s="62">
        <f t="shared" ref="CZ409" si="7143">SUM(CZ410:CZ421)</f>
        <v>0</v>
      </c>
      <c r="DA409" s="63">
        <f t="shared" si="6958"/>
        <v>0</v>
      </c>
      <c r="DB409" s="62">
        <f t="shared" ref="DB409" si="7144">SUM(DB410:DB421)</f>
        <v>56000</v>
      </c>
      <c r="DC409" s="62">
        <f t="shared" ref="DC409" si="7145">SUM(DC410:DC421)</f>
        <v>3</v>
      </c>
      <c r="DD409" s="62">
        <f t="shared" ref="DD409" si="7146">SUM(DD410:DD421)</f>
        <v>0</v>
      </c>
      <c r="DE409" s="63">
        <f t="shared" si="6959"/>
        <v>0</v>
      </c>
      <c r="DF409" s="62">
        <f t="shared" ref="DF409" si="7147">SUM(DF410:DF421)</f>
        <v>178000</v>
      </c>
      <c r="DG409" s="62">
        <f t="shared" ref="DG409" si="7148">SUM(DG410:DG421)</f>
        <v>10</v>
      </c>
      <c r="DH409" s="62">
        <f t="shared" ref="DH409" si="7149">SUM(DH410:DH421)</f>
        <v>0</v>
      </c>
      <c r="DI409" s="63">
        <f t="shared" si="6960"/>
        <v>0</v>
      </c>
      <c r="DJ409" s="62">
        <f t="shared" ref="DJ409" si="7150">SUM(DJ410:DJ421)</f>
        <v>246000</v>
      </c>
      <c r="DK409" s="62">
        <f t="shared" ref="DK409" si="7151">SUM(DK410:DK421)</f>
        <v>14</v>
      </c>
      <c r="DL409" s="62">
        <f t="shared" ref="DL409" si="7152">SUM(DL410:DL421)</f>
        <v>0</v>
      </c>
      <c r="DM409" s="63">
        <f t="shared" si="6961"/>
        <v>0</v>
      </c>
      <c r="DN409" s="62">
        <f t="shared" ref="DN409" si="7153">SUM(DN410:DN421)</f>
        <v>220000</v>
      </c>
      <c r="DO409" s="62">
        <f t="shared" ref="DO409" si="7154">SUM(DO410:DO421)</f>
        <v>12</v>
      </c>
      <c r="DP409" s="62">
        <f t="shared" ref="DP409" si="7155">SUM(DP410:DP421)</f>
        <v>0</v>
      </c>
      <c r="DQ409" s="63">
        <f t="shared" si="6962"/>
        <v>0</v>
      </c>
      <c r="DR409" s="62">
        <f t="shared" ref="DR409" si="7156">SUM(DR410:DR421)</f>
        <v>164000</v>
      </c>
      <c r="DS409" s="62">
        <f t="shared" ref="DS409" si="7157">SUM(DS410:DS421)</f>
        <v>9</v>
      </c>
      <c r="DT409" s="62">
        <f t="shared" ref="DT409" si="7158">SUM(DT410:DT421)</f>
        <v>0</v>
      </c>
      <c r="DU409" s="63">
        <f t="shared" si="6963"/>
        <v>0</v>
      </c>
      <c r="DV409" s="62">
        <f t="shared" ref="DV409" si="7159">SUM(DV410:DV421)</f>
        <v>318000</v>
      </c>
      <c r="DW409" s="62">
        <f t="shared" ref="DW409" si="7160">SUM(DW410:DW421)</f>
        <v>19</v>
      </c>
      <c r="DX409" s="62">
        <f t="shared" ref="DX409" si="7161">SUM(DX410:DX421)</f>
        <v>0</v>
      </c>
      <c r="DY409" s="63">
        <f t="shared" si="6964"/>
        <v>0</v>
      </c>
      <c r="DZ409" s="62">
        <f t="shared" ref="DZ409" si="7162">SUM(DZ410:DZ421)</f>
        <v>676000</v>
      </c>
      <c r="EA409" s="62">
        <f t="shared" ref="EA409" si="7163">SUM(EA410:EA421)</f>
        <v>38</v>
      </c>
      <c r="EB409" s="62">
        <f t="shared" ref="EB409" si="7164">SUM(EB410:EB421)</f>
        <v>0</v>
      </c>
      <c r="EC409" s="63">
        <f t="shared" si="6965"/>
        <v>0</v>
      </c>
      <c r="ED409" s="62">
        <f t="shared" ref="ED409" si="7165">SUM(ED410:ED421)</f>
        <v>152000</v>
      </c>
      <c r="EE409" s="62">
        <f t="shared" ref="EE409" si="7166">SUM(EE410:EE421)</f>
        <v>9</v>
      </c>
      <c r="EF409" s="62">
        <f t="shared" ref="EF409" si="7167">SUM(EF410:EF421)</f>
        <v>0</v>
      </c>
      <c r="EG409" s="63">
        <f t="shared" si="6966"/>
        <v>0</v>
      </c>
      <c r="EH409" s="62">
        <f t="shared" ref="EH409" si="7168">SUM(EH410:EH421)</f>
        <v>196000</v>
      </c>
      <c r="EI409" s="62">
        <f t="shared" ref="EI409" si="7169">SUM(EI410:EI421)</f>
        <v>10</v>
      </c>
      <c r="EJ409" s="62">
        <f t="shared" ref="EJ409" si="7170">SUM(EJ410:EJ421)</f>
        <v>0</v>
      </c>
      <c r="EK409" s="100">
        <f t="shared" si="6967"/>
        <v>0</v>
      </c>
      <c r="EL409" s="99">
        <f t="shared" ref="EL409" si="7171">SUM(EL410:EL421)</f>
        <v>0</v>
      </c>
      <c r="EM409" s="62">
        <f t="shared" ref="EM409" si="7172">SUM(EM410:EM421)</f>
        <v>3664000</v>
      </c>
      <c r="EN409" s="62">
        <f t="shared" ref="EN409" si="7173">SUM(EN410:EN421)</f>
        <v>3664000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190000</v>
      </c>
      <c r="FI409" s="62">
        <f t="shared" ref="FI409" si="7194">SUM(FI410:FI421)</f>
        <v>434000</v>
      </c>
      <c r="FJ409" s="62">
        <f t="shared" ref="FJ409" si="7195">SUM(FJ410:FJ421)</f>
        <v>834000</v>
      </c>
      <c r="FK409" s="62">
        <f t="shared" ref="FK409" si="7196">SUM(FK410:FK421)</f>
        <v>56000</v>
      </c>
      <c r="FL409" s="62">
        <f t="shared" ref="FL409" si="7197">SUM(FL410:FL421)</f>
        <v>178000</v>
      </c>
      <c r="FM409" s="62">
        <f t="shared" ref="FM409" si="7198">SUM(FM410:FM421)</f>
        <v>246000</v>
      </c>
      <c r="FN409" s="62">
        <f t="shared" ref="FN409" si="7199">SUM(FN410:FN421)</f>
        <v>220000</v>
      </c>
      <c r="FO409" s="62">
        <f t="shared" ref="FO409" si="7200">SUM(FO410:FO421)</f>
        <v>164000</v>
      </c>
      <c r="FP409" s="62">
        <f t="shared" ref="FP409" si="7201">SUM(FP410:FP421)</f>
        <v>318000</v>
      </c>
      <c r="FQ409" s="62">
        <f t="shared" ref="FQ409" si="7202">SUM(FQ410:FQ421)</f>
        <v>676000</v>
      </c>
      <c r="FR409" s="62">
        <f t="shared" ref="FR409" si="7203">SUM(FR410:FR421)</f>
        <v>152000</v>
      </c>
      <c r="FS409" s="121">
        <f t="shared" ref="FS409" si="7204">SUM(FS410:FS421)</f>
        <v>196000</v>
      </c>
      <c r="FT409" s="99">
        <f t="shared" ref="FT409" si="7205">SUM(FT410:FT421)</f>
        <v>0</v>
      </c>
      <c r="FU409" s="62">
        <f t="shared" ref="FU409" si="7206">SUM(FU410:FU421)</f>
        <v>207</v>
      </c>
      <c r="FV409" s="62">
        <f t="shared" ref="FV409" si="7207">SUM(FV410:FV421)</f>
        <v>207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0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11</v>
      </c>
      <c r="GQ409" s="62">
        <f t="shared" ref="GQ409" si="7228">SUM(GQ410:GQ421)</f>
        <v>25</v>
      </c>
      <c r="GR409" s="62">
        <f t="shared" ref="GR409" si="7229">SUM(GR410:GR421)</f>
        <v>47</v>
      </c>
      <c r="GS409" s="62">
        <f t="shared" ref="GS409" si="7230">SUM(GS410:GS421)</f>
        <v>3</v>
      </c>
      <c r="GT409" s="62">
        <f t="shared" ref="GT409" si="7231">SUM(GT410:GT421)</f>
        <v>10</v>
      </c>
      <c r="GU409" s="62">
        <f t="shared" ref="GU409" si="7232">SUM(GU410:GU421)</f>
        <v>14</v>
      </c>
      <c r="GV409" s="62">
        <f t="shared" ref="GV409" si="7233">SUM(GV410:GV421)</f>
        <v>12</v>
      </c>
      <c r="GW409" s="62">
        <f t="shared" ref="GW409" si="7234">SUM(GW410:GW421)</f>
        <v>9</v>
      </c>
      <c r="GX409" s="62">
        <f t="shared" ref="GX409" si="7235">SUM(GX410:GX421)</f>
        <v>19</v>
      </c>
      <c r="GY409" s="62">
        <f t="shared" ref="GY409" si="7236">SUM(GY410:GY421)</f>
        <v>38</v>
      </c>
      <c r="GZ409" s="62">
        <f t="shared" ref="GZ409" si="7237">SUM(GZ410:GZ421)</f>
        <v>9</v>
      </c>
      <c r="HA409" s="121">
        <f t="shared" ref="HA409" si="7238">SUM(HA410:HA421)</f>
        <v>10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207</v>
      </c>
      <c r="IL409" s="62">
        <f t="shared" si="7272"/>
        <v>207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0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11</v>
      </c>
      <c r="JG409" s="62">
        <f t="shared" si="7272"/>
        <v>25</v>
      </c>
      <c r="JH409" s="62">
        <f t="shared" si="7272"/>
        <v>47</v>
      </c>
      <c r="JI409" s="62">
        <f t="shared" si="7272"/>
        <v>3</v>
      </c>
      <c r="JJ409" s="62">
        <f t="shared" si="7272"/>
        <v>10</v>
      </c>
      <c r="JK409" s="62">
        <f t="shared" si="7272"/>
        <v>14</v>
      </c>
      <c r="JL409" s="62">
        <f t="shared" si="7272"/>
        <v>12</v>
      </c>
      <c r="JM409" s="62">
        <f t="shared" si="7272"/>
        <v>9</v>
      </c>
      <c r="JN409" s="62">
        <f t="shared" si="7272"/>
        <v>19</v>
      </c>
      <c r="JO409" s="62">
        <f t="shared" si="7272"/>
        <v>38</v>
      </c>
      <c r="JP409" s="62">
        <f t="shared" si="7272"/>
        <v>9</v>
      </c>
      <c r="JQ409" s="121">
        <f t="shared" si="7272"/>
        <v>10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360000</v>
      </c>
      <c r="K410" s="62">
        <f t="shared" si="6930"/>
        <v>20</v>
      </c>
      <c r="L410" s="62">
        <f t="shared" si="6931"/>
        <v>0</v>
      </c>
      <c r="M410" s="57">
        <f t="shared" si="6932"/>
        <v>0</v>
      </c>
      <c r="N410" s="115">
        <f t="shared" si="6933"/>
        <v>360000</v>
      </c>
      <c r="O410" s="64">
        <f t="shared" si="6934"/>
        <v>20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0</v>
      </c>
      <c r="BG410" s="62">
        <f>IFERROR(VLOOKUP($C410,Sales!$BZ$5:$CF$300,3,0),0)</f>
        <v>0</v>
      </c>
      <c r="BH410" s="62">
        <f>IFERROR(VLOOKUP($C410,Waste!$BZ$5:$CF$200,3,0),0)</f>
        <v>0</v>
      </c>
      <c r="BI410" s="63" t="e">
        <f t="shared" si="6947"/>
        <v>#DIV/0!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36000</v>
      </c>
      <c r="CU410" s="62">
        <f>IFERROR(VLOOKUP($C410,Sales!$ER$5:$EX$300,3,0),0)</f>
        <v>2</v>
      </c>
      <c r="CV410" s="62">
        <f>IFERROR(VLOOKUP($C410,Waste!$ER$5:$EX$200,3,0),0)</f>
        <v>0</v>
      </c>
      <c r="CW410" s="63">
        <f t="shared" si="6957"/>
        <v>0</v>
      </c>
      <c r="CX410" s="62">
        <f>IFERROR(VLOOKUP($C410,Sales!$EY$5:$FE$300,7,0),0)</f>
        <v>36000</v>
      </c>
      <c r="CY410" s="62">
        <f>IFERROR(VLOOKUP($C410,Sales!$EY$5:$FE$300,3,0),0)</f>
        <v>2</v>
      </c>
      <c r="CZ410" s="62">
        <f>IFERROR(VLOOKUP($C410,Waste!$EY$5:$FE$200,3,0),0)</f>
        <v>0</v>
      </c>
      <c r="DA410" s="63">
        <f t="shared" si="6958"/>
        <v>0</v>
      </c>
      <c r="DB410" s="62">
        <f>IFERROR(VLOOKUP($C410,Sales!$FF$5:$FL$300,7,0),0)</f>
        <v>18000</v>
      </c>
      <c r="DC410" s="62">
        <f>IFERROR(VLOOKUP($C410,Sales!$FF$5:$FL$300,3,0),0)</f>
        <v>1</v>
      </c>
      <c r="DD410" s="62">
        <f>IFERROR(VLOOKUP($C410,Waste!$FF$5:$FL$200,3,0),0)</f>
        <v>0</v>
      </c>
      <c r="DE410" s="63">
        <f t="shared" si="6959"/>
        <v>0</v>
      </c>
      <c r="DF410" s="62">
        <f>IFERROR(VLOOKUP($C410,Sales!$FM$5:$FS$300,7,0),0)</f>
        <v>18000</v>
      </c>
      <c r="DG410" s="62">
        <f>IFERROR(VLOOKUP($C410,Sales!$FM$5:$FS$300,3,0),0)</f>
        <v>1</v>
      </c>
      <c r="DH410" s="62">
        <f>IFERROR(VLOOKUP($C410,Waste!$FM$5:$FS$200,3,0),0)</f>
        <v>0</v>
      </c>
      <c r="DI410" s="63">
        <f t="shared" si="6960"/>
        <v>0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18000</v>
      </c>
      <c r="DO410" s="62">
        <f>IFERROR(VLOOKUP($C410,Sales!$GA$5:$GG$300,3,0),0)</f>
        <v>1</v>
      </c>
      <c r="DP410" s="62">
        <f>IFERROR(VLOOKUP($C410,Waste!$GA$5:$GG$200,3,0),0)</f>
        <v>0</v>
      </c>
      <c r="DQ410" s="63">
        <f t="shared" si="6962"/>
        <v>0</v>
      </c>
      <c r="DR410" s="62">
        <f>IFERROR(VLOOKUP($C410,Sales!$GH$5:$GN$300,7,0),0)</f>
        <v>18000</v>
      </c>
      <c r="DS410" s="62">
        <f>IFERROR(VLOOKUP($C410,Sales!$GH$5:$GN$300,3,0),0)</f>
        <v>1</v>
      </c>
      <c r="DT410" s="62">
        <f>IFERROR(VLOOKUP($C410,Waste!$GH$5:$GN$200,3,0),0)</f>
        <v>0</v>
      </c>
      <c r="DU410" s="63">
        <f t="shared" si="6963"/>
        <v>0</v>
      </c>
      <c r="DV410" s="62">
        <f>IFERROR(VLOOKUP($C410,Sales!$GO$5:$GU$300,7,0),0)</f>
        <v>54000</v>
      </c>
      <c r="DW410" s="62">
        <f>IFERROR(VLOOKUP($C410,Sales!$GO$5:$GU$300,3,0),0)</f>
        <v>3</v>
      </c>
      <c r="DX410" s="62">
        <f>IFERROR(VLOOKUP($C410,Waste!$GO$5:$GU$200,3,0),0)</f>
        <v>0</v>
      </c>
      <c r="DY410" s="63">
        <f t="shared" si="6964"/>
        <v>0</v>
      </c>
      <c r="DZ410" s="62">
        <f>IFERROR(VLOOKUP($C410,Sales!$GV$5:$HB$300,7,0),0)</f>
        <v>162000</v>
      </c>
      <c r="EA410" s="62">
        <f>IFERROR(VLOOKUP($C410,Sales!$GV$5:$HB$300,3,0),0)</f>
        <v>9</v>
      </c>
      <c r="EB410" s="62">
        <f>IFERROR(VLOOKUP($C410,Waste!$GV$5:$HB$200,3,0),0)</f>
        <v>0</v>
      </c>
      <c r="EC410" s="63">
        <f t="shared" si="6965"/>
        <v>0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360000</v>
      </c>
      <c r="EN410" s="64">
        <f t="shared" si="6970"/>
        <v>360000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36000</v>
      </c>
      <c r="FJ410" s="64">
        <f t="shared" si="6992"/>
        <v>36000</v>
      </c>
      <c r="FK410" s="64">
        <f t="shared" si="6993"/>
        <v>18000</v>
      </c>
      <c r="FL410" s="64">
        <f t="shared" si="6994"/>
        <v>18000</v>
      </c>
      <c r="FM410" s="64">
        <f t="shared" si="6995"/>
        <v>0</v>
      </c>
      <c r="FN410" s="64">
        <f t="shared" si="6996"/>
        <v>18000</v>
      </c>
      <c r="FO410" s="64">
        <f t="shared" si="6997"/>
        <v>18000</v>
      </c>
      <c r="FP410" s="64">
        <f t="shared" si="6998"/>
        <v>54000</v>
      </c>
      <c r="FQ410" s="64">
        <f t="shared" si="6999"/>
        <v>162000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20</v>
      </c>
      <c r="FV410" s="64">
        <f t="shared" si="7004"/>
        <v>20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0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2</v>
      </c>
      <c r="GR410" s="64">
        <f t="shared" si="7026"/>
        <v>2</v>
      </c>
      <c r="GS410" s="64">
        <f t="shared" si="7027"/>
        <v>1</v>
      </c>
      <c r="GT410" s="64">
        <f t="shared" si="7028"/>
        <v>1</v>
      </c>
      <c r="GU410" s="64">
        <f t="shared" si="7029"/>
        <v>0</v>
      </c>
      <c r="GV410" s="64">
        <f t="shared" si="7030"/>
        <v>1</v>
      </c>
      <c r="GW410" s="64">
        <f t="shared" si="7031"/>
        <v>1</v>
      </c>
      <c r="GX410" s="64">
        <f t="shared" si="7032"/>
        <v>3</v>
      </c>
      <c r="GY410" s="64">
        <f t="shared" si="7033"/>
        <v>9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20</v>
      </c>
      <c r="IL410" s="64">
        <f t="shared" ref="IL410:IL421" si="7275">+FV410+HD410</f>
        <v>20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0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2</v>
      </c>
      <c r="JH410" s="64">
        <f t="shared" ref="JH410:JH421" si="7297">+GR410+HZ410</f>
        <v>2</v>
      </c>
      <c r="JI410" s="64">
        <f t="shared" ref="JI410:JI421" si="7298">+GS410+IA410</f>
        <v>1</v>
      </c>
      <c r="JJ410" s="64">
        <f t="shared" ref="JJ410:JJ421" si="7299">+GT410+IB410</f>
        <v>1</v>
      </c>
      <c r="JK410" s="64">
        <f t="shared" ref="JK410:JK421" si="7300">+GU410+IC410</f>
        <v>0</v>
      </c>
      <c r="JL410" s="64">
        <f t="shared" ref="JL410:JL421" si="7301">+GV410+ID410</f>
        <v>1</v>
      </c>
      <c r="JM410" s="64">
        <f t="shared" ref="JM410:JM421" si="7302">+GW410+IE410</f>
        <v>1</v>
      </c>
      <c r="JN410" s="64">
        <f t="shared" ref="JN410:JN421" si="7303">+GX410+IF410</f>
        <v>3</v>
      </c>
      <c r="JO410" s="64">
        <f t="shared" ref="JO410:JO421" si="7304">+GY410+IG410</f>
        <v>9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320000</v>
      </c>
      <c r="K411" s="62">
        <f t="shared" si="6930"/>
        <v>16</v>
      </c>
      <c r="L411" s="62">
        <f t="shared" si="6931"/>
        <v>0</v>
      </c>
      <c r="M411" s="57">
        <f t="shared" si="6932"/>
        <v>0</v>
      </c>
      <c r="N411" s="115">
        <f t="shared" si="6933"/>
        <v>320000</v>
      </c>
      <c r="O411" s="64">
        <f t="shared" si="6934"/>
        <v>16</v>
      </c>
      <c r="P411" s="64">
        <f t="shared" si="6935"/>
        <v>0</v>
      </c>
      <c r="Q411" s="127">
        <f t="shared" si="6936"/>
        <v>0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40000</v>
      </c>
      <c r="CU411" s="62">
        <f>IFERROR(VLOOKUP($C411,Sales!$ER$5:$EX$300,3,0),0)</f>
        <v>2</v>
      </c>
      <c r="CV411" s="62">
        <f>IFERROR(VLOOKUP($C411,Waste!$ER$5:$EX$200,3,0),0)</f>
        <v>0</v>
      </c>
      <c r="CW411" s="63">
        <f t="shared" si="6957"/>
        <v>0</v>
      </c>
      <c r="CX411" s="62">
        <f>IFERROR(VLOOKUP($C411,Sales!$EY$5:$FE$300,7,0),0)</f>
        <v>80000</v>
      </c>
      <c r="CY411" s="62">
        <f>IFERROR(VLOOKUP($C411,Sales!$EY$5:$FE$300,3,0),0)</f>
        <v>4</v>
      </c>
      <c r="CZ411" s="62">
        <f>IFERROR(VLOOKUP($C411,Waste!$EY$5:$FE$200,3,0),0)</f>
        <v>0</v>
      </c>
      <c r="DA411" s="63">
        <f t="shared" si="6958"/>
        <v>0</v>
      </c>
      <c r="DB411" s="62">
        <f>IFERROR(VLOOKUP($C411,Sales!$FF$5:$FL$300,7,0),0)</f>
        <v>20000</v>
      </c>
      <c r="DC411" s="62">
        <f>IFERROR(VLOOKUP($C411,Sales!$FF$5:$FL$300,3,0),0)</f>
        <v>1</v>
      </c>
      <c r="DD411" s="62">
        <f>IFERROR(VLOOKUP($C411,Waste!$FF$5:$FL$200,3,0),0)</f>
        <v>0</v>
      </c>
      <c r="DE411" s="63">
        <f t="shared" si="6959"/>
        <v>0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40000</v>
      </c>
      <c r="DO411" s="62">
        <f>IFERROR(VLOOKUP($C411,Sales!$GA$5:$GG$300,3,0),0)</f>
        <v>2</v>
      </c>
      <c r="DP411" s="62">
        <f>IFERROR(VLOOKUP($C411,Waste!$GA$5:$GG$200,3,0),0)</f>
        <v>0</v>
      </c>
      <c r="DQ411" s="63">
        <f t="shared" si="6962"/>
        <v>0</v>
      </c>
      <c r="DR411" s="62">
        <f>IFERROR(VLOOKUP($C411,Sales!$GH$5:$GN$300,7,0),0)</f>
        <v>40000</v>
      </c>
      <c r="DS411" s="62">
        <f>IFERROR(VLOOKUP($C411,Sales!$GH$5:$GN$300,3,0),0)</f>
        <v>2</v>
      </c>
      <c r="DT411" s="62">
        <f>IFERROR(VLOOKUP($C411,Waste!$GH$5:$GN$200,3,0),0)</f>
        <v>0</v>
      </c>
      <c r="DU411" s="63">
        <f t="shared" si="6963"/>
        <v>0</v>
      </c>
      <c r="DV411" s="62">
        <f>IFERROR(VLOOKUP($C411,Sales!$GO$5:$GU$300,7,0),0)</f>
        <v>20000</v>
      </c>
      <c r="DW411" s="62">
        <f>IFERROR(VLOOKUP($C411,Sales!$GO$5:$GU$300,3,0),0)</f>
        <v>1</v>
      </c>
      <c r="DX411" s="62">
        <f>IFERROR(VLOOKUP($C411,Waste!$GO$5:$GU$200,3,0),0)</f>
        <v>0</v>
      </c>
      <c r="DY411" s="63">
        <f t="shared" si="6964"/>
        <v>0</v>
      </c>
      <c r="DZ411" s="62">
        <f>IFERROR(VLOOKUP($C411,Sales!$GV$5:$HB$300,7,0),0)</f>
        <v>40000</v>
      </c>
      <c r="EA411" s="62">
        <f>IFERROR(VLOOKUP($C411,Sales!$GV$5:$HB$300,3,0),0)</f>
        <v>2</v>
      </c>
      <c r="EB411" s="62">
        <f>IFERROR(VLOOKUP($C411,Waste!$GV$5:$HB$200,3,0),0)</f>
        <v>0</v>
      </c>
      <c r="EC411" s="63">
        <f t="shared" si="6965"/>
        <v>0</v>
      </c>
      <c r="ED411" s="62">
        <f>IFERROR(VLOOKUP($C411,Sales!$HC$5:$HI$300,7,0),0)</f>
        <v>40000</v>
      </c>
      <c r="EE411" s="62">
        <f>IFERROR(VLOOKUP($C411,Sales!$HC$5:$HI$300,3,0),0)</f>
        <v>2</v>
      </c>
      <c r="EF411" s="62">
        <f>IFERROR(VLOOKUP($C411,Waste!$HC$5:$HI$200,3,0),0)</f>
        <v>0</v>
      </c>
      <c r="EG411" s="63">
        <f t="shared" si="6966"/>
        <v>0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320000</v>
      </c>
      <c r="EN411" s="64">
        <f t="shared" si="6970"/>
        <v>320000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40000</v>
      </c>
      <c r="FJ411" s="64">
        <f t="shared" si="6992"/>
        <v>80000</v>
      </c>
      <c r="FK411" s="64">
        <f t="shared" si="6993"/>
        <v>20000</v>
      </c>
      <c r="FL411" s="64">
        <f t="shared" si="6994"/>
        <v>0</v>
      </c>
      <c r="FM411" s="64">
        <f t="shared" si="6995"/>
        <v>0</v>
      </c>
      <c r="FN411" s="64">
        <f t="shared" si="6996"/>
        <v>40000</v>
      </c>
      <c r="FO411" s="64">
        <f t="shared" si="6997"/>
        <v>40000</v>
      </c>
      <c r="FP411" s="64">
        <f t="shared" si="6998"/>
        <v>20000</v>
      </c>
      <c r="FQ411" s="64">
        <f t="shared" si="6999"/>
        <v>40000</v>
      </c>
      <c r="FR411" s="64">
        <f t="shared" si="7000"/>
        <v>40000</v>
      </c>
      <c r="FS411" s="116">
        <f t="shared" si="7001"/>
        <v>0</v>
      </c>
      <c r="FT411" s="115">
        <f t="shared" si="7002"/>
        <v>0</v>
      </c>
      <c r="FU411" s="64">
        <f t="shared" si="7003"/>
        <v>16</v>
      </c>
      <c r="FV411" s="64">
        <f t="shared" si="7004"/>
        <v>16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2</v>
      </c>
      <c r="GR411" s="64">
        <f t="shared" si="7026"/>
        <v>4</v>
      </c>
      <c r="GS411" s="64">
        <f t="shared" si="7027"/>
        <v>1</v>
      </c>
      <c r="GT411" s="64">
        <f t="shared" si="7028"/>
        <v>0</v>
      </c>
      <c r="GU411" s="64">
        <f t="shared" si="7029"/>
        <v>0</v>
      </c>
      <c r="GV411" s="64">
        <f t="shared" si="7030"/>
        <v>2</v>
      </c>
      <c r="GW411" s="64">
        <f t="shared" si="7031"/>
        <v>2</v>
      </c>
      <c r="GX411" s="64">
        <f t="shared" si="7032"/>
        <v>1</v>
      </c>
      <c r="GY411" s="64">
        <f t="shared" si="7033"/>
        <v>2</v>
      </c>
      <c r="GZ411" s="64">
        <f t="shared" si="7034"/>
        <v>2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16</v>
      </c>
      <c r="IL411" s="64">
        <f t="shared" si="7275"/>
        <v>16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2</v>
      </c>
      <c r="JH411" s="64">
        <f t="shared" si="7297"/>
        <v>4</v>
      </c>
      <c r="JI411" s="64">
        <f t="shared" si="7298"/>
        <v>1</v>
      </c>
      <c r="JJ411" s="64">
        <f t="shared" si="7299"/>
        <v>0</v>
      </c>
      <c r="JK411" s="64">
        <f t="shared" si="7300"/>
        <v>0</v>
      </c>
      <c r="JL411" s="64">
        <f t="shared" si="7301"/>
        <v>2</v>
      </c>
      <c r="JM411" s="64">
        <f t="shared" si="7302"/>
        <v>2</v>
      </c>
      <c r="JN411" s="64">
        <f t="shared" si="7303"/>
        <v>1</v>
      </c>
      <c r="JO411" s="64">
        <f t="shared" si="7304"/>
        <v>2</v>
      </c>
      <c r="JP411" s="64">
        <f t="shared" si="7305"/>
        <v>2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80000</v>
      </c>
      <c r="K412" s="62">
        <f t="shared" si="6930"/>
        <v>4</v>
      </c>
      <c r="L412" s="62">
        <f t="shared" si="6931"/>
        <v>0</v>
      </c>
      <c r="M412" s="57">
        <f t="shared" si="6932"/>
        <v>0</v>
      </c>
      <c r="N412" s="115">
        <f t="shared" si="6933"/>
        <v>80000</v>
      </c>
      <c r="O412" s="64">
        <f t="shared" si="6934"/>
        <v>4</v>
      </c>
      <c r="P412" s="64">
        <f t="shared" si="6935"/>
        <v>0</v>
      </c>
      <c r="Q412" s="127">
        <f t="shared" si="6936"/>
        <v>0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40000</v>
      </c>
      <c r="CY412" s="62">
        <f>IFERROR(VLOOKUP($C412,Sales!$EY$5:$FE$300,3,0),0)</f>
        <v>2</v>
      </c>
      <c r="CZ412" s="62">
        <f>IFERROR(VLOOKUP($C412,Waste!$EY$5:$FE$200,3,0),0)</f>
        <v>0</v>
      </c>
      <c r="DA412" s="63">
        <f t="shared" si="6958"/>
        <v>0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20000</v>
      </c>
      <c r="DK412" s="62">
        <f>IFERROR(VLOOKUP($C412,Sales!$FT$5:$FZ$300,3,0),0)</f>
        <v>1</v>
      </c>
      <c r="DL412" s="62">
        <f>IFERROR(VLOOKUP($C412,Waste!$FT$5:$FZ$200,3,0),0)</f>
        <v>0</v>
      </c>
      <c r="DM412" s="63">
        <f t="shared" si="6961"/>
        <v>0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20000</v>
      </c>
      <c r="DS412" s="62">
        <f>IFERROR(VLOOKUP($C412,Sales!$GH$5:$GN$300,3,0),0)</f>
        <v>1</v>
      </c>
      <c r="DT412" s="62">
        <f>IFERROR(VLOOKUP($C412,Waste!$GH$5:$GN$200,3,0),0)</f>
        <v>0</v>
      </c>
      <c r="DU412" s="63">
        <f t="shared" si="6963"/>
        <v>0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80000</v>
      </c>
      <c r="EN412" s="64">
        <f t="shared" si="6970"/>
        <v>80000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40000</v>
      </c>
      <c r="FK412" s="64">
        <f t="shared" si="6993"/>
        <v>0</v>
      </c>
      <c r="FL412" s="64">
        <f t="shared" si="6994"/>
        <v>0</v>
      </c>
      <c r="FM412" s="64">
        <f t="shared" si="6995"/>
        <v>20000</v>
      </c>
      <c r="FN412" s="64">
        <f t="shared" si="6996"/>
        <v>0</v>
      </c>
      <c r="FO412" s="64">
        <f t="shared" si="6997"/>
        <v>20000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4</v>
      </c>
      <c r="FV412" s="64">
        <f t="shared" si="7004"/>
        <v>4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2</v>
      </c>
      <c r="GS412" s="64">
        <f t="shared" si="7027"/>
        <v>0</v>
      </c>
      <c r="GT412" s="64">
        <f t="shared" si="7028"/>
        <v>0</v>
      </c>
      <c r="GU412" s="64">
        <f t="shared" si="7029"/>
        <v>1</v>
      </c>
      <c r="GV412" s="64">
        <f t="shared" si="7030"/>
        <v>0</v>
      </c>
      <c r="GW412" s="64">
        <f t="shared" si="7031"/>
        <v>1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4</v>
      </c>
      <c r="IL412" s="64">
        <f t="shared" si="7275"/>
        <v>4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2</v>
      </c>
      <c r="JI412" s="64">
        <f t="shared" si="7298"/>
        <v>0</v>
      </c>
      <c r="JJ412" s="64">
        <f t="shared" si="7299"/>
        <v>0</v>
      </c>
      <c r="JK412" s="64">
        <f t="shared" si="7300"/>
        <v>1</v>
      </c>
      <c r="JL412" s="64">
        <f t="shared" si="7301"/>
        <v>0</v>
      </c>
      <c r="JM412" s="64">
        <f t="shared" si="7302"/>
        <v>1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80000</v>
      </c>
      <c r="K413" s="62">
        <f t="shared" si="6930"/>
        <v>4</v>
      </c>
      <c r="L413" s="62">
        <f t="shared" si="6931"/>
        <v>0</v>
      </c>
      <c r="M413" s="57">
        <f t="shared" si="6932"/>
        <v>0</v>
      </c>
      <c r="N413" s="115">
        <f t="shared" si="6933"/>
        <v>80000</v>
      </c>
      <c r="O413" s="64">
        <f t="shared" si="6934"/>
        <v>4</v>
      </c>
      <c r="P413" s="64">
        <f t="shared" si="6935"/>
        <v>0</v>
      </c>
      <c r="Q413" s="127">
        <f t="shared" si="6936"/>
        <v>0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20000</v>
      </c>
      <c r="CQ413" s="62">
        <f>IFERROR(VLOOKUP($C413,Sales!$EK$5:$EQ$300,3,0),0)</f>
        <v>1</v>
      </c>
      <c r="CR413" s="62">
        <f>IFERROR(VLOOKUP($C413,Waste!$EK$5:$EQ$200,3,0),0)</f>
        <v>0</v>
      </c>
      <c r="CS413" s="63">
        <f t="shared" si="6956"/>
        <v>0</v>
      </c>
      <c r="CT413" s="62">
        <f>IFERROR(VLOOKUP($C413,Sales!$ER$5:$EX$300,7,0),0)</f>
        <v>20000</v>
      </c>
      <c r="CU413" s="62">
        <f>IFERROR(VLOOKUP($C413,Sales!$ER$5:$EX$300,3,0),0)</f>
        <v>1</v>
      </c>
      <c r="CV413" s="62">
        <f>IFERROR(VLOOKUP($C413,Waste!$ER$5:$EX$200,3,0),0)</f>
        <v>0</v>
      </c>
      <c r="CW413" s="63">
        <f t="shared" si="6957"/>
        <v>0</v>
      </c>
      <c r="CX413" s="62">
        <f>IFERROR(VLOOKUP($C413,Sales!$EY$5:$FE$300,7,0),0)</f>
        <v>40000</v>
      </c>
      <c r="CY413" s="62">
        <f>IFERROR(VLOOKUP($C413,Sales!$EY$5:$FE$300,3,0),0)</f>
        <v>2</v>
      </c>
      <c r="CZ413" s="62">
        <f>IFERROR(VLOOKUP($C413,Waste!$EY$5:$FE$200,3,0),0)</f>
        <v>0</v>
      </c>
      <c r="DA413" s="63">
        <f t="shared" si="6958"/>
        <v>0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80000</v>
      </c>
      <c r="EN413" s="64">
        <f t="shared" si="6970"/>
        <v>80000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20000</v>
      </c>
      <c r="FI413" s="64">
        <f t="shared" si="6991"/>
        <v>20000</v>
      </c>
      <c r="FJ413" s="64">
        <f t="shared" si="6992"/>
        <v>40000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4</v>
      </c>
      <c r="FV413" s="64">
        <f t="shared" si="7004"/>
        <v>4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1</v>
      </c>
      <c r="GQ413" s="64">
        <f t="shared" si="7025"/>
        <v>1</v>
      </c>
      <c r="GR413" s="64">
        <f t="shared" si="7026"/>
        <v>2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4</v>
      </c>
      <c r="IL413" s="64">
        <f t="shared" si="7275"/>
        <v>4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1</v>
      </c>
      <c r="JG413" s="64">
        <f t="shared" si="7296"/>
        <v>1</v>
      </c>
      <c r="JH413" s="64">
        <f t="shared" si="7297"/>
        <v>2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1840000</v>
      </c>
      <c r="K415" s="62">
        <f t="shared" si="6930"/>
        <v>115</v>
      </c>
      <c r="L415" s="62">
        <f t="shared" si="6931"/>
        <v>0</v>
      </c>
      <c r="M415" s="57">
        <f t="shared" si="6932"/>
        <v>0</v>
      </c>
      <c r="N415" s="115">
        <f t="shared" si="6933"/>
        <v>1840000</v>
      </c>
      <c r="O415" s="64">
        <f t="shared" si="6934"/>
        <v>115</v>
      </c>
      <c r="P415" s="64">
        <f t="shared" si="6935"/>
        <v>0</v>
      </c>
      <c r="Q415" s="127">
        <f t="shared" si="6936"/>
        <v>0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112000</v>
      </c>
      <c r="CQ415" s="62">
        <f>IFERROR(VLOOKUP($C415,Sales!$EK$5:$EQ$300,3,0),0)</f>
        <v>7</v>
      </c>
      <c r="CR415" s="62">
        <f>IFERROR(VLOOKUP($C415,Waste!$EK$5:$EQ$200,3,0),0)</f>
        <v>0</v>
      </c>
      <c r="CS415" s="63">
        <f t="shared" si="6956"/>
        <v>0</v>
      </c>
      <c r="CT415" s="62">
        <f>IFERROR(VLOOKUP($C415,Sales!$ER$5:$EX$300,7,0),0)</f>
        <v>272000</v>
      </c>
      <c r="CU415" s="62">
        <f>IFERROR(VLOOKUP($C415,Sales!$ER$5:$EX$300,3,0),0)</f>
        <v>17</v>
      </c>
      <c r="CV415" s="62">
        <f>IFERROR(VLOOKUP($C415,Waste!$ER$5:$EX$200,3,0),0)</f>
        <v>0</v>
      </c>
      <c r="CW415" s="63">
        <f t="shared" si="6957"/>
        <v>0</v>
      </c>
      <c r="CX415" s="62">
        <f>IFERROR(VLOOKUP($C415,Sales!$EY$5:$FE$300,7,0),0)</f>
        <v>448000</v>
      </c>
      <c r="CY415" s="62">
        <f>IFERROR(VLOOKUP($C415,Sales!$EY$5:$FE$300,3,0),0)</f>
        <v>28</v>
      </c>
      <c r="CZ415" s="62">
        <f>IFERROR(VLOOKUP($C415,Waste!$EY$5:$FE$200,3,0),0)</f>
        <v>0</v>
      </c>
      <c r="DA415" s="63">
        <f t="shared" si="6958"/>
        <v>0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80000</v>
      </c>
      <c r="DG415" s="62">
        <f>IFERROR(VLOOKUP($C415,Sales!$FM$5:$FS$300,3,0),0)</f>
        <v>5</v>
      </c>
      <c r="DH415" s="62">
        <f>IFERROR(VLOOKUP($C415,Waste!$FM$5:$FS$200,3,0),0)</f>
        <v>0</v>
      </c>
      <c r="DI415" s="63">
        <f t="shared" si="6960"/>
        <v>0</v>
      </c>
      <c r="DJ415" s="62">
        <f>IFERROR(VLOOKUP($C415,Sales!$FT$5:$FZ$300,7,0),0)</f>
        <v>128000</v>
      </c>
      <c r="DK415" s="62">
        <f>IFERROR(VLOOKUP($C415,Sales!$FT$5:$FZ$300,3,0),0)</f>
        <v>8</v>
      </c>
      <c r="DL415" s="62">
        <f>IFERROR(VLOOKUP($C415,Waste!$FT$5:$FZ$200,3,0),0)</f>
        <v>0</v>
      </c>
      <c r="DM415" s="63">
        <f t="shared" si="6961"/>
        <v>0</v>
      </c>
      <c r="DN415" s="62">
        <f>IFERROR(VLOOKUP($C415,Sales!$GA$5:$GG$300,7,0),0)</f>
        <v>64000</v>
      </c>
      <c r="DO415" s="62">
        <f>IFERROR(VLOOKUP($C415,Sales!$GA$5:$GG$300,3,0),0)</f>
        <v>4</v>
      </c>
      <c r="DP415" s="62">
        <f>IFERROR(VLOOKUP($C415,Waste!$GA$5:$GG$200,3,0),0)</f>
        <v>0</v>
      </c>
      <c r="DQ415" s="63">
        <f t="shared" si="6962"/>
        <v>0</v>
      </c>
      <c r="DR415" s="62">
        <f>IFERROR(VLOOKUP($C415,Sales!$GH$5:$GN$300,7,0),0)</f>
        <v>64000</v>
      </c>
      <c r="DS415" s="62">
        <f>IFERROR(VLOOKUP($C415,Sales!$GH$5:$GN$300,3,0),0)</f>
        <v>4</v>
      </c>
      <c r="DT415" s="62">
        <f>IFERROR(VLOOKUP($C415,Waste!$GH$5:$GN$200,3,0),0)</f>
        <v>0</v>
      </c>
      <c r="DU415" s="63">
        <f t="shared" si="6963"/>
        <v>0</v>
      </c>
      <c r="DV415" s="62">
        <f>IFERROR(VLOOKUP($C415,Sales!$GO$5:$GU$300,7,0),0)</f>
        <v>208000</v>
      </c>
      <c r="DW415" s="62">
        <f>IFERROR(VLOOKUP($C415,Sales!$GO$5:$GU$300,3,0),0)</f>
        <v>13</v>
      </c>
      <c r="DX415" s="62">
        <f>IFERROR(VLOOKUP($C415,Waste!$GO$5:$GU$200,3,0),0)</f>
        <v>0</v>
      </c>
      <c r="DY415" s="63">
        <f t="shared" si="6964"/>
        <v>0</v>
      </c>
      <c r="DZ415" s="62">
        <f>IFERROR(VLOOKUP($C415,Sales!$GV$5:$HB$300,7,0),0)</f>
        <v>288000</v>
      </c>
      <c r="EA415" s="62">
        <f>IFERROR(VLOOKUP($C415,Sales!$GV$5:$HB$300,3,0),0)</f>
        <v>18</v>
      </c>
      <c r="EB415" s="62">
        <f>IFERROR(VLOOKUP($C415,Waste!$GV$5:$HB$200,3,0),0)</f>
        <v>0</v>
      </c>
      <c r="EC415" s="63">
        <f t="shared" si="6965"/>
        <v>0</v>
      </c>
      <c r="ED415" s="62">
        <f>IFERROR(VLOOKUP($C415,Sales!$HC$5:$HI$300,7,0),0)</f>
        <v>112000</v>
      </c>
      <c r="EE415" s="62">
        <f>IFERROR(VLOOKUP($C415,Sales!$HC$5:$HI$300,3,0),0)</f>
        <v>7</v>
      </c>
      <c r="EF415" s="62">
        <f>IFERROR(VLOOKUP($C415,Waste!$HC$5:$HI$200,3,0),0)</f>
        <v>0</v>
      </c>
      <c r="EG415" s="63">
        <f t="shared" si="6966"/>
        <v>0</v>
      </c>
      <c r="EH415" s="62">
        <f>IFERROR(VLOOKUP($C415,Sales!$HJ$5:$HP$300,7,0),0)</f>
        <v>64000</v>
      </c>
      <c r="EI415" s="62">
        <f>IFERROR(VLOOKUP($C415,Sales!$HJ$5:$HP$300,3,0),0)</f>
        <v>4</v>
      </c>
      <c r="EJ415" s="62">
        <f>IFERROR(VLOOKUP($C415,Waste!$HJ$5:$HP$200,3,0),0)</f>
        <v>0</v>
      </c>
      <c r="EK415" s="100">
        <f t="shared" si="6967"/>
        <v>0</v>
      </c>
      <c r="EL415" s="115">
        <f t="shared" si="6968"/>
        <v>0</v>
      </c>
      <c r="EM415" s="64">
        <f t="shared" si="6969"/>
        <v>1840000</v>
      </c>
      <c r="EN415" s="64">
        <f t="shared" si="6970"/>
        <v>1840000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112000</v>
      </c>
      <c r="FI415" s="64">
        <f t="shared" si="6991"/>
        <v>272000</v>
      </c>
      <c r="FJ415" s="64">
        <f t="shared" si="6992"/>
        <v>448000</v>
      </c>
      <c r="FK415" s="64">
        <f t="shared" si="6993"/>
        <v>0</v>
      </c>
      <c r="FL415" s="64">
        <f t="shared" si="6994"/>
        <v>80000</v>
      </c>
      <c r="FM415" s="64">
        <f t="shared" si="6995"/>
        <v>128000</v>
      </c>
      <c r="FN415" s="64">
        <f t="shared" si="6996"/>
        <v>64000</v>
      </c>
      <c r="FO415" s="64">
        <f t="shared" si="6997"/>
        <v>64000</v>
      </c>
      <c r="FP415" s="64">
        <f t="shared" si="6998"/>
        <v>208000</v>
      </c>
      <c r="FQ415" s="64">
        <f t="shared" si="6999"/>
        <v>288000</v>
      </c>
      <c r="FR415" s="64">
        <f t="shared" si="7000"/>
        <v>112000</v>
      </c>
      <c r="FS415" s="116">
        <f t="shared" si="7001"/>
        <v>64000</v>
      </c>
      <c r="FT415" s="115">
        <f t="shared" si="7002"/>
        <v>0</v>
      </c>
      <c r="FU415" s="64">
        <f t="shared" si="7003"/>
        <v>115</v>
      </c>
      <c r="FV415" s="64">
        <f t="shared" si="7004"/>
        <v>115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7</v>
      </c>
      <c r="GQ415" s="64">
        <f t="shared" si="7025"/>
        <v>17</v>
      </c>
      <c r="GR415" s="64">
        <f t="shared" si="7026"/>
        <v>28</v>
      </c>
      <c r="GS415" s="64">
        <f t="shared" si="7027"/>
        <v>0</v>
      </c>
      <c r="GT415" s="64">
        <f t="shared" si="7028"/>
        <v>5</v>
      </c>
      <c r="GU415" s="64">
        <f t="shared" si="7029"/>
        <v>8</v>
      </c>
      <c r="GV415" s="64">
        <f t="shared" si="7030"/>
        <v>4</v>
      </c>
      <c r="GW415" s="64">
        <f t="shared" si="7031"/>
        <v>4</v>
      </c>
      <c r="GX415" s="64">
        <f t="shared" si="7032"/>
        <v>13</v>
      </c>
      <c r="GY415" s="64">
        <f t="shared" si="7033"/>
        <v>18</v>
      </c>
      <c r="GZ415" s="64">
        <f t="shared" si="7034"/>
        <v>7</v>
      </c>
      <c r="HA415" s="116">
        <f t="shared" si="7035"/>
        <v>4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115</v>
      </c>
      <c r="IL415" s="64">
        <f t="shared" si="7275"/>
        <v>115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7</v>
      </c>
      <c r="JG415" s="64">
        <f t="shared" si="7296"/>
        <v>17</v>
      </c>
      <c r="JH415" s="64">
        <f t="shared" si="7297"/>
        <v>28</v>
      </c>
      <c r="JI415" s="64">
        <f t="shared" si="7298"/>
        <v>0</v>
      </c>
      <c r="JJ415" s="64">
        <f t="shared" si="7299"/>
        <v>5</v>
      </c>
      <c r="JK415" s="64">
        <f t="shared" si="7300"/>
        <v>8</v>
      </c>
      <c r="JL415" s="64">
        <f t="shared" si="7301"/>
        <v>4</v>
      </c>
      <c r="JM415" s="64">
        <f t="shared" si="7302"/>
        <v>4</v>
      </c>
      <c r="JN415" s="64">
        <f t="shared" si="7303"/>
        <v>13</v>
      </c>
      <c r="JO415" s="64">
        <f t="shared" si="7304"/>
        <v>18</v>
      </c>
      <c r="JP415" s="64">
        <f t="shared" si="7305"/>
        <v>7</v>
      </c>
      <c r="JQ415" s="116">
        <f t="shared" si="7306"/>
        <v>4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308000</v>
      </c>
      <c r="K417" s="62">
        <f t="shared" si="6930"/>
        <v>14</v>
      </c>
      <c r="L417" s="62">
        <f t="shared" si="6931"/>
        <v>0</v>
      </c>
      <c r="M417" s="57">
        <f t="shared" si="6932"/>
        <v>0</v>
      </c>
      <c r="N417" s="115">
        <f t="shared" si="6933"/>
        <v>308000</v>
      </c>
      <c r="O417" s="64">
        <f t="shared" si="6934"/>
        <v>14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0</v>
      </c>
      <c r="BG417" s="62">
        <f>IFERROR(VLOOKUP($C417,Sales!$BZ$5:$CF$300,3,0),0)</f>
        <v>0</v>
      </c>
      <c r="BH417" s="62">
        <f>IFERROR(VLOOKUP($C417,Waste!$BZ$5:$CF$200,3,0),0)</f>
        <v>0</v>
      </c>
      <c r="BI417" s="63" t="e">
        <f t="shared" si="6947"/>
        <v>#DIV/0!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22000</v>
      </c>
      <c r="CQ417" s="62">
        <f>IFERROR(VLOOKUP($C417,Sales!$EK$5:$EQ$300,3,0),0)</f>
        <v>1</v>
      </c>
      <c r="CR417" s="62">
        <f>IFERROR(VLOOKUP($C417,Waste!$EK$5:$EQ$200,3,0),0)</f>
        <v>0</v>
      </c>
      <c r="CS417" s="63">
        <f t="shared" si="6956"/>
        <v>0</v>
      </c>
      <c r="CT417" s="62">
        <f>IFERROR(VLOOKUP($C417,Sales!$ER$5:$EX$300,7,0),0)</f>
        <v>44000</v>
      </c>
      <c r="CU417" s="62">
        <f>IFERROR(VLOOKUP($C417,Sales!$ER$5:$EX$300,3,0),0)</f>
        <v>2</v>
      </c>
      <c r="CV417" s="62">
        <f>IFERROR(VLOOKUP($C417,Waste!$ER$5:$EX$200,3,0),0)</f>
        <v>0</v>
      </c>
      <c r="CW417" s="63">
        <f t="shared" si="6957"/>
        <v>0</v>
      </c>
      <c r="CX417" s="62">
        <f>IFERROR(VLOOKUP($C417,Sales!$EY$5:$FE$300,7,0),0)</f>
        <v>44000</v>
      </c>
      <c r="CY417" s="62">
        <f>IFERROR(VLOOKUP($C417,Sales!$EY$5:$FE$300,3,0),0)</f>
        <v>2</v>
      </c>
      <c r="CZ417" s="62">
        <f>IFERROR(VLOOKUP($C417,Waste!$EY$5:$FE$200,3,0),0)</f>
        <v>0</v>
      </c>
      <c r="DA417" s="63">
        <f t="shared" si="6958"/>
        <v>0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22000</v>
      </c>
      <c r="DO417" s="62">
        <f>IFERROR(VLOOKUP($C417,Sales!$GA$5:$GG$300,3,0),0)</f>
        <v>1</v>
      </c>
      <c r="DP417" s="62">
        <f>IFERROR(VLOOKUP($C417,Waste!$GA$5:$GG$200,3,0),0)</f>
        <v>0</v>
      </c>
      <c r="DQ417" s="63">
        <f t="shared" si="6962"/>
        <v>0</v>
      </c>
      <c r="DR417" s="62">
        <f>IFERROR(VLOOKUP($C417,Sales!$GH$5:$GN$300,7,0),0)</f>
        <v>22000</v>
      </c>
      <c r="DS417" s="62">
        <f>IFERROR(VLOOKUP($C417,Sales!$GH$5:$GN$300,3,0),0)</f>
        <v>1</v>
      </c>
      <c r="DT417" s="62">
        <f>IFERROR(VLOOKUP($C417,Waste!$GH$5:$GN$200,3,0),0)</f>
        <v>0</v>
      </c>
      <c r="DU417" s="63">
        <f t="shared" si="6963"/>
        <v>0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66000</v>
      </c>
      <c r="EA417" s="62">
        <f>IFERROR(VLOOKUP($C417,Sales!$GV$5:$HB$300,3,0),0)</f>
        <v>3</v>
      </c>
      <c r="EB417" s="62">
        <f>IFERROR(VLOOKUP($C417,Waste!$GV$5:$HB$200,3,0),0)</f>
        <v>0</v>
      </c>
      <c r="EC417" s="63">
        <f t="shared" si="6965"/>
        <v>0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88000</v>
      </c>
      <c r="EI417" s="62">
        <f>IFERROR(VLOOKUP($C417,Sales!$HJ$5:$HP$300,3,0),0)</f>
        <v>4</v>
      </c>
      <c r="EJ417" s="62">
        <f>IFERROR(VLOOKUP($C417,Waste!$HJ$5:$HP$200,3,0),0)</f>
        <v>0</v>
      </c>
      <c r="EK417" s="100">
        <f t="shared" si="6967"/>
        <v>0</v>
      </c>
      <c r="EL417" s="115">
        <f t="shared" si="6968"/>
        <v>0</v>
      </c>
      <c r="EM417" s="64">
        <f t="shared" si="6969"/>
        <v>308000</v>
      </c>
      <c r="EN417" s="64">
        <f t="shared" si="6970"/>
        <v>308000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22000</v>
      </c>
      <c r="FI417" s="64">
        <f t="shared" si="6991"/>
        <v>44000</v>
      </c>
      <c r="FJ417" s="64">
        <f t="shared" si="6992"/>
        <v>44000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22000</v>
      </c>
      <c r="FO417" s="64">
        <f t="shared" si="6997"/>
        <v>22000</v>
      </c>
      <c r="FP417" s="64">
        <f t="shared" si="6998"/>
        <v>0</v>
      </c>
      <c r="FQ417" s="64">
        <f t="shared" si="6999"/>
        <v>66000</v>
      </c>
      <c r="FR417" s="64">
        <f t="shared" si="7000"/>
        <v>0</v>
      </c>
      <c r="FS417" s="116">
        <f t="shared" si="7001"/>
        <v>88000</v>
      </c>
      <c r="FT417" s="115">
        <f t="shared" si="7002"/>
        <v>0</v>
      </c>
      <c r="FU417" s="64">
        <f t="shared" si="7003"/>
        <v>14</v>
      </c>
      <c r="FV417" s="64">
        <f t="shared" si="7004"/>
        <v>14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0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1</v>
      </c>
      <c r="GQ417" s="64">
        <f t="shared" si="7025"/>
        <v>2</v>
      </c>
      <c r="GR417" s="64">
        <f t="shared" si="7026"/>
        <v>2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1</v>
      </c>
      <c r="GW417" s="64">
        <f t="shared" si="7031"/>
        <v>1</v>
      </c>
      <c r="GX417" s="64">
        <f t="shared" si="7032"/>
        <v>0</v>
      </c>
      <c r="GY417" s="64">
        <f t="shared" si="7033"/>
        <v>3</v>
      </c>
      <c r="GZ417" s="64">
        <f t="shared" si="7034"/>
        <v>0</v>
      </c>
      <c r="HA417" s="116">
        <f t="shared" si="7035"/>
        <v>4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14</v>
      </c>
      <c r="IL417" s="64">
        <f t="shared" si="7275"/>
        <v>14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0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1</v>
      </c>
      <c r="JG417" s="64">
        <f t="shared" si="7296"/>
        <v>2</v>
      </c>
      <c r="JH417" s="64">
        <f t="shared" si="7297"/>
        <v>2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1</v>
      </c>
      <c r="JM417" s="64">
        <f t="shared" si="7302"/>
        <v>1</v>
      </c>
      <c r="JN417" s="64">
        <f t="shared" si="7303"/>
        <v>0</v>
      </c>
      <c r="JO417" s="64">
        <f t="shared" si="7304"/>
        <v>3</v>
      </c>
      <c r="JP417" s="64">
        <f t="shared" si="7305"/>
        <v>0</v>
      </c>
      <c r="JQ417" s="116">
        <f t="shared" si="7306"/>
        <v>4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330000</v>
      </c>
      <c r="K418" s="62">
        <f t="shared" si="6930"/>
        <v>15</v>
      </c>
      <c r="L418" s="62">
        <f t="shared" si="6931"/>
        <v>0</v>
      </c>
      <c r="M418" s="57">
        <f t="shared" si="6932"/>
        <v>0</v>
      </c>
      <c r="N418" s="115">
        <f t="shared" si="6933"/>
        <v>330000</v>
      </c>
      <c r="O418" s="64">
        <f t="shared" si="6934"/>
        <v>15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0</v>
      </c>
      <c r="BG418" s="62">
        <f>IFERROR(VLOOKUP($C418,Sales!$BZ$5:$CF$300,3,0),0)</f>
        <v>0</v>
      </c>
      <c r="BH418" s="62">
        <f>IFERROR(VLOOKUP($C418,Waste!$BZ$5:$CF$200,3,0),0)</f>
        <v>0</v>
      </c>
      <c r="BI418" s="63" t="e">
        <f t="shared" si="6947"/>
        <v>#DIV/0!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22000</v>
      </c>
      <c r="CU418" s="62">
        <f>IFERROR(VLOOKUP($C418,Sales!$ER$5:$EX$300,3,0),0)</f>
        <v>1</v>
      </c>
      <c r="CV418" s="62">
        <f>IFERROR(VLOOKUP($C418,Waste!$ER$5:$EX$200,3,0),0)</f>
        <v>0</v>
      </c>
      <c r="CW418" s="63">
        <f t="shared" si="6957"/>
        <v>0</v>
      </c>
      <c r="CX418" s="62">
        <f>IFERROR(VLOOKUP($C418,Sales!$EY$5:$FE$300,7,0),0)</f>
        <v>110000</v>
      </c>
      <c r="CY418" s="62">
        <f>IFERROR(VLOOKUP($C418,Sales!$EY$5:$FE$300,3,0),0)</f>
        <v>5</v>
      </c>
      <c r="CZ418" s="62">
        <f>IFERROR(VLOOKUP($C418,Waste!$EY$5:$FE$200,3,0),0)</f>
        <v>0</v>
      </c>
      <c r="DA418" s="63">
        <f t="shared" si="6958"/>
        <v>0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22000</v>
      </c>
      <c r="DG418" s="62">
        <f>IFERROR(VLOOKUP($C418,Sales!$FM$5:$FS$300,3,0),0)</f>
        <v>1</v>
      </c>
      <c r="DH418" s="62">
        <f>IFERROR(VLOOKUP($C418,Waste!$FM$5:$FS$200,3,0),0)</f>
        <v>0</v>
      </c>
      <c r="DI418" s="63">
        <f t="shared" si="6960"/>
        <v>0</v>
      </c>
      <c r="DJ418" s="62">
        <f>IFERROR(VLOOKUP($C418,Sales!$FT$5:$FZ$300,7,0),0)</f>
        <v>44000</v>
      </c>
      <c r="DK418" s="62">
        <f>IFERROR(VLOOKUP($C418,Sales!$FT$5:$FZ$300,3,0),0)</f>
        <v>2</v>
      </c>
      <c r="DL418" s="62">
        <f>IFERROR(VLOOKUP($C418,Waste!$FT$5:$FZ$200,3,0),0)</f>
        <v>0</v>
      </c>
      <c r="DM418" s="63">
        <f t="shared" si="6961"/>
        <v>0</v>
      </c>
      <c r="DN418" s="62">
        <f>IFERROR(VLOOKUP($C418,Sales!$GA$5:$GG$300,7,0),0)</f>
        <v>22000</v>
      </c>
      <c r="DO418" s="62">
        <f>IFERROR(VLOOKUP($C418,Sales!$GA$5:$GG$300,3,0),0)</f>
        <v>1</v>
      </c>
      <c r="DP418" s="62">
        <f>IFERROR(VLOOKUP($C418,Waste!$GA$5:$GG$200,3,0),0)</f>
        <v>0</v>
      </c>
      <c r="DQ418" s="63">
        <f t="shared" si="6962"/>
        <v>0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66000</v>
      </c>
      <c r="EA418" s="62">
        <f>IFERROR(VLOOKUP($C418,Sales!$GV$5:$HB$300,3,0),0)</f>
        <v>3</v>
      </c>
      <c r="EB418" s="62">
        <f>IFERROR(VLOOKUP($C418,Waste!$GV$5:$HB$200,3,0),0)</f>
        <v>0</v>
      </c>
      <c r="EC418" s="63">
        <f t="shared" si="6965"/>
        <v>0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44000</v>
      </c>
      <c r="EI418" s="62">
        <f>IFERROR(VLOOKUP($C418,Sales!$HJ$5:$HP$300,3,0),0)</f>
        <v>2</v>
      </c>
      <c r="EJ418" s="62">
        <f>IFERROR(VLOOKUP($C418,Waste!$HJ$5:$HP$200,3,0),0)</f>
        <v>0</v>
      </c>
      <c r="EK418" s="100">
        <f t="shared" si="6967"/>
        <v>0</v>
      </c>
      <c r="EL418" s="115">
        <f t="shared" si="6968"/>
        <v>0</v>
      </c>
      <c r="EM418" s="64">
        <f t="shared" si="6969"/>
        <v>330000</v>
      </c>
      <c r="EN418" s="64">
        <f t="shared" si="6970"/>
        <v>330000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22000</v>
      </c>
      <c r="FJ418" s="64">
        <f t="shared" si="6992"/>
        <v>110000</v>
      </c>
      <c r="FK418" s="64">
        <f t="shared" si="6993"/>
        <v>0</v>
      </c>
      <c r="FL418" s="64">
        <f t="shared" si="6994"/>
        <v>22000</v>
      </c>
      <c r="FM418" s="64">
        <f t="shared" si="6995"/>
        <v>44000</v>
      </c>
      <c r="FN418" s="64">
        <f t="shared" si="6996"/>
        <v>22000</v>
      </c>
      <c r="FO418" s="64">
        <f t="shared" si="6997"/>
        <v>0</v>
      </c>
      <c r="FP418" s="64">
        <f t="shared" si="6998"/>
        <v>0</v>
      </c>
      <c r="FQ418" s="64">
        <f t="shared" si="6999"/>
        <v>66000</v>
      </c>
      <c r="FR418" s="64">
        <f t="shared" si="7000"/>
        <v>0</v>
      </c>
      <c r="FS418" s="116">
        <f t="shared" si="7001"/>
        <v>44000</v>
      </c>
      <c r="FT418" s="115">
        <f t="shared" si="7002"/>
        <v>0</v>
      </c>
      <c r="FU418" s="64">
        <f t="shared" si="7003"/>
        <v>15</v>
      </c>
      <c r="FV418" s="64">
        <f t="shared" si="7004"/>
        <v>15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0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1</v>
      </c>
      <c r="GR418" s="64">
        <f t="shared" si="7026"/>
        <v>5</v>
      </c>
      <c r="GS418" s="64">
        <f t="shared" si="7027"/>
        <v>0</v>
      </c>
      <c r="GT418" s="64">
        <f t="shared" si="7028"/>
        <v>1</v>
      </c>
      <c r="GU418" s="64">
        <f t="shared" si="7029"/>
        <v>2</v>
      </c>
      <c r="GV418" s="64">
        <f t="shared" si="7030"/>
        <v>1</v>
      </c>
      <c r="GW418" s="64">
        <f t="shared" si="7031"/>
        <v>0</v>
      </c>
      <c r="GX418" s="64">
        <f t="shared" si="7032"/>
        <v>0</v>
      </c>
      <c r="GY418" s="64">
        <f t="shared" si="7033"/>
        <v>3</v>
      </c>
      <c r="GZ418" s="64">
        <f t="shared" si="7034"/>
        <v>0</v>
      </c>
      <c r="HA418" s="116">
        <f t="shared" si="7035"/>
        <v>2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15</v>
      </c>
      <c r="IL418" s="64">
        <f t="shared" si="7275"/>
        <v>15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0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1</v>
      </c>
      <c r="JH418" s="64">
        <f t="shared" si="7297"/>
        <v>5</v>
      </c>
      <c r="JI418" s="64">
        <f t="shared" si="7298"/>
        <v>0</v>
      </c>
      <c r="JJ418" s="64">
        <f t="shared" si="7299"/>
        <v>1</v>
      </c>
      <c r="JK418" s="64">
        <f t="shared" si="7300"/>
        <v>2</v>
      </c>
      <c r="JL418" s="64">
        <f t="shared" si="7301"/>
        <v>1</v>
      </c>
      <c r="JM418" s="64">
        <f t="shared" si="7302"/>
        <v>0</v>
      </c>
      <c r="JN418" s="64">
        <f t="shared" si="7303"/>
        <v>0</v>
      </c>
      <c r="JO418" s="64">
        <f t="shared" si="7304"/>
        <v>3</v>
      </c>
      <c r="JP418" s="64">
        <f t="shared" si="7305"/>
        <v>0</v>
      </c>
      <c r="JQ418" s="116">
        <f t="shared" si="7306"/>
        <v>2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40000</v>
      </c>
      <c r="K419" s="62">
        <f t="shared" si="6930"/>
        <v>2</v>
      </c>
      <c r="L419" s="62">
        <f t="shared" si="6931"/>
        <v>0</v>
      </c>
      <c r="M419" s="57">
        <f t="shared" si="6932"/>
        <v>0</v>
      </c>
      <c r="N419" s="115">
        <f t="shared" si="6933"/>
        <v>40000</v>
      </c>
      <c r="O419" s="64">
        <f t="shared" si="6934"/>
        <v>2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40000</v>
      </c>
      <c r="DG419" s="62">
        <f>IFERROR(VLOOKUP($C419,Sales!$FM$5:$FS$300,3,0),0)</f>
        <v>2</v>
      </c>
      <c r="DH419" s="62">
        <f>IFERROR(VLOOKUP($C419,Waste!$FM$5:$FS$200,3,0),0)</f>
        <v>0</v>
      </c>
      <c r="DI419" s="63">
        <f t="shared" si="6960"/>
        <v>0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40000</v>
      </c>
      <c r="EN419" s="64">
        <f t="shared" si="6970"/>
        <v>40000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40000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2</v>
      </c>
      <c r="FV419" s="64">
        <f t="shared" si="7004"/>
        <v>2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2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2</v>
      </c>
      <c r="IL419" s="64">
        <f t="shared" si="7275"/>
        <v>2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2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306000</v>
      </c>
      <c r="K420" s="62">
        <f t="shared" si="6930"/>
        <v>17</v>
      </c>
      <c r="L420" s="62">
        <f t="shared" si="6931"/>
        <v>0</v>
      </c>
      <c r="M420" s="57">
        <f t="shared" si="6932"/>
        <v>0</v>
      </c>
      <c r="N420" s="115">
        <f t="shared" si="6933"/>
        <v>306000</v>
      </c>
      <c r="O420" s="64">
        <f t="shared" si="6934"/>
        <v>17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0</v>
      </c>
      <c r="BG420" s="62">
        <f>IFERROR(VLOOKUP($C420,Sales!$BZ$5:$CF$300,3,0),0)</f>
        <v>0</v>
      </c>
      <c r="BH420" s="62">
        <f>IFERROR(VLOOKUP($C420,Waste!$BZ$5:$CF$200,3,0),0)</f>
        <v>0</v>
      </c>
      <c r="BI420" s="63" t="e">
        <f t="shared" si="6947"/>
        <v>#DIV/0!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36000</v>
      </c>
      <c r="CQ420" s="62">
        <f>IFERROR(VLOOKUP($C420,Sales!$EK$5:$EQ$300,3,0),0)</f>
        <v>2</v>
      </c>
      <c r="CR420" s="62">
        <f>IFERROR(VLOOKUP($C420,Waste!$EK$5:$EQ$200,3,0),0)</f>
        <v>0</v>
      </c>
      <c r="CS420" s="63">
        <f t="shared" si="6956"/>
        <v>0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36000</v>
      </c>
      <c r="CY420" s="62">
        <f>IFERROR(VLOOKUP($C420,Sales!$EY$5:$FE$300,3,0),0)</f>
        <v>2</v>
      </c>
      <c r="CZ420" s="62">
        <f>IFERROR(VLOOKUP($C420,Waste!$EY$5:$FE$200,3,0),0)</f>
        <v>0</v>
      </c>
      <c r="DA420" s="63">
        <f t="shared" si="6958"/>
        <v>0</v>
      </c>
      <c r="DB420" s="62">
        <f>IFERROR(VLOOKUP($C420,Sales!$FF$5:$FL$300,7,0),0)</f>
        <v>18000</v>
      </c>
      <c r="DC420" s="62">
        <f>IFERROR(VLOOKUP($C420,Sales!$FF$5:$FL$300,3,0),0)</f>
        <v>1</v>
      </c>
      <c r="DD420" s="62">
        <f>IFERROR(VLOOKUP($C420,Waste!$FF$5:$FL$200,3,0),0)</f>
        <v>0</v>
      </c>
      <c r="DE420" s="63">
        <f t="shared" si="6959"/>
        <v>0</v>
      </c>
      <c r="DF420" s="62">
        <f>IFERROR(VLOOKUP($C420,Sales!$FM$5:$FS$300,7,0),0)</f>
        <v>18000</v>
      </c>
      <c r="DG420" s="62">
        <f>IFERROR(VLOOKUP($C420,Sales!$FM$5:$FS$300,3,0),0)</f>
        <v>1</v>
      </c>
      <c r="DH420" s="62">
        <f>IFERROR(VLOOKUP($C420,Waste!$FM$5:$FS$200,3,0),0)</f>
        <v>0</v>
      </c>
      <c r="DI420" s="63">
        <f t="shared" si="6960"/>
        <v>0</v>
      </c>
      <c r="DJ420" s="62">
        <f>IFERROR(VLOOKUP($C420,Sales!$FT$5:$FZ$300,7,0),0)</f>
        <v>54000</v>
      </c>
      <c r="DK420" s="62">
        <f>IFERROR(VLOOKUP($C420,Sales!$FT$5:$FZ$300,3,0),0)</f>
        <v>3</v>
      </c>
      <c r="DL420" s="62">
        <f>IFERROR(VLOOKUP($C420,Waste!$FT$5:$FZ$200,3,0),0)</f>
        <v>0</v>
      </c>
      <c r="DM420" s="63">
        <f t="shared" si="6961"/>
        <v>0</v>
      </c>
      <c r="DN420" s="62">
        <f>IFERROR(VLOOKUP($C420,Sales!$GA$5:$GG$300,7,0),0)</f>
        <v>54000</v>
      </c>
      <c r="DO420" s="62">
        <f>IFERROR(VLOOKUP($C420,Sales!$GA$5:$GG$300,3,0),0)</f>
        <v>3</v>
      </c>
      <c r="DP420" s="62">
        <f>IFERROR(VLOOKUP($C420,Waste!$GA$5:$GG$200,3,0),0)</f>
        <v>0</v>
      </c>
      <c r="DQ420" s="63">
        <f t="shared" si="6962"/>
        <v>0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36000</v>
      </c>
      <c r="DW420" s="62">
        <f>IFERROR(VLOOKUP($C420,Sales!$GO$5:$GU$300,3,0),0)</f>
        <v>2</v>
      </c>
      <c r="DX420" s="62">
        <f>IFERROR(VLOOKUP($C420,Waste!$GO$5:$GU$200,3,0),0)</f>
        <v>0</v>
      </c>
      <c r="DY420" s="63">
        <f t="shared" si="6964"/>
        <v>0</v>
      </c>
      <c r="DZ420" s="62">
        <f>IFERROR(VLOOKUP($C420,Sales!$GV$5:$HB$300,7,0),0)</f>
        <v>54000</v>
      </c>
      <c r="EA420" s="62">
        <f>IFERROR(VLOOKUP($C420,Sales!$GV$5:$HB$300,3,0),0)</f>
        <v>3</v>
      </c>
      <c r="EB420" s="62">
        <f>IFERROR(VLOOKUP($C420,Waste!$GV$5:$HB$200,3,0),0)</f>
        <v>0</v>
      </c>
      <c r="EC420" s="63">
        <f t="shared" si="6965"/>
        <v>0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306000</v>
      </c>
      <c r="EN420" s="64">
        <f t="shared" si="6970"/>
        <v>306000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36000</v>
      </c>
      <c r="FI420" s="64">
        <f t="shared" si="6991"/>
        <v>0</v>
      </c>
      <c r="FJ420" s="64">
        <f t="shared" si="6992"/>
        <v>36000</v>
      </c>
      <c r="FK420" s="64">
        <f t="shared" si="6993"/>
        <v>18000</v>
      </c>
      <c r="FL420" s="64">
        <f t="shared" si="6994"/>
        <v>18000</v>
      </c>
      <c r="FM420" s="64">
        <f t="shared" si="6995"/>
        <v>54000</v>
      </c>
      <c r="FN420" s="64">
        <f t="shared" si="6996"/>
        <v>54000</v>
      </c>
      <c r="FO420" s="64">
        <f t="shared" si="6997"/>
        <v>0</v>
      </c>
      <c r="FP420" s="64">
        <f t="shared" si="6998"/>
        <v>36000</v>
      </c>
      <c r="FQ420" s="64">
        <f t="shared" si="6999"/>
        <v>54000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17</v>
      </c>
      <c r="FV420" s="64">
        <f t="shared" si="7004"/>
        <v>17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0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2</v>
      </c>
      <c r="GQ420" s="64">
        <f t="shared" si="7025"/>
        <v>0</v>
      </c>
      <c r="GR420" s="64">
        <f t="shared" si="7026"/>
        <v>2</v>
      </c>
      <c r="GS420" s="64">
        <f t="shared" si="7027"/>
        <v>1</v>
      </c>
      <c r="GT420" s="64">
        <f t="shared" si="7028"/>
        <v>1</v>
      </c>
      <c r="GU420" s="64">
        <f t="shared" si="7029"/>
        <v>3</v>
      </c>
      <c r="GV420" s="64">
        <f t="shared" si="7030"/>
        <v>3</v>
      </c>
      <c r="GW420" s="64">
        <f t="shared" si="7031"/>
        <v>0</v>
      </c>
      <c r="GX420" s="64">
        <f t="shared" si="7032"/>
        <v>2</v>
      </c>
      <c r="GY420" s="64">
        <f t="shared" si="7033"/>
        <v>3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17</v>
      </c>
      <c r="IL420" s="64">
        <f t="shared" si="7275"/>
        <v>17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0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2</v>
      </c>
      <c r="JG420" s="64">
        <f t="shared" si="7296"/>
        <v>0</v>
      </c>
      <c r="JH420" s="64">
        <f t="shared" si="7297"/>
        <v>2</v>
      </c>
      <c r="JI420" s="64">
        <f t="shared" si="7298"/>
        <v>1</v>
      </c>
      <c r="JJ420" s="64">
        <f t="shared" si="7299"/>
        <v>1</v>
      </c>
      <c r="JK420" s="64">
        <f t="shared" si="7300"/>
        <v>3</v>
      </c>
      <c r="JL420" s="64">
        <f t="shared" si="7301"/>
        <v>3</v>
      </c>
      <c r="JM420" s="64">
        <f t="shared" si="7302"/>
        <v>0</v>
      </c>
      <c r="JN420" s="64">
        <f t="shared" si="7303"/>
        <v>2</v>
      </c>
      <c r="JO420" s="64">
        <f t="shared" si="7304"/>
        <v>3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1362000</v>
      </c>
      <c r="K422" s="51">
        <f t="shared" ref="K422" si="7309">+K423+K430+K449</f>
        <v>78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1362000</v>
      </c>
      <c r="O422" s="51">
        <f t="shared" ref="O422" si="7312">+O423+O430+O449</f>
        <v>78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0</v>
      </c>
      <c r="BG422" s="51">
        <f t="shared" ref="BG422" si="7346">+BG423+BG430+BG449</f>
        <v>0</v>
      </c>
      <c r="BH422" s="51">
        <f t="shared" ref="BH422" si="7347">+BH423+BH430+BH449</f>
        <v>0</v>
      </c>
      <c r="BI422" s="69" t="e">
        <f t="shared" si="6947"/>
        <v>#DIV/0!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174000</v>
      </c>
      <c r="CQ422" s="51">
        <f t="shared" ref="CQ422" si="7373">+CQ423+CQ430+CQ449</f>
        <v>12</v>
      </c>
      <c r="CR422" s="51">
        <f t="shared" ref="CR422" si="7374">+CR423+CR430+CR449</f>
        <v>0</v>
      </c>
      <c r="CS422" s="69">
        <f t="shared" si="6956"/>
        <v>0</v>
      </c>
      <c r="CT422" s="51">
        <f t="shared" ref="CT422" si="7375">+CT423+CT430+CT449</f>
        <v>118000</v>
      </c>
      <c r="CU422" s="51">
        <f t="shared" ref="CU422" si="7376">+CU423+CU430+CU449</f>
        <v>9</v>
      </c>
      <c r="CV422" s="51">
        <f t="shared" ref="CV422" si="7377">+CV423+CV430+CV449</f>
        <v>0</v>
      </c>
      <c r="CW422" s="69">
        <f t="shared" si="6957"/>
        <v>0</v>
      </c>
      <c r="CX422" s="51">
        <f t="shared" ref="CX422" si="7378">+CX423+CX430+CX449</f>
        <v>262000</v>
      </c>
      <c r="CY422" s="51">
        <f t="shared" ref="CY422" si="7379">+CY423+CY430+CY449</f>
        <v>9</v>
      </c>
      <c r="CZ422" s="51">
        <f t="shared" ref="CZ422" si="7380">+CZ423+CZ430+CZ449</f>
        <v>0</v>
      </c>
      <c r="DA422" s="69">
        <f t="shared" si="6958"/>
        <v>0</v>
      </c>
      <c r="DB422" s="51">
        <f t="shared" ref="DB422" si="7381">+DB423+DB430+DB449</f>
        <v>60000</v>
      </c>
      <c r="DC422" s="51">
        <f t="shared" ref="DC422" si="7382">+DC423+DC430+DC449</f>
        <v>3</v>
      </c>
      <c r="DD422" s="51">
        <f t="shared" ref="DD422" si="7383">+DD423+DD430+DD449</f>
        <v>0</v>
      </c>
      <c r="DE422" s="69">
        <f t="shared" si="6959"/>
        <v>0</v>
      </c>
      <c r="DF422" s="51">
        <f t="shared" ref="DF422" si="7384">+DF423+DF430+DF449</f>
        <v>66000</v>
      </c>
      <c r="DG422" s="51">
        <f t="shared" ref="DG422" si="7385">+DG423+DG430+DG449</f>
        <v>5</v>
      </c>
      <c r="DH422" s="51">
        <f t="shared" ref="DH422" si="7386">+DH423+DH430+DH449</f>
        <v>0</v>
      </c>
      <c r="DI422" s="69">
        <f t="shared" si="6960"/>
        <v>0</v>
      </c>
      <c r="DJ422" s="51">
        <f t="shared" ref="DJ422" si="7387">+DJ423+DJ430+DJ449</f>
        <v>63000</v>
      </c>
      <c r="DK422" s="51">
        <f t="shared" ref="DK422" si="7388">+DK423+DK430+DK449</f>
        <v>5</v>
      </c>
      <c r="DL422" s="51">
        <f t="shared" ref="DL422" si="7389">+DL423+DL430+DL449</f>
        <v>0</v>
      </c>
      <c r="DM422" s="69">
        <f t="shared" si="6961"/>
        <v>0</v>
      </c>
      <c r="DN422" s="51">
        <f t="shared" ref="DN422" si="7390">+DN423+DN430+DN449</f>
        <v>50000</v>
      </c>
      <c r="DO422" s="51">
        <f t="shared" ref="DO422" si="7391">+DO423+DO430+DO449</f>
        <v>5</v>
      </c>
      <c r="DP422" s="51">
        <f t="shared" ref="DP422" si="7392">+DP423+DP430+DP449</f>
        <v>0</v>
      </c>
      <c r="DQ422" s="69">
        <f t="shared" si="6962"/>
        <v>0</v>
      </c>
      <c r="DR422" s="51">
        <f t="shared" ref="DR422" si="7393">+DR423+DR430+DR449</f>
        <v>48000</v>
      </c>
      <c r="DS422" s="51">
        <f t="shared" ref="DS422" si="7394">+DS423+DS430+DS449</f>
        <v>3</v>
      </c>
      <c r="DT422" s="51">
        <f t="shared" ref="DT422" si="7395">+DT423+DT430+DT449</f>
        <v>0</v>
      </c>
      <c r="DU422" s="69">
        <f t="shared" si="6963"/>
        <v>0</v>
      </c>
      <c r="DV422" s="51">
        <f t="shared" ref="DV422" si="7396">+DV423+DV430+DV449</f>
        <v>86000</v>
      </c>
      <c r="DW422" s="51">
        <f t="shared" ref="DW422" si="7397">+DW423+DW430+DW449</f>
        <v>4</v>
      </c>
      <c r="DX422" s="51">
        <f t="shared" ref="DX422" si="7398">+DX423+DX430+DX449</f>
        <v>0</v>
      </c>
      <c r="DY422" s="69">
        <f t="shared" si="6964"/>
        <v>0</v>
      </c>
      <c r="DZ422" s="51">
        <f t="shared" ref="DZ422" si="7399">+DZ423+DZ430+DZ449</f>
        <v>133000</v>
      </c>
      <c r="EA422" s="51">
        <f t="shared" ref="EA422" si="7400">+EA423+EA430+EA449</f>
        <v>7</v>
      </c>
      <c r="EB422" s="51">
        <f t="shared" ref="EB422" si="7401">+EB423+EB430+EB449</f>
        <v>0</v>
      </c>
      <c r="EC422" s="69">
        <f t="shared" si="6965"/>
        <v>0</v>
      </c>
      <c r="ED422" s="51">
        <f t="shared" ref="ED422" si="7402">+ED423+ED430+ED449</f>
        <v>68000</v>
      </c>
      <c r="EE422" s="51">
        <f t="shared" ref="EE422" si="7403">+EE423+EE430+EE449</f>
        <v>4</v>
      </c>
      <c r="EF422" s="51">
        <f t="shared" ref="EF422" si="7404">+EF423+EF430+EF449</f>
        <v>0</v>
      </c>
      <c r="EG422" s="69">
        <f t="shared" si="6966"/>
        <v>0</v>
      </c>
      <c r="EH422" s="51">
        <f t="shared" ref="EH422" si="7405">+EH423+EH430+EH449</f>
        <v>234000</v>
      </c>
      <c r="EI422" s="51">
        <f t="shared" ref="EI422" si="7406">+EI423+EI430+EI449</f>
        <v>12</v>
      </c>
      <c r="EJ422" s="51">
        <f t="shared" ref="EJ422" si="7407">+EJ423+EJ430+EJ449</f>
        <v>0</v>
      </c>
      <c r="EK422" s="106">
        <f t="shared" si="6967"/>
        <v>0</v>
      </c>
      <c r="EL422" s="105">
        <f t="shared" ref="EL422" si="7408">+EL423+EL430+EL449</f>
        <v>0</v>
      </c>
      <c r="EM422" s="51">
        <f t="shared" ref="EM422" si="7409">+EM423+EM430+EM449</f>
        <v>1362000</v>
      </c>
      <c r="EN422" s="51">
        <f t="shared" ref="EN422" si="7410">+EN423+EN430+EN449</f>
        <v>1362000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174000</v>
      </c>
      <c r="FI422" s="51">
        <f t="shared" ref="FI422" si="7431">+FI423+FI430+FI449</f>
        <v>118000</v>
      </c>
      <c r="FJ422" s="51">
        <f t="shared" ref="FJ422" si="7432">+FJ423+FJ430+FJ449</f>
        <v>262000</v>
      </c>
      <c r="FK422" s="51">
        <f t="shared" ref="FK422" si="7433">+FK423+FK430+FK449</f>
        <v>60000</v>
      </c>
      <c r="FL422" s="51">
        <f t="shared" ref="FL422" si="7434">+FL423+FL430+FL449</f>
        <v>66000</v>
      </c>
      <c r="FM422" s="51">
        <f t="shared" ref="FM422" si="7435">+FM423+FM430+FM449</f>
        <v>63000</v>
      </c>
      <c r="FN422" s="51">
        <f t="shared" ref="FN422" si="7436">+FN423+FN430+FN449</f>
        <v>50000</v>
      </c>
      <c r="FO422" s="51">
        <f t="shared" ref="FO422" si="7437">+FO423+FO430+FO449</f>
        <v>48000</v>
      </c>
      <c r="FP422" s="51">
        <f t="shared" ref="FP422" si="7438">+FP423+FP430+FP449</f>
        <v>86000</v>
      </c>
      <c r="FQ422" s="51">
        <f t="shared" ref="FQ422" si="7439">+FQ423+FQ430+FQ449</f>
        <v>133000</v>
      </c>
      <c r="FR422" s="51">
        <f t="shared" ref="FR422" si="7440">+FR423+FR430+FR449</f>
        <v>68000</v>
      </c>
      <c r="FS422" s="120">
        <f t="shared" ref="FS422" si="7441">+FS423+FS430+FS449</f>
        <v>234000</v>
      </c>
      <c r="FT422" s="105">
        <f t="shared" ref="FT422" si="7442">+FT423+FT430+FT449</f>
        <v>0</v>
      </c>
      <c r="FU422" s="51">
        <f t="shared" ref="FU422" si="7443">+FU423+FU430+FU449</f>
        <v>78</v>
      </c>
      <c r="FV422" s="51">
        <f t="shared" ref="FV422" si="7444">+FV423+FV430+FV449</f>
        <v>78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0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12</v>
      </c>
      <c r="GQ422" s="51">
        <f t="shared" ref="GQ422" si="7465">+GQ423+GQ430+GQ449</f>
        <v>9</v>
      </c>
      <c r="GR422" s="51">
        <f t="shared" ref="GR422" si="7466">+GR423+GR430+GR449</f>
        <v>9</v>
      </c>
      <c r="GS422" s="51">
        <f t="shared" ref="GS422" si="7467">+GS423+GS430+GS449</f>
        <v>3</v>
      </c>
      <c r="GT422" s="51">
        <f t="shared" ref="GT422" si="7468">+GT423+GT430+GT449</f>
        <v>5</v>
      </c>
      <c r="GU422" s="51">
        <f t="shared" ref="GU422" si="7469">+GU423+GU430+GU449</f>
        <v>5</v>
      </c>
      <c r="GV422" s="51">
        <f t="shared" ref="GV422" si="7470">+GV423+GV430+GV449</f>
        <v>5</v>
      </c>
      <c r="GW422" s="51">
        <f t="shared" ref="GW422" si="7471">+GW423+GW430+GW449</f>
        <v>3</v>
      </c>
      <c r="GX422" s="51">
        <f t="shared" ref="GX422" si="7472">+GX423+GX430+GX449</f>
        <v>4</v>
      </c>
      <c r="GY422" s="51">
        <f t="shared" ref="GY422" si="7473">+GY423+GY430+GY449</f>
        <v>7</v>
      </c>
      <c r="GZ422" s="51">
        <f t="shared" ref="GZ422" si="7474">+GZ423+GZ430+GZ449</f>
        <v>4</v>
      </c>
      <c r="HA422" s="120">
        <f t="shared" ref="HA422" si="7475">+HA423+HA430+HA449</f>
        <v>12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78</v>
      </c>
      <c r="IL422" s="51">
        <f t="shared" si="7509"/>
        <v>78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0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12</v>
      </c>
      <c r="JG422" s="51">
        <f t="shared" si="7509"/>
        <v>9</v>
      </c>
      <c r="JH422" s="51">
        <f t="shared" si="7509"/>
        <v>9</v>
      </c>
      <c r="JI422" s="51">
        <f t="shared" si="7509"/>
        <v>3</v>
      </c>
      <c r="JJ422" s="51">
        <f t="shared" si="7509"/>
        <v>5</v>
      </c>
      <c r="JK422" s="51">
        <f t="shared" si="7509"/>
        <v>5</v>
      </c>
      <c r="JL422" s="51">
        <f t="shared" si="7509"/>
        <v>5</v>
      </c>
      <c r="JM422" s="51">
        <f t="shared" si="7509"/>
        <v>3</v>
      </c>
      <c r="JN422" s="51">
        <f t="shared" si="7509"/>
        <v>4</v>
      </c>
      <c r="JO422" s="51">
        <f t="shared" si="7509"/>
        <v>7</v>
      </c>
      <c r="JP422" s="51">
        <f t="shared" si="7509"/>
        <v>4</v>
      </c>
      <c r="JQ422" s="120">
        <f t="shared" si="7509"/>
        <v>12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200000</v>
      </c>
      <c r="K423" s="35">
        <f t="shared" ref="K423" si="7512">SUM(K424:K429)</f>
        <v>7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200000</v>
      </c>
      <c r="O423" s="35">
        <f t="shared" ref="O423" si="7515">SUM(O424:O429)</f>
        <v>7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20000</v>
      </c>
      <c r="CQ423" s="35">
        <f t="shared" ref="CQ423" si="7575">SUM(CQ424:CQ429)</f>
        <v>1</v>
      </c>
      <c r="CR423" s="35">
        <f t="shared" ref="CR423" si="7576">SUM(CR424:CR429)</f>
        <v>0</v>
      </c>
      <c r="CS423" s="65">
        <f t="shared" si="6956"/>
        <v>0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80000</v>
      </c>
      <c r="CY423" s="35">
        <f t="shared" ref="CY423" si="7581">SUM(CY424:CY429)</f>
        <v>1</v>
      </c>
      <c r="CZ423" s="35">
        <f t="shared" ref="CZ423" si="7582">SUM(CZ424:CZ429)</f>
        <v>0</v>
      </c>
      <c r="DA423" s="65">
        <f t="shared" si="6958"/>
        <v>0</v>
      </c>
      <c r="DB423" s="35">
        <f t="shared" ref="DB423" si="7583">SUM(DB424:DB429)</f>
        <v>20000</v>
      </c>
      <c r="DC423" s="35">
        <f t="shared" ref="DC423" si="7584">SUM(DC424:DC429)</f>
        <v>1</v>
      </c>
      <c r="DD423" s="35">
        <f t="shared" ref="DD423" si="7585">SUM(DD424:DD429)</f>
        <v>0</v>
      </c>
      <c r="DE423" s="65">
        <f t="shared" si="6959"/>
        <v>0</v>
      </c>
      <c r="DF423" s="35">
        <f t="shared" ref="DF423" si="7586">SUM(DF424:DF429)</f>
        <v>20000</v>
      </c>
      <c r="DG423" s="35">
        <f t="shared" ref="DG423" si="7587">SUM(DG424:DG429)</f>
        <v>1</v>
      </c>
      <c r="DH423" s="35">
        <f t="shared" ref="DH423" si="7588">SUM(DH424:DH429)</f>
        <v>0</v>
      </c>
      <c r="DI423" s="65">
        <f t="shared" si="6960"/>
        <v>0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20000</v>
      </c>
      <c r="DS423" s="35">
        <f t="shared" ref="DS423" si="7596">SUM(DS424:DS429)</f>
        <v>1</v>
      </c>
      <c r="DT423" s="35">
        <f t="shared" ref="DT423" si="7597">SUM(DT424:DT429)</f>
        <v>0</v>
      </c>
      <c r="DU423" s="65">
        <f t="shared" si="6963"/>
        <v>0</v>
      </c>
      <c r="DV423" s="35">
        <f t="shared" ref="DV423" si="7598">SUM(DV424:DV429)</f>
        <v>20000</v>
      </c>
      <c r="DW423" s="35">
        <f t="shared" ref="DW423" si="7599">SUM(DW424:DW429)</f>
        <v>1</v>
      </c>
      <c r="DX423" s="35">
        <f t="shared" ref="DX423" si="7600">SUM(DX424:DX429)</f>
        <v>0</v>
      </c>
      <c r="DY423" s="65">
        <f t="shared" si="6964"/>
        <v>0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20000</v>
      </c>
      <c r="EI423" s="35">
        <f t="shared" ref="EI423" si="7608">SUM(EI424:EI429)</f>
        <v>1</v>
      </c>
      <c r="EJ423" s="35">
        <f t="shared" ref="EJ423" si="7609">SUM(EJ424:EJ429)</f>
        <v>0</v>
      </c>
      <c r="EK423" s="102">
        <f t="shared" si="6967"/>
        <v>0</v>
      </c>
      <c r="EL423" s="101">
        <f t="shared" ref="EL423" si="7610">SUM(EL424:EL429)</f>
        <v>0</v>
      </c>
      <c r="EM423" s="35">
        <f t="shared" ref="EM423" si="7611">SUM(EM424:EM429)</f>
        <v>200000</v>
      </c>
      <c r="EN423" s="35">
        <f t="shared" ref="EN423" si="7612">SUM(EN424:EN429)</f>
        <v>200000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20000</v>
      </c>
      <c r="FI423" s="35">
        <f t="shared" ref="FI423" si="7633">SUM(FI424:FI429)</f>
        <v>0</v>
      </c>
      <c r="FJ423" s="35">
        <f t="shared" ref="FJ423" si="7634">SUM(FJ424:FJ429)</f>
        <v>80000</v>
      </c>
      <c r="FK423" s="35">
        <f t="shared" ref="FK423" si="7635">SUM(FK424:FK429)</f>
        <v>20000</v>
      </c>
      <c r="FL423" s="35">
        <f t="shared" ref="FL423" si="7636">SUM(FL424:FL429)</f>
        <v>20000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20000</v>
      </c>
      <c r="FP423" s="35">
        <f t="shared" ref="FP423" si="7640">SUM(FP424:FP429)</f>
        <v>20000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20000</v>
      </c>
      <c r="FT423" s="101">
        <f t="shared" ref="FT423" si="7644">SUM(FT424:FT429)</f>
        <v>0</v>
      </c>
      <c r="FU423" s="35">
        <f t="shared" ref="FU423" si="7645">SUM(FU424:FU429)</f>
        <v>7</v>
      </c>
      <c r="FV423" s="35">
        <f t="shared" ref="FV423" si="7646">SUM(FV424:FV429)</f>
        <v>7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1</v>
      </c>
      <c r="GQ423" s="35">
        <f t="shared" ref="GQ423" si="7667">SUM(GQ424:GQ429)</f>
        <v>0</v>
      </c>
      <c r="GR423" s="35">
        <f t="shared" ref="GR423" si="7668">SUM(GR424:GR429)</f>
        <v>1</v>
      </c>
      <c r="GS423" s="35">
        <f t="shared" ref="GS423" si="7669">SUM(GS424:GS429)</f>
        <v>1</v>
      </c>
      <c r="GT423" s="35">
        <f t="shared" ref="GT423" si="7670">SUM(GT424:GT429)</f>
        <v>1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1</v>
      </c>
      <c r="GX423" s="35">
        <f t="shared" ref="GX423" si="7674">SUM(GX424:GX429)</f>
        <v>1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1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7</v>
      </c>
      <c r="IL423" s="35">
        <f t="shared" si="7711"/>
        <v>7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1</v>
      </c>
      <c r="JG423" s="35">
        <f t="shared" si="7711"/>
        <v>0</v>
      </c>
      <c r="JH423" s="35">
        <f t="shared" si="7711"/>
        <v>1</v>
      </c>
      <c r="JI423" s="35">
        <f t="shared" si="7711"/>
        <v>1</v>
      </c>
      <c r="JJ423" s="35">
        <f t="shared" si="7711"/>
        <v>1</v>
      </c>
      <c r="JK423" s="35">
        <f t="shared" si="7711"/>
        <v>0</v>
      </c>
      <c r="JL423" s="35">
        <f t="shared" si="7711"/>
        <v>0</v>
      </c>
      <c r="JM423" s="35">
        <f t="shared" si="7711"/>
        <v>1</v>
      </c>
      <c r="JN423" s="35">
        <f t="shared" si="7711"/>
        <v>1</v>
      </c>
      <c r="JO423" s="35">
        <f t="shared" si="7711"/>
        <v>0</v>
      </c>
      <c r="JP423" s="35">
        <f t="shared" si="7711"/>
        <v>0</v>
      </c>
      <c r="JQ423" s="117">
        <f t="shared" si="7711"/>
        <v>1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120000</v>
      </c>
      <c r="K424" s="62">
        <f t="shared" si="6930"/>
        <v>6</v>
      </c>
      <c r="L424" s="62">
        <f t="shared" si="6931"/>
        <v>0</v>
      </c>
      <c r="M424" s="57">
        <f t="shared" si="6932"/>
        <v>0</v>
      </c>
      <c r="N424" s="115">
        <f t="shared" si="6933"/>
        <v>120000</v>
      </c>
      <c r="O424" s="64">
        <f t="shared" si="6934"/>
        <v>6</v>
      </c>
      <c r="P424" s="64">
        <f t="shared" si="6935"/>
        <v>0</v>
      </c>
      <c r="Q424" s="127">
        <f t="shared" si="6936"/>
        <v>0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20000</v>
      </c>
      <c r="CQ424" s="62">
        <f>IFERROR(VLOOKUP($C424,Sales!$EK$5:$EQ$300,3,0),0)</f>
        <v>1</v>
      </c>
      <c r="CR424" s="62">
        <f>IFERROR(VLOOKUP($C424,Waste!$EK$5:$EQ$200,3,0),0)</f>
        <v>0</v>
      </c>
      <c r="CS424" s="63">
        <f t="shared" si="6956"/>
        <v>0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20000</v>
      </c>
      <c r="DC424" s="62">
        <f>IFERROR(VLOOKUP($C424,Sales!$FF$5:$FL$300,3,0),0)</f>
        <v>1</v>
      </c>
      <c r="DD424" s="62">
        <f>IFERROR(VLOOKUP($C424,Waste!$FF$5:$FL$200,3,0),0)</f>
        <v>0</v>
      </c>
      <c r="DE424" s="63">
        <f t="shared" si="6959"/>
        <v>0</v>
      </c>
      <c r="DF424" s="62">
        <f>IFERROR(VLOOKUP($C424,Sales!$FM$5:$FS$300,7,0),0)</f>
        <v>20000</v>
      </c>
      <c r="DG424" s="62">
        <f>IFERROR(VLOOKUP($C424,Sales!$FM$5:$FS$300,3,0),0)</f>
        <v>1</v>
      </c>
      <c r="DH424" s="62">
        <f>IFERROR(VLOOKUP($C424,Waste!$FM$5:$FS$200,3,0),0)</f>
        <v>0</v>
      </c>
      <c r="DI424" s="63">
        <f t="shared" si="6960"/>
        <v>0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20000</v>
      </c>
      <c r="DS424" s="62">
        <f>IFERROR(VLOOKUP($C424,Sales!$GH$5:$GN$300,3,0),0)</f>
        <v>1</v>
      </c>
      <c r="DT424" s="62">
        <f>IFERROR(VLOOKUP($C424,Waste!$GH$5:$GN$200,3,0),0)</f>
        <v>0</v>
      </c>
      <c r="DU424" s="63">
        <f t="shared" si="6963"/>
        <v>0</v>
      </c>
      <c r="DV424" s="62">
        <f>IFERROR(VLOOKUP($C424,Sales!$GO$5:$GU$300,7,0),0)</f>
        <v>20000</v>
      </c>
      <c r="DW424" s="62">
        <f>IFERROR(VLOOKUP($C424,Sales!$GO$5:$GU$300,3,0),0)</f>
        <v>1</v>
      </c>
      <c r="DX424" s="62">
        <f>IFERROR(VLOOKUP($C424,Waste!$GO$5:$GU$200,3,0),0)</f>
        <v>0</v>
      </c>
      <c r="DY424" s="63">
        <f t="shared" si="6964"/>
        <v>0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20000</v>
      </c>
      <c r="EI424" s="62">
        <f>IFERROR(VLOOKUP($C424,Sales!$HJ$5:$HP$300,3,0),0)</f>
        <v>1</v>
      </c>
      <c r="EJ424" s="62">
        <f>IFERROR(VLOOKUP($C424,Waste!$HJ$5:$HP$200,3,0),0)</f>
        <v>0</v>
      </c>
      <c r="EK424" s="100">
        <f t="shared" si="6967"/>
        <v>0</v>
      </c>
      <c r="EL424" s="115">
        <f t="shared" si="6968"/>
        <v>0</v>
      </c>
      <c r="EM424" s="64">
        <f t="shared" si="6969"/>
        <v>120000</v>
      </c>
      <c r="EN424" s="64">
        <f t="shared" si="6970"/>
        <v>120000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20000</v>
      </c>
      <c r="FI424" s="64">
        <f t="shared" si="6991"/>
        <v>0</v>
      </c>
      <c r="FJ424" s="64">
        <f t="shared" si="6992"/>
        <v>0</v>
      </c>
      <c r="FK424" s="64">
        <f t="shared" si="6993"/>
        <v>20000</v>
      </c>
      <c r="FL424" s="64">
        <f t="shared" si="6994"/>
        <v>20000</v>
      </c>
      <c r="FM424" s="64">
        <f t="shared" si="6995"/>
        <v>0</v>
      </c>
      <c r="FN424" s="64">
        <f t="shared" si="6996"/>
        <v>0</v>
      </c>
      <c r="FO424" s="64">
        <f t="shared" si="6997"/>
        <v>20000</v>
      </c>
      <c r="FP424" s="64">
        <f t="shared" si="6998"/>
        <v>20000</v>
      </c>
      <c r="FQ424" s="64">
        <f t="shared" si="6999"/>
        <v>0</v>
      </c>
      <c r="FR424" s="64">
        <f t="shared" si="7000"/>
        <v>0</v>
      </c>
      <c r="FS424" s="116">
        <f t="shared" si="7001"/>
        <v>20000</v>
      </c>
      <c r="FT424" s="115">
        <f t="shared" si="7002"/>
        <v>0</v>
      </c>
      <c r="FU424" s="64">
        <f t="shared" si="7003"/>
        <v>6</v>
      </c>
      <c r="FV424" s="64">
        <f t="shared" si="7004"/>
        <v>6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1</v>
      </c>
      <c r="GQ424" s="64">
        <f t="shared" si="7025"/>
        <v>0</v>
      </c>
      <c r="GR424" s="64">
        <f t="shared" si="7026"/>
        <v>0</v>
      </c>
      <c r="GS424" s="64">
        <f t="shared" si="7027"/>
        <v>1</v>
      </c>
      <c r="GT424" s="64">
        <f t="shared" si="7028"/>
        <v>1</v>
      </c>
      <c r="GU424" s="64">
        <f t="shared" si="7029"/>
        <v>0</v>
      </c>
      <c r="GV424" s="64">
        <f t="shared" si="7030"/>
        <v>0</v>
      </c>
      <c r="GW424" s="64">
        <f t="shared" si="7031"/>
        <v>1</v>
      </c>
      <c r="GX424" s="64">
        <f t="shared" si="7032"/>
        <v>1</v>
      </c>
      <c r="GY424" s="64">
        <f t="shared" si="7033"/>
        <v>0</v>
      </c>
      <c r="GZ424" s="64">
        <f t="shared" si="7034"/>
        <v>0</v>
      </c>
      <c r="HA424" s="116">
        <f t="shared" si="7035"/>
        <v>1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6</v>
      </c>
      <c r="IL424" s="64">
        <f t="shared" ref="IL424:IL429" si="7714">+FV424+HD424</f>
        <v>6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1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1</v>
      </c>
      <c r="JJ424" s="64">
        <f t="shared" ref="JJ424:JJ429" si="7738">+GT424+IB424</f>
        <v>1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1</v>
      </c>
      <c r="JN424" s="64">
        <f t="shared" ref="JN424:JN429" si="7742">+GX424+IF424</f>
        <v>1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1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80000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1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>
        <f t="shared" ref="M425:M426" si="7750">L425/K425</f>
        <v>0</v>
      </c>
      <c r="N425" s="115">
        <f t="shared" ref="N425:N426" si="7751">J425/$N$4</f>
        <v>80000</v>
      </c>
      <c r="O425" s="64">
        <f t="shared" ref="O425:O426" si="7752">K425/$N$4</f>
        <v>1</v>
      </c>
      <c r="P425" s="64">
        <f t="shared" ref="P425:P426" si="7753">L425/$N$4</f>
        <v>0</v>
      </c>
      <c r="Q425" s="127">
        <f t="shared" ref="Q425:Q426" si="7754">M425</f>
        <v>0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80000</v>
      </c>
      <c r="CY425" s="62">
        <f>IFERROR(VLOOKUP($C425,Sales!$EY$5:$FE$300,3,0),0)</f>
        <v>1</v>
      </c>
      <c r="CZ425" s="62">
        <f>IFERROR(VLOOKUP($C425,Waste!$EY$5:$FE$200,3,0),0)</f>
        <v>0</v>
      </c>
      <c r="DA425" s="63">
        <f t="shared" ref="DA425:DA426" si="7776">CZ425/CY425</f>
        <v>0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80000</v>
      </c>
      <c r="EN425" s="64">
        <f t="shared" ref="EN425:EN426" si="7788">N425</f>
        <v>80000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80000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1</v>
      </c>
      <c r="FV425" s="64">
        <f t="shared" ref="FV425:FV426" si="7822">O425</f>
        <v>1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1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1</v>
      </c>
      <c r="IL425" s="64">
        <f t="shared" ref="IL425:IL426" si="7890">+FV425+HD425</f>
        <v>1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1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1162000</v>
      </c>
      <c r="K430" s="35">
        <f t="shared" ref="K430" si="7924">SUM(K431:K448)</f>
        <v>71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1162000</v>
      </c>
      <c r="O430" s="35">
        <f t="shared" ref="O430" si="7927">SUM(O431:O448)</f>
        <v>71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0</v>
      </c>
      <c r="BG430" s="35">
        <f t="shared" ref="BG430" si="7961">SUM(BG431:BG448)</f>
        <v>0</v>
      </c>
      <c r="BH430" s="35">
        <f t="shared" ref="BH430" si="7962">SUM(BH431:BH448)</f>
        <v>0</v>
      </c>
      <c r="BI430" s="65" t="e">
        <f t="shared" si="6947"/>
        <v>#DIV/0!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154000</v>
      </c>
      <c r="CQ430" s="35">
        <f t="shared" ref="CQ430" si="7988">SUM(CQ431:CQ448)</f>
        <v>11</v>
      </c>
      <c r="CR430" s="35">
        <f t="shared" ref="CR430" si="7989">SUM(CR431:CR448)</f>
        <v>0</v>
      </c>
      <c r="CS430" s="65">
        <f t="shared" si="6956"/>
        <v>0</v>
      </c>
      <c r="CT430" s="35">
        <f t="shared" ref="CT430" si="7990">SUM(CT431:CT448)</f>
        <v>118000</v>
      </c>
      <c r="CU430" s="35">
        <f t="shared" ref="CU430" si="7991">SUM(CU431:CU448)</f>
        <v>9</v>
      </c>
      <c r="CV430" s="35">
        <f t="shared" ref="CV430" si="7992">SUM(CV431:CV448)</f>
        <v>0</v>
      </c>
      <c r="CW430" s="65">
        <f t="shared" si="6957"/>
        <v>0</v>
      </c>
      <c r="CX430" s="35">
        <f t="shared" ref="CX430" si="7993">SUM(CX431:CX448)</f>
        <v>182000</v>
      </c>
      <c r="CY430" s="35">
        <f t="shared" ref="CY430" si="7994">SUM(CY431:CY448)</f>
        <v>8</v>
      </c>
      <c r="CZ430" s="35">
        <f t="shared" ref="CZ430" si="7995">SUM(CZ431:CZ448)</f>
        <v>0</v>
      </c>
      <c r="DA430" s="65">
        <f t="shared" si="6958"/>
        <v>0</v>
      </c>
      <c r="DB430" s="35">
        <f t="shared" ref="DB430" si="7996">SUM(DB431:DB448)</f>
        <v>40000</v>
      </c>
      <c r="DC430" s="35">
        <f t="shared" ref="DC430" si="7997">SUM(DC431:DC448)</f>
        <v>2</v>
      </c>
      <c r="DD430" s="35">
        <f t="shared" ref="DD430" si="7998">SUM(DD431:DD448)</f>
        <v>0</v>
      </c>
      <c r="DE430" s="65">
        <f t="shared" si="6959"/>
        <v>0</v>
      </c>
      <c r="DF430" s="35">
        <f t="shared" ref="DF430" si="7999">SUM(DF431:DF448)</f>
        <v>46000</v>
      </c>
      <c r="DG430" s="35">
        <f t="shared" ref="DG430" si="8000">SUM(DG431:DG448)</f>
        <v>4</v>
      </c>
      <c r="DH430" s="35">
        <f t="shared" ref="DH430" si="8001">SUM(DH431:DH448)</f>
        <v>0</v>
      </c>
      <c r="DI430" s="65">
        <f t="shared" si="6960"/>
        <v>0</v>
      </c>
      <c r="DJ430" s="35">
        <f t="shared" ref="DJ430" si="8002">SUM(DJ431:DJ448)</f>
        <v>63000</v>
      </c>
      <c r="DK430" s="35">
        <f t="shared" ref="DK430" si="8003">SUM(DK431:DK448)</f>
        <v>5</v>
      </c>
      <c r="DL430" s="35">
        <f t="shared" ref="DL430" si="8004">SUM(DL431:DL448)</f>
        <v>0</v>
      </c>
      <c r="DM430" s="65">
        <f t="shared" si="6961"/>
        <v>0</v>
      </c>
      <c r="DN430" s="35">
        <f t="shared" ref="DN430" si="8005">SUM(DN431:DN448)</f>
        <v>50000</v>
      </c>
      <c r="DO430" s="35">
        <f t="shared" ref="DO430" si="8006">SUM(DO431:DO448)</f>
        <v>5</v>
      </c>
      <c r="DP430" s="35">
        <f t="shared" ref="DP430" si="8007">SUM(DP431:DP448)</f>
        <v>0</v>
      </c>
      <c r="DQ430" s="65">
        <f t="shared" si="6962"/>
        <v>0</v>
      </c>
      <c r="DR430" s="35">
        <f t="shared" ref="DR430" si="8008">SUM(DR431:DR448)</f>
        <v>28000</v>
      </c>
      <c r="DS430" s="35">
        <f t="shared" ref="DS430" si="8009">SUM(DS431:DS448)</f>
        <v>2</v>
      </c>
      <c r="DT430" s="35">
        <f t="shared" ref="DT430" si="8010">SUM(DT431:DT448)</f>
        <v>0</v>
      </c>
      <c r="DU430" s="65">
        <f t="shared" si="6963"/>
        <v>0</v>
      </c>
      <c r="DV430" s="35">
        <f t="shared" ref="DV430" si="8011">SUM(DV431:DV448)</f>
        <v>66000</v>
      </c>
      <c r="DW430" s="35">
        <f t="shared" ref="DW430" si="8012">SUM(DW431:DW448)</f>
        <v>3</v>
      </c>
      <c r="DX430" s="35">
        <f t="shared" ref="DX430" si="8013">SUM(DX431:DX448)</f>
        <v>0</v>
      </c>
      <c r="DY430" s="65">
        <f t="shared" si="6964"/>
        <v>0</v>
      </c>
      <c r="DZ430" s="35">
        <f t="shared" ref="DZ430" si="8014">SUM(DZ431:DZ448)</f>
        <v>133000</v>
      </c>
      <c r="EA430" s="35">
        <f t="shared" ref="EA430" si="8015">SUM(EA431:EA448)</f>
        <v>7</v>
      </c>
      <c r="EB430" s="35">
        <f t="shared" ref="EB430" si="8016">SUM(EB431:EB448)</f>
        <v>0</v>
      </c>
      <c r="EC430" s="65">
        <f t="shared" si="6965"/>
        <v>0</v>
      </c>
      <c r="ED430" s="35">
        <f t="shared" ref="ED430" si="8017">SUM(ED431:ED448)</f>
        <v>68000</v>
      </c>
      <c r="EE430" s="35">
        <f t="shared" ref="EE430" si="8018">SUM(EE431:EE448)</f>
        <v>4</v>
      </c>
      <c r="EF430" s="35">
        <f t="shared" ref="EF430" si="8019">SUM(EF431:EF448)</f>
        <v>0</v>
      </c>
      <c r="EG430" s="65">
        <f t="shared" si="6966"/>
        <v>0</v>
      </c>
      <c r="EH430" s="35">
        <f t="shared" ref="EH430" si="8020">SUM(EH431:EH448)</f>
        <v>214000</v>
      </c>
      <c r="EI430" s="35">
        <f t="shared" ref="EI430" si="8021">SUM(EI431:EI448)</f>
        <v>11</v>
      </c>
      <c r="EJ430" s="35">
        <f t="shared" ref="EJ430" si="8022">SUM(EJ431:EJ448)</f>
        <v>0</v>
      </c>
      <c r="EK430" s="102">
        <f t="shared" si="6967"/>
        <v>0</v>
      </c>
      <c r="EL430" s="101">
        <f t="shared" ref="EL430" si="8023">SUM(EL431:EL448)</f>
        <v>0</v>
      </c>
      <c r="EM430" s="35">
        <f t="shared" ref="EM430" si="8024">SUM(EM431:EM448)</f>
        <v>1162000</v>
      </c>
      <c r="EN430" s="35">
        <f t="shared" ref="EN430" si="8025">SUM(EN431:EN448)</f>
        <v>1162000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154000</v>
      </c>
      <c r="FI430" s="35">
        <f t="shared" ref="FI430" si="8046">SUM(FI431:FI448)</f>
        <v>118000</v>
      </c>
      <c r="FJ430" s="35">
        <f t="shared" ref="FJ430" si="8047">SUM(FJ431:FJ448)</f>
        <v>182000</v>
      </c>
      <c r="FK430" s="35">
        <f t="shared" ref="FK430" si="8048">SUM(FK431:FK448)</f>
        <v>40000</v>
      </c>
      <c r="FL430" s="35">
        <f t="shared" ref="FL430" si="8049">SUM(FL431:FL448)</f>
        <v>46000</v>
      </c>
      <c r="FM430" s="35">
        <f t="shared" ref="FM430" si="8050">SUM(FM431:FM448)</f>
        <v>63000</v>
      </c>
      <c r="FN430" s="35">
        <f t="shared" ref="FN430" si="8051">SUM(FN431:FN448)</f>
        <v>50000</v>
      </c>
      <c r="FO430" s="35">
        <f t="shared" ref="FO430" si="8052">SUM(FO431:FO448)</f>
        <v>28000</v>
      </c>
      <c r="FP430" s="35">
        <f t="shared" ref="FP430" si="8053">SUM(FP431:FP448)</f>
        <v>66000</v>
      </c>
      <c r="FQ430" s="35">
        <f t="shared" ref="FQ430" si="8054">SUM(FQ431:FQ448)</f>
        <v>133000</v>
      </c>
      <c r="FR430" s="35">
        <f t="shared" ref="FR430" si="8055">SUM(FR431:FR448)</f>
        <v>68000</v>
      </c>
      <c r="FS430" s="117">
        <f t="shared" ref="FS430" si="8056">SUM(FS431:FS448)</f>
        <v>214000</v>
      </c>
      <c r="FT430" s="101">
        <f t="shared" ref="FT430" si="8057">SUM(FT431:FT448)</f>
        <v>0</v>
      </c>
      <c r="FU430" s="35">
        <f t="shared" ref="FU430" si="8058">SUM(FU431:FU448)</f>
        <v>71</v>
      </c>
      <c r="FV430" s="35">
        <f t="shared" ref="FV430" si="8059">SUM(FV431:FV448)</f>
        <v>71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0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11</v>
      </c>
      <c r="GQ430" s="35">
        <f t="shared" ref="GQ430" si="8080">SUM(GQ431:GQ448)</f>
        <v>9</v>
      </c>
      <c r="GR430" s="35">
        <f t="shared" ref="GR430" si="8081">SUM(GR431:GR448)</f>
        <v>8</v>
      </c>
      <c r="GS430" s="35">
        <f t="shared" ref="GS430" si="8082">SUM(GS431:GS448)</f>
        <v>2</v>
      </c>
      <c r="GT430" s="35">
        <f t="shared" ref="GT430" si="8083">SUM(GT431:GT448)</f>
        <v>4</v>
      </c>
      <c r="GU430" s="35">
        <f t="shared" ref="GU430" si="8084">SUM(GU431:GU448)</f>
        <v>5</v>
      </c>
      <c r="GV430" s="35">
        <f t="shared" ref="GV430" si="8085">SUM(GV431:GV448)</f>
        <v>5</v>
      </c>
      <c r="GW430" s="35">
        <f t="shared" ref="GW430" si="8086">SUM(GW431:GW448)</f>
        <v>2</v>
      </c>
      <c r="GX430" s="35">
        <f t="shared" ref="GX430" si="8087">SUM(GX431:GX448)</f>
        <v>3</v>
      </c>
      <c r="GY430" s="35">
        <f t="shared" ref="GY430" si="8088">SUM(GY431:GY448)</f>
        <v>7</v>
      </c>
      <c r="GZ430" s="35">
        <f t="shared" ref="GZ430" si="8089">SUM(GZ431:GZ448)</f>
        <v>4</v>
      </c>
      <c r="HA430" s="117">
        <f t="shared" ref="HA430" si="8090">SUM(HA431:HA448)</f>
        <v>11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71</v>
      </c>
      <c r="IL430" s="35">
        <f t="shared" si="8124"/>
        <v>71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0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11</v>
      </c>
      <c r="JG430" s="35">
        <f t="shared" si="8124"/>
        <v>9</v>
      </c>
      <c r="JH430" s="35">
        <f t="shared" si="8124"/>
        <v>8</v>
      </c>
      <c r="JI430" s="35">
        <f t="shared" si="8124"/>
        <v>2</v>
      </c>
      <c r="JJ430" s="35">
        <f t="shared" si="8124"/>
        <v>4</v>
      </c>
      <c r="JK430" s="35">
        <f t="shared" si="8124"/>
        <v>5</v>
      </c>
      <c r="JL430" s="35">
        <f t="shared" si="8124"/>
        <v>5</v>
      </c>
      <c r="JM430" s="35">
        <f t="shared" si="8124"/>
        <v>2</v>
      </c>
      <c r="JN430" s="35">
        <f t="shared" si="8124"/>
        <v>3</v>
      </c>
      <c r="JO430" s="35">
        <f t="shared" si="8124"/>
        <v>7</v>
      </c>
      <c r="JP430" s="35">
        <f t="shared" si="8124"/>
        <v>4</v>
      </c>
      <c r="JQ430" s="117">
        <f t="shared" si="8124"/>
        <v>11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32000</v>
      </c>
      <c r="K433" s="62">
        <f t="shared" si="6930"/>
        <v>2</v>
      </c>
      <c r="L433" s="62">
        <f t="shared" si="6931"/>
        <v>0</v>
      </c>
      <c r="M433" s="57">
        <f t="shared" si="6932"/>
        <v>0</v>
      </c>
      <c r="N433" s="115">
        <f t="shared" si="6933"/>
        <v>32000</v>
      </c>
      <c r="O433" s="64">
        <f t="shared" si="6934"/>
        <v>2</v>
      </c>
      <c r="P433" s="64">
        <f t="shared" si="6935"/>
        <v>0</v>
      </c>
      <c r="Q433" s="127">
        <f t="shared" si="6936"/>
        <v>0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32000</v>
      </c>
      <c r="EA433" s="62">
        <f>IFERROR(VLOOKUP($C433,Sales!$GV$5:$HB$300,3,0),0)</f>
        <v>2</v>
      </c>
      <c r="EB433" s="62">
        <f>IFERROR(VLOOKUP($C433,Waste!$GV$5:$HB$200,3,0),0)</f>
        <v>0</v>
      </c>
      <c r="EC433" s="63">
        <f t="shared" si="6965"/>
        <v>0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32000</v>
      </c>
      <c r="EN433" s="64">
        <f t="shared" si="6970"/>
        <v>32000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32000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2</v>
      </c>
      <c r="FV433" s="64">
        <f t="shared" si="7004"/>
        <v>2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2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2</v>
      </c>
      <c r="IL433" s="64">
        <f t="shared" si="8127"/>
        <v>2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2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168000</v>
      </c>
      <c r="K434" s="62">
        <f t="shared" si="6930"/>
        <v>12</v>
      </c>
      <c r="L434" s="62">
        <f t="shared" si="6931"/>
        <v>0</v>
      </c>
      <c r="M434" s="57">
        <f t="shared" si="6932"/>
        <v>0</v>
      </c>
      <c r="N434" s="115">
        <f t="shared" si="6933"/>
        <v>168000</v>
      </c>
      <c r="O434" s="64">
        <f t="shared" si="6934"/>
        <v>12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0</v>
      </c>
      <c r="BG434" s="62">
        <f>IFERROR(VLOOKUP($C434,Sales!$BZ$5:$CF$300,3,0),0)</f>
        <v>0</v>
      </c>
      <c r="BH434" s="62">
        <f>IFERROR(VLOOKUP($C434,Waste!$BZ$5:$CF$200,3,0),0)</f>
        <v>0</v>
      </c>
      <c r="BI434" s="63" t="e">
        <f t="shared" si="6947"/>
        <v>#DIV/0!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140000</v>
      </c>
      <c r="CQ434" s="62">
        <f>IFERROR(VLOOKUP($C434,Sales!$EK$5:$EQ$300,3,0),0)</f>
        <v>10</v>
      </c>
      <c r="CR434" s="62">
        <f>IFERROR(VLOOKUP($C434,Waste!$EK$5:$EQ$200,3,0),0)</f>
        <v>0</v>
      </c>
      <c r="CS434" s="63">
        <f t="shared" si="6956"/>
        <v>0</v>
      </c>
      <c r="CT434" s="62">
        <f>IFERROR(VLOOKUP($C434,Sales!$ER$5:$EX$300,7,0),0)</f>
        <v>28000</v>
      </c>
      <c r="CU434" s="62">
        <f>IFERROR(VLOOKUP($C434,Sales!$ER$5:$EX$300,3,0),0)</f>
        <v>2</v>
      </c>
      <c r="CV434" s="62">
        <f>IFERROR(VLOOKUP($C434,Waste!$ER$5:$EX$200,3,0),0)</f>
        <v>0</v>
      </c>
      <c r="CW434" s="63">
        <f t="shared" si="6957"/>
        <v>0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168000</v>
      </c>
      <c r="EN434" s="64">
        <f t="shared" si="6970"/>
        <v>168000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140000</v>
      </c>
      <c r="FI434" s="64">
        <f t="shared" si="6991"/>
        <v>28000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12</v>
      </c>
      <c r="FV434" s="64">
        <f t="shared" si="7004"/>
        <v>12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0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10</v>
      </c>
      <c r="GQ434" s="64">
        <f t="shared" si="7025"/>
        <v>2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12</v>
      </c>
      <c r="IL434" s="64">
        <f t="shared" si="8127"/>
        <v>12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0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10</v>
      </c>
      <c r="JG434" s="64">
        <f t="shared" si="8148"/>
        <v>2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494000</v>
      </c>
      <c r="K435" s="62">
        <f t="shared" si="6930"/>
        <v>19</v>
      </c>
      <c r="L435" s="62">
        <f t="shared" si="6931"/>
        <v>0</v>
      </c>
      <c r="M435" s="57">
        <f t="shared" si="6932"/>
        <v>0</v>
      </c>
      <c r="N435" s="115">
        <f t="shared" si="6933"/>
        <v>494000</v>
      </c>
      <c r="O435" s="64">
        <f t="shared" si="6934"/>
        <v>19</v>
      </c>
      <c r="P435" s="64">
        <f t="shared" si="6935"/>
        <v>0</v>
      </c>
      <c r="Q435" s="127">
        <f t="shared" si="6936"/>
        <v>0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156000</v>
      </c>
      <c r="CY435" s="62">
        <f>IFERROR(VLOOKUP($C435,Sales!$EY$5:$FE$300,3,0),0)</f>
        <v>6</v>
      </c>
      <c r="CZ435" s="62">
        <f>IFERROR(VLOOKUP($C435,Waste!$EY$5:$FE$200,3,0),0)</f>
        <v>0</v>
      </c>
      <c r="DA435" s="63">
        <f t="shared" si="6958"/>
        <v>0</v>
      </c>
      <c r="DB435" s="62">
        <f>IFERROR(VLOOKUP($C435,Sales!$FF$5:$FL$300,7,0),0)</f>
        <v>26000</v>
      </c>
      <c r="DC435" s="62">
        <f>IFERROR(VLOOKUP($C435,Sales!$FF$5:$FL$300,3,0),0)</f>
        <v>1</v>
      </c>
      <c r="DD435" s="62">
        <f>IFERROR(VLOOKUP($C435,Waste!$FF$5:$FL$200,3,0),0)</f>
        <v>0</v>
      </c>
      <c r="DE435" s="63">
        <f t="shared" si="6959"/>
        <v>0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52000</v>
      </c>
      <c r="DW435" s="62">
        <f>IFERROR(VLOOKUP($C435,Sales!$GO$5:$GU$300,3,0),0)</f>
        <v>2</v>
      </c>
      <c r="DX435" s="62">
        <f>IFERROR(VLOOKUP($C435,Waste!$GO$5:$GU$200,3,0),0)</f>
        <v>0</v>
      </c>
      <c r="DY435" s="63">
        <f t="shared" si="6964"/>
        <v>0</v>
      </c>
      <c r="DZ435" s="62">
        <f>IFERROR(VLOOKUP($C435,Sales!$GV$5:$HB$300,7,0),0)</f>
        <v>78000</v>
      </c>
      <c r="EA435" s="62">
        <f>IFERROR(VLOOKUP($C435,Sales!$GV$5:$HB$300,3,0),0)</f>
        <v>3</v>
      </c>
      <c r="EB435" s="62">
        <f>IFERROR(VLOOKUP($C435,Waste!$GV$5:$HB$200,3,0),0)</f>
        <v>0</v>
      </c>
      <c r="EC435" s="63">
        <f t="shared" si="6965"/>
        <v>0</v>
      </c>
      <c r="ED435" s="62">
        <f>IFERROR(VLOOKUP($C435,Sales!$HC$5:$HI$300,7,0),0)</f>
        <v>26000</v>
      </c>
      <c r="EE435" s="62">
        <f>IFERROR(VLOOKUP($C435,Sales!$HC$5:$HI$300,3,0),0)</f>
        <v>1</v>
      </c>
      <c r="EF435" s="62">
        <f>IFERROR(VLOOKUP($C435,Waste!$HC$5:$HI$200,3,0),0)</f>
        <v>0</v>
      </c>
      <c r="EG435" s="63">
        <f t="shared" si="6966"/>
        <v>0</v>
      </c>
      <c r="EH435" s="62">
        <f>IFERROR(VLOOKUP($C435,Sales!$HJ$5:$HP$300,7,0),0)</f>
        <v>156000</v>
      </c>
      <c r="EI435" s="62">
        <f>IFERROR(VLOOKUP($C435,Sales!$HJ$5:$HP$300,3,0),0)</f>
        <v>6</v>
      </c>
      <c r="EJ435" s="62">
        <f>IFERROR(VLOOKUP($C435,Waste!$HJ$5:$HP$200,3,0),0)</f>
        <v>0</v>
      </c>
      <c r="EK435" s="100">
        <f t="shared" si="6967"/>
        <v>0</v>
      </c>
      <c r="EL435" s="115">
        <f t="shared" si="6968"/>
        <v>0</v>
      </c>
      <c r="EM435" s="64">
        <f t="shared" si="6969"/>
        <v>494000</v>
      </c>
      <c r="EN435" s="64">
        <f t="shared" si="6970"/>
        <v>494000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156000</v>
      </c>
      <c r="FK435" s="64">
        <f t="shared" si="6993"/>
        <v>26000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52000</v>
      </c>
      <c r="FQ435" s="64">
        <f t="shared" si="6999"/>
        <v>78000</v>
      </c>
      <c r="FR435" s="64">
        <f t="shared" si="7000"/>
        <v>26000</v>
      </c>
      <c r="FS435" s="116">
        <f t="shared" si="7001"/>
        <v>156000</v>
      </c>
      <c r="FT435" s="115">
        <f t="shared" si="7002"/>
        <v>0</v>
      </c>
      <c r="FU435" s="64">
        <f t="shared" si="7003"/>
        <v>19</v>
      </c>
      <c r="FV435" s="64">
        <f t="shared" si="7004"/>
        <v>19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6</v>
      </c>
      <c r="GS435" s="64">
        <f t="shared" si="7027"/>
        <v>1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2</v>
      </c>
      <c r="GY435" s="64">
        <f t="shared" si="7033"/>
        <v>3</v>
      </c>
      <c r="GZ435" s="64">
        <f t="shared" si="7034"/>
        <v>1</v>
      </c>
      <c r="HA435" s="116">
        <f t="shared" si="7035"/>
        <v>6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19</v>
      </c>
      <c r="IL435" s="64">
        <f t="shared" si="8127"/>
        <v>19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6</v>
      </c>
      <c r="JI435" s="64">
        <f t="shared" si="8150"/>
        <v>1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2</v>
      </c>
      <c r="JO435" s="64">
        <f t="shared" si="8156"/>
        <v>3</v>
      </c>
      <c r="JP435" s="64">
        <f t="shared" si="8157"/>
        <v>1</v>
      </c>
      <c r="JQ435" s="116">
        <f t="shared" si="8158"/>
        <v>6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84000</v>
      </c>
      <c r="K437" s="62">
        <f t="shared" si="6930"/>
        <v>7</v>
      </c>
      <c r="L437" s="62">
        <f t="shared" si="6931"/>
        <v>0</v>
      </c>
      <c r="M437" s="57">
        <f t="shared" si="6932"/>
        <v>0</v>
      </c>
      <c r="N437" s="115">
        <f t="shared" si="6933"/>
        <v>84000</v>
      </c>
      <c r="O437" s="64">
        <f t="shared" si="6934"/>
        <v>7</v>
      </c>
      <c r="P437" s="64">
        <f t="shared" si="6935"/>
        <v>0</v>
      </c>
      <c r="Q437" s="127">
        <f t="shared" si="6936"/>
        <v>0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48000</v>
      </c>
      <c r="CU437" s="62">
        <f>IFERROR(VLOOKUP($C437,Sales!$ER$5:$EX$300,3,0),0)</f>
        <v>4</v>
      </c>
      <c r="CV437" s="62">
        <f>IFERROR(VLOOKUP($C437,Waste!$ER$5:$EX$200,3,0),0)</f>
        <v>0</v>
      </c>
      <c r="CW437" s="63">
        <f t="shared" si="6957"/>
        <v>0</v>
      </c>
      <c r="CX437" s="62">
        <f>IFERROR(VLOOKUP($C437,Sales!$EY$5:$FE$300,7,0),0)</f>
        <v>12000</v>
      </c>
      <c r="CY437" s="62">
        <f>IFERROR(VLOOKUP($C437,Sales!$EY$5:$FE$300,3,0),0)</f>
        <v>1</v>
      </c>
      <c r="CZ437" s="62">
        <f>IFERROR(VLOOKUP($C437,Waste!$EY$5:$FE$200,3,0),0)</f>
        <v>0</v>
      </c>
      <c r="DA437" s="63">
        <f t="shared" si="6958"/>
        <v>0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12000</v>
      </c>
      <c r="DK437" s="62">
        <f>IFERROR(VLOOKUP($C437,Sales!$FT$5:$FZ$300,3,0),0)</f>
        <v>1</v>
      </c>
      <c r="DL437" s="62">
        <f>IFERROR(VLOOKUP($C437,Waste!$FT$5:$FZ$200,3,0),0)</f>
        <v>0</v>
      </c>
      <c r="DM437" s="63">
        <f t="shared" si="6961"/>
        <v>0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12000</v>
      </c>
      <c r="EI437" s="62">
        <f>IFERROR(VLOOKUP($C437,Sales!$HJ$5:$HP$300,3,0),0)</f>
        <v>1</v>
      </c>
      <c r="EJ437" s="62">
        <f>IFERROR(VLOOKUP($C437,Waste!$HJ$5:$HP$200,3,0),0)</f>
        <v>0</v>
      </c>
      <c r="EK437" s="100">
        <f t="shared" si="6967"/>
        <v>0</v>
      </c>
      <c r="EL437" s="115">
        <f t="shared" si="6968"/>
        <v>0</v>
      </c>
      <c r="EM437" s="64">
        <f t="shared" si="6969"/>
        <v>84000</v>
      </c>
      <c r="EN437" s="64">
        <f t="shared" si="6970"/>
        <v>84000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48000</v>
      </c>
      <c r="FJ437" s="64">
        <f t="shared" si="6992"/>
        <v>12000</v>
      </c>
      <c r="FK437" s="64">
        <f t="shared" si="6993"/>
        <v>0</v>
      </c>
      <c r="FL437" s="64">
        <f t="shared" si="6994"/>
        <v>0</v>
      </c>
      <c r="FM437" s="64">
        <f t="shared" si="6995"/>
        <v>12000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12000</v>
      </c>
      <c r="FT437" s="115">
        <f t="shared" si="7002"/>
        <v>0</v>
      </c>
      <c r="FU437" s="64">
        <f t="shared" si="7003"/>
        <v>7</v>
      </c>
      <c r="FV437" s="64">
        <f t="shared" si="7004"/>
        <v>7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4</v>
      </c>
      <c r="GR437" s="64">
        <f t="shared" si="7026"/>
        <v>1</v>
      </c>
      <c r="GS437" s="64">
        <f t="shared" si="7027"/>
        <v>0</v>
      </c>
      <c r="GT437" s="64">
        <f t="shared" si="7028"/>
        <v>0</v>
      </c>
      <c r="GU437" s="64">
        <f t="shared" si="7029"/>
        <v>1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1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7</v>
      </c>
      <c r="IL437" s="64">
        <f t="shared" si="8127"/>
        <v>7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4</v>
      </c>
      <c r="JH437" s="64">
        <f t="shared" si="8149"/>
        <v>1</v>
      </c>
      <c r="JI437" s="64">
        <f t="shared" si="8150"/>
        <v>0</v>
      </c>
      <c r="JJ437" s="64">
        <f t="shared" si="8151"/>
        <v>0</v>
      </c>
      <c r="JK437" s="64">
        <f t="shared" si="8152"/>
        <v>1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1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90000</v>
      </c>
      <c r="K438" s="62">
        <f t="shared" si="6930"/>
        <v>10</v>
      </c>
      <c r="L438" s="62">
        <f t="shared" si="6931"/>
        <v>0</v>
      </c>
      <c r="M438" s="57">
        <f t="shared" si="6932"/>
        <v>0</v>
      </c>
      <c r="N438" s="115">
        <f t="shared" si="6933"/>
        <v>90000</v>
      </c>
      <c r="O438" s="64">
        <f t="shared" si="6934"/>
        <v>10</v>
      </c>
      <c r="P438" s="64">
        <f t="shared" si="6935"/>
        <v>0</v>
      </c>
      <c r="Q438" s="127">
        <f t="shared" si="6936"/>
        <v>0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18000</v>
      </c>
      <c r="DG438" s="62">
        <f>IFERROR(VLOOKUP($C438,Sales!$FM$5:$FS$300,3,0),0)</f>
        <v>2</v>
      </c>
      <c r="DH438" s="62">
        <f>IFERROR(VLOOKUP($C438,Waste!$FM$5:$FS$200,3,0),0)</f>
        <v>0</v>
      </c>
      <c r="DI438" s="63">
        <f t="shared" si="6960"/>
        <v>0</v>
      </c>
      <c r="DJ438" s="62">
        <f>IFERROR(VLOOKUP($C438,Sales!$FT$5:$FZ$300,7,0),0)</f>
        <v>9000</v>
      </c>
      <c r="DK438" s="62">
        <f>IFERROR(VLOOKUP($C438,Sales!$FT$5:$FZ$300,3,0),0)</f>
        <v>1</v>
      </c>
      <c r="DL438" s="62">
        <f>IFERROR(VLOOKUP($C438,Waste!$FT$5:$FZ$200,3,0),0)</f>
        <v>0</v>
      </c>
      <c r="DM438" s="63">
        <f t="shared" si="6961"/>
        <v>0</v>
      </c>
      <c r="DN438" s="62">
        <f>IFERROR(VLOOKUP($C438,Sales!$GA$5:$GG$300,7,0),0)</f>
        <v>36000</v>
      </c>
      <c r="DO438" s="62">
        <f>IFERROR(VLOOKUP($C438,Sales!$GA$5:$GG$300,3,0),0)</f>
        <v>4</v>
      </c>
      <c r="DP438" s="62">
        <f>IFERROR(VLOOKUP($C438,Waste!$GA$5:$GG$200,3,0),0)</f>
        <v>0</v>
      </c>
      <c r="DQ438" s="63">
        <f t="shared" si="6962"/>
        <v>0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9000</v>
      </c>
      <c r="EA438" s="62">
        <f>IFERROR(VLOOKUP($C438,Sales!$GV$5:$HB$300,3,0),0)</f>
        <v>1</v>
      </c>
      <c r="EB438" s="62">
        <f>IFERROR(VLOOKUP($C438,Waste!$GV$5:$HB$200,3,0),0)</f>
        <v>0</v>
      </c>
      <c r="EC438" s="63">
        <f t="shared" si="6965"/>
        <v>0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18000</v>
      </c>
      <c r="EI438" s="62">
        <f>IFERROR(VLOOKUP($C438,Sales!$HJ$5:$HP$300,3,0),0)</f>
        <v>2</v>
      </c>
      <c r="EJ438" s="62">
        <f>IFERROR(VLOOKUP($C438,Waste!$HJ$5:$HP$200,3,0),0)</f>
        <v>0</v>
      </c>
      <c r="EK438" s="100">
        <f t="shared" si="6967"/>
        <v>0</v>
      </c>
      <c r="EL438" s="115">
        <f t="shared" si="6968"/>
        <v>0</v>
      </c>
      <c r="EM438" s="64">
        <f t="shared" si="6969"/>
        <v>90000</v>
      </c>
      <c r="EN438" s="64">
        <f t="shared" si="6970"/>
        <v>90000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18000</v>
      </c>
      <c r="FM438" s="64">
        <f t="shared" si="6995"/>
        <v>9000</v>
      </c>
      <c r="FN438" s="64">
        <f t="shared" si="6996"/>
        <v>36000</v>
      </c>
      <c r="FO438" s="64">
        <f t="shared" si="6997"/>
        <v>0</v>
      </c>
      <c r="FP438" s="64">
        <f t="shared" si="6998"/>
        <v>0</v>
      </c>
      <c r="FQ438" s="64">
        <f t="shared" si="6999"/>
        <v>9000</v>
      </c>
      <c r="FR438" s="64">
        <f t="shared" si="7000"/>
        <v>0</v>
      </c>
      <c r="FS438" s="116">
        <f t="shared" si="7001"/>
        <v>18000</v>
      </c>
      <c r="FT438" s="115">
        <f t="shared" si="7002"/>
        <v>0</v>
      </c>
      <c r="FU438" s="64">
        <f t="shared" si="7003"/>
        <v>10</v>
      </c>
      <c r="FV438" s="64">
        <f t="shared" si="7004"/>
        <v>10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2</v>
      </c>
      <c r="GU438" s="64">
        <f t="shared" si="7029"/>
        <v>1</v>
      </c>
      <c r="GV438" s="64">
        <f t="shared" si="7030"/>
        <v>4</v>
      </c>
      <c r="GW438" s="64">
        <f t="shared" si="7031"/>
        <v>0</v>
      </c>
      <c r="GX438" s="64">
        <f t="shared" si="7032"/>
        <v>0</v>
      </c>
      <c r="GY438" s="64">
        <f t="shared" si="7033"/>
        <v>1</v>
      </c>
      <c r="GZ438" s="64">
        <f t="shared" si="7034"/>
        <v>0</v>
      </c>
      <c r="HA438" s="116">
        <f t="shared" si="7035"/>
        <v>2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10</v>
      </c>
      <c r="IL438" s="64">
        <f t="shared" si="8127"/>
        <v>10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2</v>
      </c>
      <c r="JK438" s="64">
        <f t="shared" si="8152"/>
        <v>1</v>
      </c>
      <c r="JL438" s="64">
        <f t="shared" si="8153"/>
        <v>4</v>
      </c>
      <c r="JM438" s="64">
        <f t="shared" si="8154"/>
        <v>0</v>
      </c>
      <c r="JN438" s="64">
        <f t="shared" si="8155"/>
        <v>0</v>
      </c>
      <c r="JO438" s="64">
        <f t="shared" si="8156"/>
        <v>1</v>
      </c>
      <c r="JP438" s="64">
        <f t="shared" si="8157"/>
        <v>0</v>
      </c>
      <c r="JQ438" s="116">
        <f t="shared" si="8158"/>
        <v>2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154000</v>
      </c>
      <c r="K442" s="62">
        <f t="shared" si="6930"/>
        <v>11</v>
      </c>
      <c r="L442" s="62">
        <f t="shared" si="6931"/>
        <v>0</v>
      </c>
      <c r="M442" s="57">
        <f t="shared" si="6932"/>
        <v>0</v>
      </c>
      <c r="N442" s="115">
        <f t="shared" si="6933"/>
        <v>154000</v>
      </c>
      <c r="O442" s="64">
        <f t="shared" si="6934"/>
        <v>11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28000</v>
      </c>
      <c r="CU442" s="62">
        <f>IFERROR(VLOOKUP($C442,Sales!$ER$5:$EX$300,3,0),0)</f>
        <v>2</v>
      </c>
      <c r="CV442" s="62">
        <f>IFERROR(VLOOKUP($C442,Waste!$ER$5:$EX$200,3,0),0)</f>
        <v>0</v>
      </c>
      <c r="CW442" s="63">
        <f t="shared" si="6957"/>
        <v>0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14000</v>
      </c>
      <c r="DC442" s="62">
        <f>IFERROR(VLOOKUP($C442,Sales!$FF$5:$FL$300,3,0),0)</f>
        <v>1</v>
      </c>
      <c r="DD442" s="62">
        <f>IFERROR(VLOOKUP($C442,Waste!$FF$5:$FL$200,3,0),0)</f>
        <v>0</v>
      </c>
      <c r="DE442" s="63">
        <f t="shared" si="6959"/>
        <v>0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42000</v>
      </c>
      <c r="DK442" s="62">
        <f>IFERROR(VLOOKUP($C442,Sales!$FT$5:$FZ$300,3,0),0)</f>
        <v>3</v>
      </c>
      <c r="DL442" s="62">
        <f>IFERROR(VLOOKUP($C442,Waste!$FT$5:$FZ$200,3,0),0)</f>
        <v>0</v>
      </c>
      <c r="DM442" s="63">
        <f t="shared" si="6961"/>
        <v>0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14000</v>
      </c>
      <c r="DS442" s="62">
        <f>IFERROR(VLOOKUP($C442,Sales!$GH$5:$GN$300,3,0),0)</f>
        <v>1</v>
      </c>
      <c r="DT442" s="62">
        <f>IFERROR(VLOOKUP($C442,Waste!$GH$5:$GN$200,3,0),0)</f>
        <v>0</v>
      </c>
      <c r="DU442" s="63">
        <f t="shared" si="6963"/>
        <v>0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14000</v>
      </c>
      <c r="EA442" s="62">
        <f>IFERROR(VLOOKUP($C442,Sales!$GV$5:$HB$300,3,0),0)</f>
        <v>1</v>
      </c>
      <c r="EB442" s="62">
        <f>IFERROR(VLOOKUP($C442,Waste!$GV$5:$HB$200,3,0),0)</f>
        <v>0</v>
      </c>
      <c r="EC442" s="63">
        <f t="shared" si="6965"/>
        <v>0</v>
      </c>
      <c r="ED442" s="62">
        <f>IFERROR(VLOOKUP($C442,Sales!$HC$5:$HI$300,7,0),0)</f>
        <v>28000</v>
      </c>
      <c r="EE442" s="62">
        <f>IFERROR(VLOOKUP($C442,Sales!$HC$5:$HI$300,3,0),0)</f>
        <v>2</v>
      </c>
      <c r="EF442" s="62">
        <f>IFERROR(VLOOKUP($C442,Waste!$HC$5:$HI$200,3,0),0)</f>
        <v>0</v>
      </c>
      <c r="EG442" s="63">
        <f t="shared" si="6966"/>
        <v>0</v>
      </c>
      <c r="EH442" s="62">
        <f>IFERROR(VLOOKUP($C442,Sales!$HJ$5:$HP$300,7,0),0)</f>
        <v>14000</v>
      </c>
      <c r="EI442" s="62">
        <f>IFERROR(VLOOKUP($C442,Sales!$HJ$5:$HP$300,3,0),0)</f>
        <v>1</v>
      </c>
      <c r="EJ442" s="62">
        <f>IFERROR(VLOOKUP($C442,Waste!$HJ$5:$HP$200,3,0),0)</f>
        <v>0</v>
      </c>
      <c r="EK442" s="100">
        <f t="shared" si="6967"/>
        <v>0</v>
      </c>
      <c r="EL442" s="115">
        <f t="shared" si="6968"/>
        <v>0</v>
      </c>
      <c r="EM442" s="64">
        <f t="shared" si="6969"/>
        <v>154000</v>
      </c>
      <c r="EN442" s="64">
        <f t="shared" si="6970"/>
        <v>154000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28000</v>
      </c>
      <c r="FJ442" s="64">
        <f t="shared" si="6992"/>
        <v>0</v>
      </c>
      <c r="FK442" s="64">
        <f t="shared" si="6993"/>
        <v>14000</v>
      </c>
      <c r="FL442" s="64">
        <f t="shared" si="6994"/>
        <v>0</v>
      </c>
      <c r="FM442" s="64">
        <f t="shared" si="6995"/>
        <v>42000</v>
      </c>
      <c r="FN442" s="64">
        <f t="shared" si="6996"/>
        <v>0</v>
      </c>
      <c r="FO442" s="64">
        <f t="shared" si="6997"/>
        <v>14000</v>
      </c>
      <c r="FP442" s="64">
        <f t="shared" si="6998"/>
        <v>0</v>
      </c>
      <c r="FQ442" s="64">
        <f t="shared" si="6999"/>
        <v>14000</v>
      </c>
      <c r="FR442" s="64">
        <f t="shared" si="7000"/>
        <v>28000</v>
      </c>
      <c r="FS442" s="116">
        <f t="shared" si="7001"/>
        <v>14000</v>
      </c>
      <c r="FT442" s="115">
        <f t="shared" si="7002"/>
        <v>0</v>
      </c>
      <c r="FU442" s="64">
        <f t="shared" si="7003"/>
        <v>11</v>
      </c>
      <c r="FV442" s="64">
        <f t="shared" si="7004"/>
        <v>11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2</v>
      </c>
      <c r="GR442" s="64">
        <f t="shared" si="7026"/>
        <v>0</v>
      </c>
      <c r="GS442" s="64">
        <f t="shared" si="7027"/>
        <v>1</v>
      </c>
      <c r="GT442" s="64">
        <f t="shared" si="7028"/>
        <v>0</v>
      </c>
      <c r="GU442" s="64">
        <f t="shared" si="7029"/>
        <v>3</v>
      </c>
      <c r="GV442" s="64">
        <f t="shared" si="7030"/>
        <v>0</v>
      </c>
      <c r="GW442" s="64">
        <f t="shared" si="7031"/>
        <v>1</v>
      </c>
      <c r="GX442" s="64">
        <f t="shared" si="7032"/>
        <v>0</v>
      </c>
      <c r="GY442" s="64">
        <f t="shared" si="7033"/>
        <v>1</v>
      </c>
      <c r="GZ442" s="64">
        <f t="shared" si="7034"/>
        <v>2</v>
      </c>
      <c r="HA442" s="116">
        <f t="shared" si="7035"/>
        <v>1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11</v>
      </c>
      <c r="IL442" s="64">
        <f t="shared" si="8127"/>
        <v>11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2</v>
      </c>
      <c r="JH442" s="64">
        <f t="shared" si="8149"/>
        <v>0</v>
      </c>
      <c r="JI442" s="64">
        <f t="shared" si="8150"/>
        <v>1</v>
      </c>
      <c r="JJ442" s="64">
        <f t="shared" si="8151"/>
        <v>0</v>
      </c>
      <c r="JK442" s="64">
        <f t="shared" si="8152"/>
        <v>3</v>
      </c>
      <c r="JL442" s="64">
        <f t="shared" si="8153"/>
        <v>0</v>
      </c>
      <c r="JM442" s="64">
        <f t="shared" si="8154"/>
        <v>1</v>
      </c>
      <c r="JN442" s="64">
        <f t="shared" si="8155"/>
        <v>0</v>
      </c>
      <c r="JO442" s="64">
        <f t="shared" si="8156"/>
        <v>1</v>
      </c>
      <c r="JP442" s="64">
        <f t="shared" si="8157"/>
        <v>2</v>
      </c>
      <c r="JQ442" s="116">
        <f t="shared" si="8158"/>
        <v>1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56000</v>
      </c>
      <c r="K445" s="62">
        <f t="shared" si="6930"/>
        <v>4</v>
      </c>
      <c r="L445" s="62">
        <f t="shared" si="6931"/>
        <v>0</v>
      </c>
      <c r="M445" s="57">
        <f t="shared" si="6932"/>
        <v>0</v>
      </c>
      <c r="N445" s="115">
        <f t="shared" si="6933"/>
        <v>56000</v>
      </c>
      <c r="O445" s="64">
        <f t="shared" si="6934"/>
        <v>4</v>
      </c>
      <c r="P445" s="64">
        <f t="shared" si="6935"/>
        <v>0</v>
      </c>
      <c r="Q445" s="127">
        <f t="shared" si="6936"/>
        <v>0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14000</v>
      </c>
      <c r="CY445" s="62">
        <f>IFERROR(VLOOKUP($C445,Sales!$EY$5:$FE$300,3,0),0)</f>
        <v>1</v>
      </c>
      <c r="CZ445" s="62">
        <f>IFERROR(VLOOKUP($C445,Waste!$EY$5:$FE$200,3,0),0)</f>
        <v>0</v>
      </c>
      <c r="DA445" s="63">
        <f t="shared" si="6958"/>
        <v>0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14000</v>
      </c>
      <c r="DG445" s="62">
        <f>IFERROR(VLOOKUP($C445,Sales!$FM$5:$FS$300,3,0),0)</f>
        <v>1</v>
      </c>
      <c r="DH445" s="62">
        <f>IFERROR(VLOOKUP($C445,Waste!$FM$5:$FS$200,3,0),0)</f>
        <v>0</v>
      </c>
      <c r="DI445" s="63">
        <f t="shared" si="6960"/>
        <v>0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14000</v>
      </c>
      <c r="DS445" s="62">
        <f>IFERROR(VLOOKUP($C445,Sales!$GH$5:$GN$300,3,0),0)</f>
        <v>1</v>
      </c>
      <c r="DT445" s="62">
        <f>IFERROR(VLOOKUP($C445,Waste!$GH$5:$GN$200,3,0),0)</f>
        <v>0</v>
      </c>
      <c r="DU445" s="63">
        <f t="shared" si="6963"/>
        <v>0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14000</v>
      </c>
      <c r="EE445" s="62">
        <f>IFERROR(VLOOKUP($C445,Sales!$HC$5:$HI$300,3,0),0)</f>
        <v>1</v>
      </c>
      <c r="EF445" s="62">
        <f>IFERROR(VLOOKUP($C445,Waste!$HC$5:$HI$200,3,0),0)</f>
        <v>0</v>
      </c>
      <c r="EG445" s="63">
        <f t="shared" si="6966"/>
        <v>0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56000</v>
      </c>
      <c r="EN445" s="64">
        <f t="shared" si="6970"/>
        <v>56000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14000</v>
      </c>
      <c r="FK445" s="64">
        <f t="shared" si="6993"/>
        <v>0</v>
      </c>
      <c r="FL445" s="64">
        <f t="shared" si="6994"/>
        <v>14000</v>
      </c>
      <c r="FM445" s="64">
        <f t="shared" si="6995"/>
        <v>0</v>
      </c>
      <c r="FN445" s="64">
        <f t="shared" si="6996"/>
        <v>0</v>
      </c>
      <c r="FO445" s="64">
        <f t="shared" si="6997"/>
        <v>14000</v>
      </c>
      <c r="FP445" s="64">
        <f t="shared" si="6998"/>
        <v>0</v>
      </c>
      <c r="FQ445" s="64">
        <f t="shared" si="6999"/>
        <v>0</v>
      </c>
      <c r="FR445" s="64">
        <f t="shared" si="7000"/>
        <v>14000</v>
      </c>
      <c r="FS445" s="116">
        <f t="shared" si="7001"/>
        <v>0</v>
      </c>
      <c r="FT445" s="115">
        <f t="shared" si="7002"/>
        <v>0</v>
      </c>
      <c r="FU445" s="64">
        <f t="shared" si="7003"/>
        <v>4</v>
      </c>
      <c r="FV445" s="64">
        <f t="shared" si="7004"/>
        <v>4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1</v>
      </c>
      <c r="GS445" s="64">
        <f t="shared" si="7027"/>
        <v>0</v>
      </c>
      <c r="GT445" s="64">
        <f t="shared" si="7028"/>
        <v>1</v>
      </c>
      <c r="GU445" s="64">
        <f t="shared" si="7029"/>
        <v>0</v>
      </c>
      <c r="GV445" s="64">
        <f t="shared" si="7030"/>
        <v>0</v>
      </c>
      <c r="GW445" s="64">
        <f t="shared" si="7031"/>
        <v>1</v>
      </c>
      <c r="GX445" s="64">
        <f t="shared" si="7032"/>
        <v>0</v>
      </c>
      <c r="GY445" s="64">
        <f t="shared" si="7033"/>
        <v>0</v>
      </c>
      <c r="GZ445" s="64">
        <f t="shared" si="7034"/>
        <v>1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4</v>
      </c>
      <c r="IL445" s="64">
        <f t="shared" si="8127"/>
        <v>4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1</v>
      </c>
      <c r="JI445" s="64">
        <f t="shared" si="8150"/>
        <v>0</v>
      </c>
      <c r="JJ445" s="64">
        <f t="shared" si="8151"/>
        <v>1</v>
      </c>
      <c r="JK445" s="64">
        <f t="shared" si="8152"/>
        <v>0</v>
      </c>
      <c r="JL445" s="64">
        <f t="shared" si="8153"/>
        <v>0</v>
      </c>
      <c r="JM445" s="64">
        <f t="shared" si="8154"/>
        <v>1</v>
      </c>
      <c r="JN445" s="64">
        <f t="shared" si="8155"/>
        <v>0</v>
      </c>
      <c r="JO445" s="64">
        <f t="shared" si="8156"/>
        <v>0</v>
      </c>
      <c r="JP445" s="64">
        <f t="shared" si="8157"/>
        <v>1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84000</v>
      </c>
      <c r="K447" s="62">
        <f t="shared" si="6930"/>
        <v>6</v>
      </c>
      <c r="L447" s="62">
        <f t="shared" si="6931"/>
        <v>0</v>
      </c>
      <c r="M447" s="57">
        <f t="shared" si="6932"/>
        <v>0</v>
      </c>
      <c r="N447" s="115">
        <f t="shared" si="6933"/>
        <v>84000</v>
      </c>
      <c r="O447" s="64">
        <f t="shared" si="6934"/>
        <v>6</v>
      </c>
      <c r="P447" s="64">
        <f t="shared" si="6935"/>
        <v>0</v>
      </c>
      <c r="Q447" s="127">
        <f t="shared" si="6936"/>
        <v>0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14000</v>
      </c>
      <c r="CQ447" s="62">
        <f>IFERROR(VLOOKUP($C447,Sales!$EK$5:$EQ$300,3,0),0)</f>
        <v>1</v>
      </c>
      <c r="CR447" s="62">
        <f>IFERROR(VLOOKUP($C447,Waste!$EK$5:$EQ$200,3,0),0)</f>
        <v>0</v>
      </c>
      <c r="CS447" s="63">
        <f t="shared" si="6956"/>
        <v>0</v>
      </c>
      <c r="CT447" s="62">
        <f>IFERROR(VLOOKUP($C447,Sales!$ER$5:$EX$300,7,0),0)</f>
        <v>14000</v>
      </c>
      <c r="CU447" s="62">
        <f>IFERROR(VLOOKUP($C447,Sales!$ER$5:$EX$300,3,0),0)</f>
        <v>1</v>
      </c>
      <c r="CV447" s="62">
        <f>IFERROR(VLOOKUP($C447,Waste!$ER$5:$EX$200,3,0),0)</f>
        <v>0</v>
      </c>
      <c r="CW447" s="63">
        <f t="shared" si="6957"/>
        <v>0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14000</v>
      </c>
      <c r="DG447" s="62">
        <f>IFERROR(VLOOKUP($C447,Sales!$FM$5:$FS$300,3,0),0)</f>
        <v>1</v>
      </c>
      <c r="DH447" s="62">
        <f>IFERROR(VLOOKUP($C447,Waste!$FM$5:$FS$200,3,0),0)</f>
        <v>0</v>
      </c>
      <c r="DI447" s="63">
        <f t="shared" si="6960"/>
        <v>0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14000</v>
      </c>
      <c r="DO447" s="62">
        <f>IFERROR(VLOOKUP($C447,Sales!$GA$5:$GG$300,3,0),0)</f>
        <v>1</v>
      </c>
      <c r="DP447" s="62">
        <f>IFERROR(VLOOKUP($C447,Waste!$GA$5:$GG$200,3,0),0)</f>
        <v>0</v>
      </c>
      <c r="DQ447" s="63">
        <f t="shared" si="6962"/>
        <v>0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14000</v>
      </c>
      <c r="DW447" s="62">
        <f>IFERROR(VLOOKUP($C447,Sales!$GO$5:$GU$300,3,0),0)</f>
        <v>1</v>
      </c>
      <c r="DX447" s="62">
        <f>IFERROR(VLOOKUP($C447,Waste!$GO$5:$GU$200,3,0),0)</f>
        <v>0</v>
      </c>
      <c r="DY447" s="63">
        <f t="shared" si="6964"/>
        <v>0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14000</v>
      </c>
      <c r="EI447" s="62">
        <f>IFERROR(VLOOKUP($C447,Sales!$HJ$5:$HP$300,3,0),0)</f>
        <v>1</v>
      </c>
      <c r="EJ447" s="62">
        <f>IFERROR(VLOOKUP($C447,Waste!$HJ$5:$HP$200,3,0),0)</f>
        <v>0</v>
      </c>
      <c r="EK447" s="100">
        <f t="shared" si="6967"/>
        <v>0</v>
      </c>
      <c r="EL447" s="115">
        <f t="shared" si="6968"/>
        <v>0</v>
      </c>
      <c r="EM447" s="64">
        <f t="shared" si="6969"/>
        <v>84000</v>
      </c>
      <c r="EN447" s="64">
        <f t="shared" si="6970"/>
        <v>84000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14000</v>
      </c>
      <c r="FI447" s="64">
        <f t="shared" si="6991"/>
        <v>14000</v>
      </c>
      <c r="FJ447" s="64">
        <f t="shared" si="6992"/>
        <v>0</v>
      </c>
      <c r="FK447" s="64">
        <f t="shared" si="6993"/>
        <v>0</v>
      </c>
      <c r="FL447" s="64">
        <f t="shared" si="6994"/>
        <v>14000</v>
      </c>
      <c r="FM447" s="64">
        <f t="shared" si="6995"/>
        <v>0</v>
      </c>
      <c r="FN447" s="64">
        <f t="shared" si="6996"/>
        <v>14000</v>
      </c>
      <c r="FO447" s="64">
        <f t="shared" si="6997"/>
        <v>0</v>
      </c>
      <c r="FP447" s="64">
        <f t="shared" si="6998"/>
        <v>14000</v>
      </c>
      <c r="FQ447" s="64">
        <f t="shared" si="6999"/>
        <v>0</v>
      </c>
      <c r="FR447" s="64">
        <f t="shared" si="7000"/>
        <v>0</v>
      </c>
      <c r="FS447" s="116">
        <f t="shared" si="7001"/>
        <v>14000</v>
      </c>
      <c r="FT447" s="115">
        <f t="shared" si="7002"/>
        <v>0</v>
      </c>
      <c r="FU447" s="64">
        <f t="shared" si="7003"/>
        <v>6</v>
      </c>
      <c r="FV447" s="64">
        <f t="shared" si="7004"/>
        <v>6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1</v>
      </c>
      <c r="GQ447" s="64">
        <f t="shared" si="7025"/>
        <v>1</v>
      </c>
      <c r="GR447" s="64">
        <f t="shared" si="7026"/>
        <v>0</v>
      </c>
      <c r="GS447" s="64">
        <f t="shared" si="7027"/>
        <v>0</v>
      </c>
      <c r="GT447" s="64">
        <f t="shared" si="7028"/>
        <v>1</v>
      </c>
      <c r="GU447" s="64">
        <f t="shared" si="7029"/>
        <v>0</v>
      </c>
      <c r="GV447" s="64">
        <f t="shared" si="7030"/>
        <v>1</v>
      </c>
      <c r="GW447" s="64">
        <f t="shared" si="7031"/>
        <v>0</v>
      </c>
      <c r="GX447" s="64">
        <f t="shared" si="7032"/>
        <v>1</v>
      </c>
      <c r="GY447" s="64">
        <f t="shared" si="7033"/>
        <v>0</v>
      </c>
      <c r="GZ447" s="64">
        <f t="shared" si="7034"/>
        <v>0</v>
      </c>
      <c r="HA447" s="116">
        <f t="shared" si="7035"/>
        <v>1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6</v>
      </c>
      <c r="IL447" s="64">
        <f t="shared" si="8127"/>
        <v>6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1</v>
      </c>
      <c r="JG447" s="64">
        <f t="shared" si="8148"/>
        <v>1</v>
      </c>
      <c r="JH447" s="64">
        <f t="shared" si="8149"/>
        <v>0</v>
      </c>
      <c r="JI447" s="64">
        <f t="shared" si="8150"/>
        <v>0</v>
      </c>
      <c r="JJ447" s="64">
        <f t="shared" si="8151"/>
        <v>1</v>
      </c>
      <c r="JK447" s="64">
        <f t="shared" si="8152"/>
        <v>0</v>
      </c>
      <c r="JL447" s="64">
        <f t="shared" si="8153"/>
        <v>1</v>
      </c>
      <c r="JM447" s="64">
        <f t="shared" si="8154"/>
        <v>0</v>
      </c>
      <c r="JN447" s="64">
        <f t="shared" si="8155"/>
        <v>1</v>
      </c>
      <c r="JO447" s="64">
        <f t="shared" si="8156"/>
        <v>0</v>
      </c>
      <c r="JP447" s="64">
        <f t="shared" si="8157"/>
        <v>0</v>
      </c>
      <c r="JQ447" s="116">
        <f t="shared" si="8158"/>
        <v>1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192895750</v>
      </c>
      <c r="K478" s="147">
        <f>+K7+K158+K181+K347+K357+K422</f>
        <v>6525</v>
      </c>
      <c r="L478" s="147">
        <f>+L7+L158+L181+L347+L357+L422</f>
        <v>529</v>
      </c>
      <c r="M478" s="163">
        <f t="shared" ref="M478" si="9045">L478/K478</f>
        <v>8.1072796934865896E-2</v>
      </c>
      <c r="N478" s="160">
        <f>+N7+N158+N181+N347+N357+N422</f>
        <v>192895750</v>
      </c>
      <c r="O478" s="147">
        <f>+O7+O158+O181+O347+O357+O422</f>
        <v>6525</v>
      </c>
      <c r="P478" s="147">
        <f>+P7+P158+P181+P347+P357+P422</f>
        <v>529</v>
      </c>
      <c r="Q478" s="161">
        <f t="shared" ref="Q478" si="9046">P478/O478</f>
        <v>8.1072796934865896E-2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0</v>
      </c>
      <c r="BG478" s="147">
        <f>+BG7+BG158+BG181+BG347+BG357+BG422</f>
        <v>0</v>
      </c>
      <c r="BH478" s="147">
        <f>+BH7+BH158+BH181+BH347+BH357+BH422</f>
        <v>25</v>
      </c>
      <c r="BI478" s="164" t="e">
        <f t="shared" ref="BI478" si="9057">BH478/BG478</f>
        <v>#DIV/0!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19052000</v>
      </c>
      <c r="CQ478" s="147">
        <f>+CQ7+CQ158+CQ181+CQ347+CQ357+CQ422</f>
        <v>518</v>
      </c>
      <c r="CR478" s="147">
        <f>+CR7+CR158+CR181+CR347+CR357+CR422</f>
        <v>63</v>
      </c>
      <c r="CS478" s="164">
        <f t="shared" ref="CS478" si="9066">CR478/CQ478</f>
        <v>0.12162162162162163</v>
      </c>
      <c r="CT478" s="147">
        <f>+CT7+CT158+CT181+CT347+CT357+CT422</f>
        <v>21220000</v>
      </c>
      <c r="CU478" s="147">
        <f>+CU7+CU158+CU181+CU347+CU357+CU422</f>
        <v>745</v>
      </c>
      <c r="CV478" s="147">
        <f>+CV7+CV158+CV181+CV347+CV357+CV422</f>
        <v>77</v>
      </c>
      <c r="CW478" s="164">
        <f t="shared" ref="CW478" si="9067">CV478/CU478</f>
        <v>0.10335570469798658</v>
      </c>
      <c r="CX478" s="147">
        <f>+CX7+CX158+CX181+CX347+CX357+CX422</f>
        <v>28153750</v>
      </c>
      <c r="CY478" s="147">
        <f>+CY7+CY158+CY181+CY347+CY357+CY422</f>
        <v>1057</v>
      </c>
      <c r="CZ478" s="147">
        <f>+CZ7+CZ158+CZ181+CZ347+CZ357+CZ422</f>
        <v>43</v>
      </c>
      <c r="DA478" s="164">
        <f t="shared" ref="DA478" si="9068">CZ478/CY478</f>
        <v>4.068117313150426E-2</v>
      </c>
      <c r="DB478" s="147">
        <f>+DB7+DB158+DB181+DB347+DB357+DB422</f>
        <v>8470000</v>
      </c>
      <c r="DC478" s="147">
        <f>+DC7+DC158+DC181+DC347+DC357+DC422</f>
        <v>276</v>
      </c>
      <c r="DD478" s="147">
        <f>+DD7+DD158+DD181+DD347+DD357+DD422</f>
        <v>46</v>
      </c>
      <c r="DE478" s="164">
        <f t="shared" ref="DE478" si="9069">DD478/DC478</f>
        <v>0.16666666666666666</v>
      </c>
      <c r="DF478" s="147">
        <f>+DF7+DF158+DF181+DF347+DF357+DF422</f>
        <v>11353000</v>
      </c>
      <c r="DG478" s="147">
        <f>+DG7+DG158+DG181+DG347+DG357+DG422</f>
        <v>341</v>
      </c>
      <c r="DH478" s="147">
        <f>+DH7+DH158+DH181+DH347+DH357+DH422</f>
        <v>38</v>
      </c>
      <c r="DI478" s="164">
        <f t="shared" ref="DI478" si="9070">DH478/DG478</f>
        <v>0.11143695014662756</v>
      </c>
      <c r="DJ478" s="147">
        <f>+DJ7+DJ158+DJ181+DJ347+DJ357+DJ422</f>
        <v>10147000</v>
      </c>
      <c r="DK478" s="147">
        <f>+DK7+DK158+DK181+DK347+DK357+DK422</f>
        <v>330</v>
      </c>
      <c r="DL478" s="147">
        <f>+DL7+DL158+DL181+DL347+DL357+DL422</f>
        <v>19</v>
      </c>
      <c r="DM478" s="164">
        <f t="shared" ref="DM478" si="9071">DL478/DK478</f>
        <v>5.7575757575757579E-2</v>
      </c>
      <c r="DN478" s="147">
        <f>+DN7+DN158+DN181+DN347+DN357+DN422</f>
        <v>11057000</v>
      </c>
      <c r="DO478" s="147">
        <f>+DO7+DO158+DO181+DO347+DO357+DO422</f>
        <v>380</v>
      </c>
      <c r="DP478" s="147">
        <f>+DP7+DP158+DP181+DP347+DP357+DP422</f>
        <v>37</v>
      </c>
      <c r="DQ478" s="164">
        <f t="shared" ref="DQ478" si="9072">DP478/DO478</f>
        <v>9.7368421052631576E-2</v>
      </c>
      <c r="DR478" s="147">
        <f>+DR7+DR158+DR181+DR347+DR357+DR422</f>
        <v>11204000</v>
      </c>
      <c r="DS478" s="147">
        <f>+DS7+DS158+DS181+DS347+DS357+DS422</f>
        <v>348</v>
      </c>
      <c r="DT478" s="147">
        <f>+DT7+DT158+DT181+DT347+DT357+DT422</f>
        <v>26</v>
      </c>
      <c r="DU478" s="164">
        <f t="shared" ref="DU478" si="9073">DT478/DS478</f>
        <v>7.4712643678160925E-2</v>
      </c>
      <c r="DV478" s="147">
        <f>+DV7+DV158+DV181+DV347+DV357+DV422</f>
        <v>23666000</v>
      </c>
      <c r="DW478" s="147">
        <f>+DW7+DW158+DW181+DW347+DW357+DW422</f>
        <v>839</v>
      </c>
      <c r="DX478" s="147">
        <f>+DX7+DX158+DX181+DX347+DX357+DX422</f>
        <v>59</v>
      </c>
      <c r="DY478" s="164">
        <f t="shared" ref="DY478" si="9074">DX478/DW478</f>
        <v>7.0321811680572111E-2</v>
      </c>
      <c r="DZ478" s="147">
        <f>+DZ7+DZ158+DZ181+DZ347+DZ357+DZ422</f>
        <v>28868000</v>
      </c>
      <c r="EA478" s="147">
        <f>+EA7+EA158+EA181+EA347+EA357+EA422</f>
        <v>1069</v>
      </c>
      <c r="EB478" s="147">
        <f>+EB7+EB158+EB181+EB347+EB357+EB422</f>
        <v>23</v>
      </c>
      <c r="EC478" s="164">
        <f t="shared" ref="EC478" si="9075">EB478/EA478</f>
        <v>2.1515434985968196E-2</v>
      </c>
      <c r="ED478" s="147">
        <f>+ED7+ED158+ED181+ED347+ED357+ED422</f>
        <v>8458000</v>
      </c>
      <c r="EE478" s="147">
        <f>+EE7+EE158+EE181+EE347+EE357+EE422</f>
        <v>268</v>
      </c>
      <c r="EF478" s="147">
        <f>+EF7+EF158+EF181+EF347+EF357+EF422</f>
        <v>57</v>
      </c>
      <c r="EG478" s="164">
        <f t="shared" ref="EG478" si="9076">EF478/EE478</f>
        <v>0.21268656716417911</v>
      </c>
      <c r="EH478" s="147">
        <f>+EH7+EH158+EH181+EH347+EH357+EH422</f>
        <v>11247000</v>
      </c>
      <c r="EI478" s="147">
        <f>+EI7+EI158+EI181+EI347+EI357+EI422</f>
        <v>354</v>
      </c>
      <c r="EJ478" s="147">
        <f>+EJ7+EJ158+EJ181+EJ347+EJ357+EJ422</f>
        <v>16</v>
      </c>
      <c r="EK478" s="161">
        <f t="shared" ref="EK478" si="9077">EJ478/EI478</f>
        <v>4.519774011299435E-2</v>
      </c>
      <c r="EL478" s="165">
        <f t="shared" ref="EL478:FQ478" si="9078">+EL7+EL158+EL181+EL347+EL357+EL422</f>
        <v>0</v>
      </c>
      <c r="EM478" s="166">
        <f t="shared" si="9078"/>
        <v>192895750</v>
      </c>
      <c r="EN478" s="166">
        <f t="shared" si="9078"/>
        <v>192895750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19052000</v>
      </c>
      <c r="FI478" s="166">
        <f t="shared" si="9078"/>
        <v>21220000</v>
      </c>
      <c r="FJ478" s="166">
        <f t="shared" si="9078"/>
        <v>28153750</v>
      </c>
      <c r="FK478" s="166">
        <f t="shared" si="9078"/>
        <v>8470000</v>
      </c>
      <c r="FL478" s="166">
        <f t="shared" si="9078"/>
        <v>11353000</v>
      </c>
      <c r="FM478" s="166">
        <f t="shared" si="9078"/>
        <v>10147000</v>
      </c>
      <c r="FN478" s="166">
        <f t="shared" si="9078"/>
        <v>11057000</v>
      </c>
      <c r="FO478" s="166">
        <f t="shared" si="9078"/>
        <v>11204000</v>
      </c>
      <c r="FP478" s="166">
        <f t="shared" si="9078"/>
        <v>23666000</v>
      </c>
      <c r="FQ478" s="166">
        <f t="shared" si="9078"/>
        <v>28868000</v>
      </c>
      <c r="FR478" s="166">
        <f t="shared" ref="FR478:GW478" si="9079">+FR7+FR158+FR181+FR347+FR357+FR422</f>
        <v>8458000</v>
      </c>
      <c r="FS478" s="167">
        <f t="shared" si="9079"/>
        <v>11247000</v>
      </c>
      <c r="FT478" s="165">
        <f t="shared" si="9079"/>
        <v>0</v>
      </c>
      <c r="FU478" s="166">
        <f t="shared" si="9079"/>
        <v>6525</v>
      </c>
      <c r="FV478" s="166">
        <f t="shared" si="9079"/>
        <v>6525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0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518</v>
      </c>
      <c r="GQ478" s="166">
        <f t="shared" si="9079"/>
        <v>745</v>
      </c>
      <c r="GR478" s="166">
        <f t="shared" si="9079"/>
        <v>1057</v>
      </c>
      <c r="GS478" s="166">
        <f t="shared" si="9079"/>
        <v>276</v>
      </c>
      <c r="GT478" s="166">
        <f t="shared" si="9079"/>
        <v>341</v>
      </c>
      <c r="GU478" s="166">
        <f t="shared" si="9079"/>
        <v>330</v>
      </c>
      <c r="GV478" s="166">
        <f t="shared" si="9079"/>
        <v>380</v>
      </c>
      <c r="GW478" s="166">
        <f t="shared" si="9079"/>
        <v>348</v>
      </c>
      <c r="GX478" s="166">
        <f t="shared" ref="GX478:IC478" si="9080">+GX7+GX158+GX181+GX347+GX357+GX422</f>
        <v>839</v>
      </c>
      <c r="GY478" s="166">
        <f t="shared" si="9080"/>
        <v>1069</v>
      </c>
      <c r="GZ478" s="166">
        <f t="shared" si="9080"/>
        <v>268</v>
      </c>
      <c r="HA478" s="167">
        <f t="shared" si="9080"/>
        <v>354</v>
      </c>
      <c r="HB478" s="165">
        <f t="shared" si="9080"/>
        <v>0</v>
      </c>
      <c r="HC478" s="166">
        <f t="shared" si="9080"/>
        <v>529</v>
      </c>
      <c r="HD478" s="166">
        <f t="shared" si="9080"/>
        <v>529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25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63</v>
      </c>
      <c r="HY478" s="166">
        <f t="shared" si="9080"/>
        <v>77</v>
      </c>
      <c r="HZ478" s="166">
        <f t="shared" si="9080"/>
        <v>43</v>
      </c>
      <c r="IA478" s="166">
        <f t="shared" si="9080"/>
        <v>46</v>
      </c>
      <c r="IB478" s="166">
        <f t="shared" si="9080"/>
        <v>38</v>
      </c>
      <c r="IC478" s="166">
        <f t="shared" si="9080"/>
        <v>19</v>
      </c>
      <c r="ID478" s="166">
        <f t="shared" ref="ID478:JI478" si="9081">+ID7+ID158+ID181+ID347+ID357+ID422</f>
        <v>37</v>
      </c>
      <c r="IE478" s="166">
        <f t="shared" si="9081"/>
        <v>26</v>
      </c>
      <c r="IF478" s="166">
        <f t="shared" si="9081"/>
        <v>59</v>
      </c>
      <c r="IG478" s="166">
        <f t="shared" si="9081"/>
        <v>23</v>
      </c>
      <c r="IH478" s="166">
        <f t="shared" si="9081"/>
        <v>57</v>
      </c>
      <c r="II478" s="167">
        <f t="shared" si="9081"/>
        <v>16</v>
      </c>
      <c r="IJ478" s="165">
        <f t="shared" si="9081"/>
        <v>0</v>
      </c>
      <c r="IK478" s="166">
        <f t="shared" si="9081"/>
        <v>7054</v>
      </c>
      <c r="IL478" s="166">
        <f t="shared" si="9081"/>
        <v>7054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25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581</v>
      </c>
      <c r="JG478" s="166">
        <f t="shared" si="9081"/>
        <v>822</v>
      </c>
      <c r="JH478" s="166">
        <f t="shared" si="9081"/>
        <v>1100</v>
      </c>
      <c r="JI478" s="166">
        <f t="shared" si="9081"/>
        <v>322</v>
      </c>
      <c r="JJ478" s="166">
        <f t="shared" ref="JJ478:JQ478" si="9082">+JJ7+JJ158+JJ181+JJ347+JJ357+JJ422</f>
        <v>379</v>
      </c>
      <c r="JK478" s="166">
        <f t="shared" si="9082"/>
        <v>349</v>
      </c>
      <c r="JL478" s="166">
        <f t="shared" si="9082"/>
        <v>417</v>
      </c>
      <c r="JM478" s="166">
        <f t="shared" si="9082"/>
        <v>374</v>
      </c>
      <c r="JN478" s="166">
        <f t="shared" si="9082"/>
        <v>898</v>
      </c>
      <c r="JO478" s="166">
        <f t="shared" si="9082"/>
        <v>1092</v>
      </c>
      <c r="JP478" s="166">
        <f t="shared" si="9082"/>
        <v>325</v>
      </c>
      <c r="JQ478" s="167">
        <f t="shared" si="9082"/>
        <v>370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 t="e">
        <f t="shared" ref="BF482" si="9127">BF481/BF478</f>
        <v>#DIV/0!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>
        <f t="shared" ref="CP482" si="9136">CP481/CP478</f>
        <v>0</v>
      </c>
      <c r="CQ482" s="46"/>
      <c r="CR482" s="46"/>
      <c r="CS482" s="47"/>
      <c r="CT482" s="45">
        <f t="shared" ref="CT482" si="9137">CT481/CT478</f>
        <v>0</v>
      </c>
      <c r="CU482" s="46"/>
      <c r="CV482" s="46"/>
      <c r="CW482" s="47"/>
      <c r="CX482" s="45">
        <f t="shared" ref="CX482" si="9138">CX481/CX478</f>
        <v>0</v>
      </c>
      <c r="CY482" s="46"/>
      <c r="CZ482" s="46"/>
      <c r="DA482" s="47"/>
      <c r="DB482" s="45">
        <f t="shared" ref="DB482" si="9139">DB481/DB478</f>
        <v>0</v>
      </c>
      <c r="DC482" s="46"/>
      <c r="DD482" s="46"/>
      <c r="DE482" s="47"/>
      <c r="DF482" s="45">
        <f t="shared" ref="DF482" si="9140">DF481/DF478</f>
        <v>0</v>
      </c>
      <c r="DG482" s="46"/>
      <c r="DH482" s="46"/>
      <c r="DI482" s="47"/>
      <c r="DJ482" s="45">
        <f t="shared" ref="DJ482" si="9141">DJ481/DJ478</f>
        <v>0</v>
      </c>
      <c r="DK482" s="46"/>
      <c r="DL482" s="46"/>
      <c r="DM482" s="47"/>
      <c r="DN482" s="45">
        <f t="shared" ref="DN482" si="9142">DN481/DN478</f>
        <v>0</v>
      </c>
      <c r="DO482" s="46"/>
      <c r="DP482" s="46"/>
      <c r="DQ482" s="47"/>
      <c r="DR482" s="45">
        <f t="shared" ref="DR482" si="9143">DR481/DR478</f>
        <v>0</v>
      </c>
      <c r="DS482" s="46"/>
      <c r="DT482" s="46"/>
      <c r="DU482" s="47"/>
      <c r="DV482" s="45">
        <f t="shared" ref="DV482" si="9144">DV481/DV478</f>
        <v>0</v>
      </c>
      <c r="DW482" s="46"/>
      <c r="DX482" s="46"/>
      <c r="DY482" s="47"/>
      <c r="DZ482" s="45">
        <f t="shared" ref="DZ482" si="9145">DZ481/DZ478</f>
        <v>0</v>
      </c>
      <c r="EA482" s="46"/>
      <c r="EB482" s="46"/>
      <c r="EC482" s="47"/>
      <c r="ED482" s="45">
        <f t="shared" ref="ED482" si="9146">ED481/ED478</f>
        <v>0</v>
      </c>
      <c r="EE482" s="46"/>
      <c r="EF482" s="46"/>
      <c r="EG482" s="47"/>
      <c r="EH482" s="45">
        <f t="shared" ref="EH482" si="9147">EH481/EH478</f>
        <v>0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 t="e">
        <f t="shared" ref="BF484" si="9160">BF483/BF478</f>
        <v>#DIV/0!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>
        <f t="shared" ref="CP484" si="9169">CP483/CP478</f>
        <v>0</v>
      </c>
      <c r="CQ484" s="55"/>
      <c r="CR484" s="55"/>
      <c r="CS484" s="56"/>
      <c r="CT484" s="45">
        <f t="shared" ref="CT484" si="9170">CT483/CT478</f>
        <v>0</v>
      </c>
      <c r="CU484" s="55"/>
      <c r="CV484" s="55"/>
      <c r="CW484" s="56"/>
      <c r="CX484" s="45">
        <f t="shared" ref="CX484" si="9171">CX483/CX478</f>
        <v>0</v>
      </c>
      <c r="CY484" s="55"/>
      <c r="CZ484" s="55"/>
      <c r="DA484" s="56"/>
      <c r="DB484" s="45">
        <f t="shared" ref="DB484" si="9172">DB483/DB478</f>
        <v>0</v>
      </c>
      <c r="DC484" s="55"/>
      <c r="DD484" s="55"/>
      <c r="DE484" s="56"/>
      <c r="DF484" s="45">
        <f t="shared" ref="DF484" si="9173">DF483/DF478</f>
        <v>0</v>
      </c>
      <c r="DG484" s="55"/>
      <c r="DH484" s="55"/>
      <c r="DI484" s="56"/>
      <c r="DJ484" s="45">
        <f t="shared" ref="DJ484" si="9174">DJ483/DJ478</f>
        <v>0</v>
      </c>
      <c r="DK484" s="55"/>
      <c r="DL484" s="55"/>
      <c r="DM484" s="56"/>
      <c r="DN484" s="45">
        <f t="shared" ref="DN484" si="9175">DN483/DN478</f>
        <v>0</v>
      </c>
      <c r="DO484" s="55"/>
      <c r="DP484" s="55"/>
      <c r="DQ484" s="56"/>
      <c r="DR484" s="45">
        <f t="shared" ref="DR484" si="9176">DR483/DR478</f>
        <v>0</v>
      </c>
      <c r="DS484" s="55"/>
      <c r="DT484" s="55"/>
      <c r="DU484" s="56"/>
      <c r="DV484" s="45">
        <f t="shared" ref="DV484" si="9177">DV483/DV478</f>
        <v>0</v>
      </c>
      <c r="DW484" s="55"/>
      <c r="DX484" s="55"/>
      <c r="DY484" s="56"/>
      <c r="DZ484" s="45">
        <f t="shared" ref="DZ484" si="9178">DZ483/DZ478</f>
        <v>0</v>
      </c>
      <c r="EA484" s="55"/>
      <c r="EB484" s="55"/>
      <c r="EC484" s="56"/>
      <c r="ED484" s="45">
        <f t="shared" ref="ED484" si="9179">ED483/ED478</f>
        <v>0</v>
      </c>
      <c r="EE484" s="55"/>
      <c r="EF484" s="55"/>
      <c r="EG484" s="56"/>
      <c r="EH484" s="45">
        <f t="shared" ref="EH484" si="9180">EH483/EH478</f>
        <v>0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6525</v>
      </c>
      <c r="L485" s="208">
        <f>L486+L491+L492+L498+L499+L502</f>
        <v>529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6525</v>
      </c>
      <c r="P485" s="208">
        <f t="shared" si="9183"/>
        <v>529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 t="e">
        <f t="shared" ref="BF485" si="9204">+BF486+BF491+BF492+BF498+BF499+BF502</f>
        <v>#DIV/0!</v>
      </c>
      <c r="BG485" s="208">
        <f t="shared" ref="BG485:BH485" si="9205">BG486+BG491+BG492+BG498+BG499+BG502</f>
        <v>0</v>
      </c>
      <c r="BH485" s="208">
        <f t="shared" si="9205"/>
        <v>25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>
        <f t="shared" ref="CP485" si="9222">+CP486+CP491+CP492+CP498+CP499+CP502</f>
        <v>1</v>
      </c>
      <c r="CQ485" s="208">
        <f t="shared" ref="CQ485:CR485" si="9223">CQ486+CQ491+CQ492+CQ498+CQ499+CQ502</f>
        <v>518</v>
      </c>
      <c r="CR485" s="208">
        <f t="shared" si="9223"/>
        <v>63</v>
      </c>
      <c r="CS485" s="207"/>
      <c r="CT485" s="207">
        <f t="shared" ref="CT485" si="9224">+CT486+CT491+CT492+CT498+CT499+CT502</f>
        <v>1</v>
      </c>
      <c r="CU485" s="208">
        <f t="shared" ref="CU485:CV485" si="9225">CU486+CU491+CU492+CU498+CU499+CU502</f>
        <v>745</v>
      </c>
      <c r="CV485" s="208">
        <f t="shared" si="9225"/>
        <v>77</v>
      </c>
      <c r="CW485" s="207"/>
      <c r="CX485" s="207">
        <f t="shared" ref="CX485" si="9226">+CX486+CX491+CX492+CX498+CX499+CX502</f>
        <v>1.0000000000000002</v>
      </c>
      <c r="CY485" s="208">
        <f t="shared" ref="CY485:CZ485" si="9227">CY486+CY491+CY492+CY498+CY499+CY502</f>
        <v>1057</v>
      </c>
      <c r="CZ485" s="208">
        <f t="shared" si="9227"/>
        <v>43</v>
      </c>
      <c r="DA485" s="207"/>
      <c r="DB485" s="207">
        <f t="shared" ref="DB485" si="9228">+DB486+DB491+DB492+DB498+DB499+DB502</f>
        <v>1</v>
      </c>
      <c r="DC485" s="208">
        <f t="shared" ref="DC485:DD485" si="9229">DC486+DC491+DC492+DC498+DC499+DC502</f>
        <v>276</v>
      </c>
      <c r="DD485" s="208">
        <f t="shared" si="9229"/>
        <v>46</v>
      </c>
      <c r="DE485" s="207"/>
      <c r="DF485" s="207">
        <f t="shared" ref="DF485" si="9230">+DF486+DF491+DF492+DF498+DF499+DF502</f>
        <v>1</v>
      </c>
      <c r="DG485" s="208">
        <f t="shared" ref="DG485:DH485" si="9231">DG486+DG491+DG492+DG498+DG499+DG502</f>
        <v>341</v>
      </c>
      <c r="DH485" s="208">
        <f t="shared" si="9231"/>
        <v>38</v>
      </c>
      <c r="DI485" s="207"/>
      <c r="DJ485" s="207">
        <f t="shared" ref="DJ485" si="9232">+DJ486+DJ491+DJ492+DJ498+DJ499+DJ502</f>
        <v>1</v>
      </c>
      <c r="DK485" s="208">
        <f t="shared" ref="DK485:DL485" si="9233">DK486+DK491+DK492+DK498+DK499+DK502</f>
        <v>330</v>
      </c>
      <c r="DL485" s="208">
        <f t="shared" si="9233"/>
        <v>19</v>
      </c>
      <c r="DM485" s="207"/>
      <c r="DN485" s="207">
        <f t="shared" ref="DN485" si="9234">+DN486+DN491+DN492+DN498+DN499+DN502</f>
        <v>1</v>
      </c>
      <c r="DO485" s="208">
        <f t="shared" ref="DO485:DP485" si="9235">DO486+DO491+DO492+DO498+DO499+DO502</f>
        <v>380</v>
      </c>
      <c r="DP485" s="208">
        <f t="shared" si="9235"/>
        <v>37</v>
      </c>
      <c r="DQ485" s="207"/>
      <c r="DR485" s="207">
        <f t="shared" ref="DR485" si="9236">+DR486+DR491+DR492+DR498+DR499+DR502</f>
        <v>1</v>
      </c>
      <c r="DS485" s="208">
        <f t="shared" ref="DS485:DT485" si="9237">DS486+DS491+DS492+DS498+DS499+DS502</f>
        <v>348</v>
      </c>
      <c r="DT485" s="208">
        <f t="shared" si="9237"/>
        <v>26</v>
      </c>
      <c r="DU485" s="207"/>
      <c r="DV485" s="207">
        <f t="shared" ref="DV485" si="9238">+DV486+DV491+DV492+DV498+DV499+DV502</f>
        <v>1</v>
      </c>
      <c r="DW485" s="208">
        <f t="shared" ref="DW485:DX485" si="9239">DW486+DW491+DW492+DW498+DW499+DW502</f>
        <v>839</v>
      </c>
      <c r="DX485" s="208">
        <f t="shared" si="9239"/>
        <v>59</v>
      </c>
      <c r="DY485" s="207"/>
      <c r="DZ485" s="207">
        <f t="shared" ref="DZ485" si="9240">+DZ486+DZ491+DZ492+DZ498+DZ499+DZ502</f>
        <v>1</v>
      </c>
      <c r="EA485" s="208">
        <f t="shared" ref="EA485:EB485" si="9241">EA486+EA491+EA492+EA498+EA499+EA502</f>
        <v>1069</v>
      </c>
      <c r="EB485" s="208">
        <f t="shared" si="9241"/>
        <v>23</v>
      </c>
      <c r="EC485" s="207"/>
      <c r="ED485" s="207">
        <f t="shared" ref="ED485" si="9242">+ED486+ED491+ED492+ED498+ED499+ED502</f>
        <v>1.0000000000000002</v>
      </c>
      <c r="EE485" s="208">
        <f t="shared" ref="EE485:EF485" si="9243">EE486+EE491+EE492+EE498+EE499+EE502</f>
        <v>268</v>
      </c>
      <c r="EF485" s="208">
        <f t="shared" si="9243"/>
        <v>57</v>
      </c>
      <c r="EG485" s="207"/>
      <c r="EH485" s="207">
        <f t="shared" ref="EH485" si="9244">+EH486+EH491+EH492+EH498+EH499+EH502</f>
        <v>1</v>
      </c>
      <c r="EI485" s="208">
        <f t="shared" ref="EI485:EJ485" si="9245">EI486+EI491+EI492+EI498+EI499+EI502</f>
        <v>354</v>
      </c>
      <c r="EJ485" s="208">
        <f t="shared" si="9245"/>
        <v>16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0.47870987307911139</v>
      </c>
      <c r="K486" s="214">
        <f>SUM(K487:K490)</f>
        <v>4235</v>
      </c>
      <c r="L486" s="214">
        <f>SUM(L487:L490)</f>
        <v>501</v>
      </c>
      <c r="M486" s="215"/>
      <c r="N486" s="213">
        <f t="shared" ref="N486:P486" si="9246">SUM(N487:N490)</f>
        <v>0.47870987307911139</v>
      </c>
      <c r="O486" s="214">
        <f t="shared" si="9246"/>
        <v>4235</v>
      </c>
      <c r="P486" s="214">
        <f t="shared" si="9246"/>
        <v>501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 t="e">
        <f t="shared" ref="BF486:BH486" si="9257">SUM(BF487:BF490)</f>
        <v>#DIV/0!</v>
      </c>
      <c r="BG486" s="214">
        <f t="shared" si="9257"/>
        <v>0</v>
      </c>
      <c r="BH486" s="214">
        <f t="shared" si="9257"/>
        <v>25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>
        <f t="shared" ref="CP486:CR486" si="9266">SUM(CP487:CP490)</f>
        <v>0.36274406886416122</v>
      </c>
      <c r="CQ486" s="214">
        <f t="shared" si="9266"/>
        <v>325</v>
      </c>
      <c r="CR486" s="214">
        <f t="shared" si="9266"/>
        <v>54</v>
      </c>
      <c r="CS486" s="215"/>
      <c r="CT486" s="213">
        <f t="shared" ref="CT486:CU486" si="9267">SUM(CT487:CT490)</f>
        <v>0.51720075400565502</v>
      </c>
      <c r="CU486" s="214">
        <f t="shared" si="9267"/>
        <v>502</v>
      </c>
      <c r="CV486" s="214">
        <f>SUM(CV487:CV490)</f>
        <v>77</v>
      </c>
      <c r="CW486" s="215"/>
      <c r="CX486" s="213">
        <f t="shared" ref="CX486:CZ486" si="9268">SUM(CX487:CX490)</f>
        <v>0.52437419526706042</v>
      </c>
      <c r="CY486" s="214">
        <f t="shared" si="9268"/>
        <v>671</v>
      </c>
      <c r="CZ486" s="214">
        <f t="shared" si="9268"/>
        <v>43</v>
      </c>
      <c r="DA486" s="215"/>
      <c r="DB486" s="213">
        <f t="shared" ref="DB486:DD486" si="9269">SUM(DB487:DB490)</f>
        <v>0.51676505312868948</v>
      </c>
      <c r="DC486" s="214">
        <f t="shared" si="9269"/>
        <v>201</v>
      </c>
      <c r="DD486" s="214">
        <f t="shared" si="9269"/>
        <v>46</v>
      </c>
      <c r="DE486" s="215"/>
      <c r="DF486" s="213">
        <f t="shared" ref="DF486:DG486" si="9270">SUM(DF487:DF490)</f>
        <v>0.47775918259490879</v>
      </c>
      <c r="DG486" s="214">
        <f t="shared" si="9270"/>
        <v>229</v>
      </c>
      <c r="DH486" s="214">
        <f>SUM(DH487:DH490)</f>
        <v>33</v>
      </c>
      <c r="DI486" s="215"/>
      <c r="DJ486" s="213">
        <f t="shared" ref="DJ486:DL486" si="9271">SUM(DJ487:DJ490)</f>
        <v>0.47728392628363064</v>
      </c>
      <c r="DK486" s="214">
        <f t="shared" si="9271"/>
        <v>211</v>
      </c>
      <c r="DL486" s="214">
        <f t="shared" si="9271"/>
        <v>19</v>
      </c>
      <c r="DM486" s="215"/>
      <c r="DN486" s="213">
        <f t="shared" ref="DN486:DO486" si="9272">SUM(DN487:DN490)</f>
        <v>0.4418015736637424</v>
      </c>
      <c r="DO486" s="214">
        <f t="shared" si="9272"/>
        <v>229</v>
      </c>
      <c r="DP486" s="214">
        <f>SUM(DP487:DP490)</f>
        <v>34</v>
      </c>
      <c r="DQ486" s="215"/>
      <c r="DR486" s="213">
        <f t="shared" ref="DR486:DS486" si="9273">SUM(DR487:DR490)</f>
        <v>0.44591217422349161</v>
      </c>
      <c r="DS486" s="214">
        <f t="shared" si="9273"/>
        <v>231</v>
      </c>
      <c r="DT486" s="214">
        <f>SUM(DT487:DT490)</f>
        <v>19</v>
      </c>
      <c r="DU486" s="215"/>
      <c r="DV486" s="213">
        <f t="shared" ref="DV486:DW486" si="9274">SUM(DV487:DV490)</f>
        <v>0.52776134539001096</v>
      </c>
      <c r="DW486" s="214">
        <f t="shared" si="9274"/>
        <v>571</v>
      </c>
      <c r="DX486" s="214">
        <f>SUM(DX487:DX490)</f>
        <v>59</v>
      </c>
      <c r="DY486" s="215"/>
      <c r="DZ486" s="213">
        <f t="shared" ref="DZ486:EB486" si="9275">SUM(DZ487:DZ490)</f>
        <v>0.49844118054593323</v>
      </c>
      <c r="EA486" s="214">
        <f t="shared" si="9275"/>
        <v>670</v>
      </c>
      <c r="EB486" s="214">
        <f t="shared" si="9275"/>
        <v>23</v>
      </c>
      <c r="EC486" s="215"/>
      <c r="ED486" s="213">
        <f t="shared" ref="ED486:EF486" si="9276">SUM(ED487:ED490)</f>
        <v>0.42693308110664463</v>
      </c>
      <c r="EE486" s="214">
        <f t="shared" si="9276"/>
        <v>177</v>
      </c>
      <c r="EF486" s="214">
        <f t="shared" si="9276"/>
        <v>57</v>
      </c>
      <c r="EG486" s="215"/>
      <c r="EH486" s="213">
        <f t="shared" ref="EH486:EJ486" si="9277">SUM(EH487:EH490)</f>
        <v>0.4158442251267005</v>
      </c>
      <c r="EI486" s="214">
        <f t="shared" si="9277"/>
        <v>218</v>
      </c>
      <c r="EJ486" s="214">
        <f t="shared" si="9277"/>
        <v>12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0.33383887410686863</v>
      </c>
      <c r="K487" s="217">
        <f>K8</f>
        <v>2932</v>
      </c>
      <c r="L487" s="217">
        <f>L8</f>
        <v>345</v>
      </c>
      <c r="M487" s="215"/>
      <c r="N487" s="215">
        <f t="shared" ref="N487" si="9278">N8/N478</f>
        <v>0.33383887410686863</v>
      </c>
      <c r="O487" s="217">
        <f t="shared" ref="O487:P487" si="9279">O8</f>
        <v>2932</v>
      </c>
      <c r="P487" s="217">
        <f t="shared" si="9279"/>
        <v>345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 t="e">
        <f t="shared" ref="BF487" si="9300">BF8/BF478</f>
        <v>#DIV/0!</v>
      </c>
      <c r="BG487" s="217">
        <f t="shared" ref="BG487:BH487" si="9301">BG8</f>
        <v>0</v>
      </c>
      <c r="BH487" s="217">
        <f t="shared" si="9301"/>
        <v>20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>
        <f t="shared" ref="CP487" si="9318">CP8/CP478</f>
        <v>0.22165651900062985</v>
      </c>
      <c r="CQ487" s="217">
        <f t="shared" ref="CQ487:CR487" si="9319">CQ8</f>
        <v>192</v>
      </c>
      <c r="CR487" s="217">
        <f t="shared" si="9319"/>
        <v>14</v>
      </c>
      <c r="CS487" s="215"/>
      <c r="CT487" s="215">
        <f t="shared" ref="CT487" si="9320">CT8/CT478</f>
        <v>0.40970782280867107</v>
      </c>
      <c r="CU487" s="217">
        <f t="shared" ref="CU487:CV487" si="9321">CU8</f>
        <v>390</v>
      </c>
      <c r="CV487" s="217">
        <f t="shared" si="9321"/>
        <v>42</v>
      </c>
      <c r="CW487" s="215"/>
      <c r="CX487" s="215">
        <f t="shared" ref="CX487" si="9322">CX8/CX478</f>
        <v>0.39369888558362565</v>
      </c>
      <c r="CY487" s="217">
        <f t="shared" ref="CY487:CZ487" si="9323">CY8</f>
        <v>501</v>
      </c>
      <c r="CZ487" s="217">
        <f t="shared" si="9323"/>
        <v>35</v>
      </c>
      <c r="DA487" s="215"/>
      <c r="DB487" s="215">
        <f t="shared" ref="DB487" si="9324">DB8/DB478</f>
        <v>0.34085005903187721</v>
      </c>
      <c r="DC487" s="217">
        <f t="shared" ref="DC487:DD487" si="9325">DC8</f>
        <v>128</v>
      </c>
      <c r="DD487" s="217">
        <f t="shared" si="9325"/>
        <v>37</v>
      </c>
      <c r="DE487" s="215"/>
      <c r="DF487" s="215">
        <f t="shared" ref="DF487" si="9326">DF8/DF478</f>
        <v>0.32731436624680699</v>
      </c>
      <c r="DG487" s="217">
        <f t="shared" ref="DG487:DH487" si="9327">DG8</f>
        <v>163</v>
      </c>
      <c r="DH487" s="217">
        <f t="shared" si="9327"/>
        <v>33</v>
      </c>
      <c r="DI487" s="215"/>
      <c r="DJ487" s="215">
        <f t="shared" ref="DJ487" si="9328">DJ8/DJ478</f>
        <v>0.3126047107519464</v>
      </c>
      <c r="DK487" s="217">
        <f t="shared" ref="DK487:DL487" si="9329">DK8</f>
        <v>149</v>
      </c>
      <c r="DL487" s="217">
        <f t="shared" si="9329"/>
        <v>17</v>
      </c>
      <c r="DM487" s="215"/>
      <c r="DN487" s="215">
        <f t="shared" ref="DN487" si="9330">DN8/DN478</f>
        <v>0.28298815230170932</v>
      </c>
      <c r="DO487" s="217">
        <f t="shared" ref="DO487:DP487" si="9331">DO8</f>
        <v>146</v>
      </c>
      <c r="DP487" s="217">
        <f t="shared" si="9331"/>
        <v>29</v>
      </c>
      <c r="DQ487" s="215"/>
      <c r="DR487" s="215">
        <f t="shared" ref="DR487" si="9332">DR8/DR478</f>
        <v>0.30721171010353443</v>
      </c>
      <c r="DS487" s="217">
        <f t="shared" ref="DS487:DT487" si="9333">DS8</f>
        <v>157</v>
      </c>
      <c r="DT487" s="217">
        <f t="shared" si="9333"/>
        <v>15</v>
      </c>
      <c r="DU487" s="215"/>
      <c r="DV487" s="215">
        <f t="shared" ref="DV487" si="9334">DV8/DV478</f>
        <v>0.34758725597904166</v>
      </c>
      <c r="DW487" s="217">
        <f t="shared" ref="DW487:DX487" si="9335">DW8</f>
        <v>374</v>
      </c>
      <c r="DX487" s="217">
        <f t="shared" si="9335"/>
        <v>34</v>
      </c>
      <c r="DY487" s="215"/>
      <c r="DZ487" s="215">
        <f t="shared" ref="DZ487" si="9336">DZ8/DZ478</f>
        <v>0.36019121518636554</v>
      </c>
      <c r="EA487" s="217">
        <f t="shared" ref="EA487:EB487" si="9337">EA8</f>
        <v>471</v>
      </c>
      <c r="EB487" s="217">
        <f t="shared" si="9337"/>
        <v>20</v>
      </c>
      <c r="EC487" s="215"/>
      <c r="ED487" s="215">
        <f t="shared" ref="ED487" si="9338">ED8/ED478</f>
        <v>0.29179475053204068</v>
      </c>
      <c r="EE487" s="217">
        <f t="shared" ref="EE487:EF487" si="9339">EE8</f>
        <v>123</v>
      </c>
      <c r="EF487" s="217">
        <f t="shared" si="9339"/>
        <v>38</v>
      </c>
      <c r="EG487" s="215"/>
      <c r="EH487" s="215">
        <f t="shared" ref="EH487" si="9340">EH8/EH478</f>
        <v>0.26291455499244243</v>
      </c>
      <c r="EI487" s="217">
        <f t="shared" ref="EI487:EJ487" si="9341">EI8</f>
        <v>138</v>
      </c>
      <c r="EJ487" s="217">
        <f t="shared" si="9341"/>
        <v>11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0.1281987809477399</v>
      </c>
      <c r="K488" s="217">
        <f>K108</f>
        <v>1186</v>
      </c>
      <c r="L488" s="217">
        <f>L108</f>
        <v>154</v>
      </c>
      <c r="M488" s="215"/>
      <c r="N488" s="215">
        <f t="shared" ref="N488" si="9342">N108/N478</f>
        <v>0.1281987809477399</v>
      </c>
      <c r="O488" s="217">
        <f t="shared" ref="O488:P488" si="9343">O108</f>
        <v>1186</v>
      </c>
      <c r="P488" s="217">
        <f t="shared" si="9343"/>
        <v>154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 t="e">
        <f t="shared" ref="BF488" si="9364">BF108/BF478</f>
        <v>#DIV/0!</v>
      </c>
      <c r="BG488" s="217">
        <f t="shared" ref="BG488:BH488" si="9365">BG108</f>
        <v>0</v>
      </c>
      <c r="BH488" s="217">
        <f t="shared" si="9365"/>
        <v>5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>
        <f t="shared" ref="CP488" si="9382">CP108/CP478</f>
        <v>0.1102246483308839</v>
      </c>
      <c r="CQ488" s="217">
        <f t="shared" ref="CQ488:CR488" si="9383">CQ108</f>
        <v>112</v>
      </c>
      <c r="CR488" s="217">
        <f t="shared" si="9383"/>
        <v>40</v>
      </c>
      <c r="CS488" s="215"/>
      <c r="CT488" s="215">
        <f t="shared" ref="CT488" si="9384">CT108/CT478</f>
        <v>0.10749293119698397</v>
      </c>
      <c r="CU488" s="217">
        <f t="shared" ref="CU488:CV488" si="9385">CU108</f>
        <v>112</v>
      </c>
      <c r="CV488" s="217">
        <f t="shared" si="9385"/>
        <v>35</v>
      </c>
      <c r="CW488" s="215"/>
      <c r="CX488" s="215">
        <f t="shared" ref="CX488" si="9386">CX108/CX478</f>
        <v>0.11277360919948497</v>
      </c>
      <c r="CY488" s="217">
        <f t="shared" ref="CY488:CZ488" si="9387">CY108</f>
        <v>152</v>
      </c>
      <c r="CZ488" s="217">
        <f t="shared" si="9387"/>
        <v>8</v>
      </c>
      <c r="DA488" s="215"/>
      <c r="DB488" s="215">
        <f t="shared" ref="DB488" si="9388">DB108/DB478</f>
        <v>0.14946871310507673</v>
      </c>
      <c r="DC488" s="217">
        <f t="shared" ref="DC488:DD488" si="9389">DC108</f>
        <v>65</v>
      </c>
      <c r="DD488" s="217">
        <f t="shared" si="9389"/>
        <v>7</v>
      </c>
      <c r="DE488" s="215"/>
      <c r="DF488" s="215">
        <f t="shared" ref="DF488" si="9390">DF108/DF478</f>
        <v>0.12331542323614904</v>
      </c>
      <c r="DG488" s="217">
        <f t="shared" ref="DG488:DH488" si="9391">DG108</f>
        <v>55</v>
      </c>
      <c r="DH488" s="217">
        <f t="shared" si="9391"/>
        <v>0</v>
      </c>
      <c r="DI488" s="215"/>
      <c r="DJ488" s="215">
        <f t="shared" ref="DJ488" si="9392">DJ108/DJ478</f>
        <v>0.12880654380605105</v>
      </c>
      <c r="DK488" s="217">
        <f t="shared" ref="DK488:DL488" si="9393">DK108</f>
        <v>49</v>
      </c>
      <c r="DL488" s="217">
        <f t="shared" si="9393"/>
        <v>2</v>
      </c>
      <c r="DM488" s="215"/>
      <c r="DN488" s="215">
        <f t="shared" ref="DN488" si="9394">DN108/DN478</f>
        <v>0.12878719363299268</v>
      </c>
      <c r="DO488" s="217">
        <f t="shared" ref="DO488:DP488" si="9395">DO108</f>
        <v>69</v>
      </c>
      <c r="DP488" s="217">
        <f t="shared" si="9395"/>
        <v>5</v>
      </c>
      <c r="DQ488" s="215"/>
      <c r="DR488" s="215">
        <f t="shared" ref="DR488" si="9396">DR108/DR478</f>
        <v>0.13120314173509462</v>
      </c>
      <c r="DS488" s="217">
        <f t="shared" ref="DS488:DT488" si="9397">DS108</f>
        <v>71</v>
      </c>
      <c r="DT488" s="217">
        <f t="shared" si="9397"/>
        <v>4</v>
      </c>
      <c r="DU488" s="215"/>
      <c r="DV488" s="215">
        <f t="shared" ref="DV488" si="9398">DV108/DV478</f>
        <v>0.16597650638046141</v>
      </c>
      <c r="DW488" s="217">
        <f t="shared" ref="DW488:DX488" si="9399">DW108</f>
        <v>185</v>
      </c>
      <c r="DX488" s="217">
        <f t="shared" si="9399"/>
        <v>25</v>
      </c>
      <c r="DY488" s="215"/>
      <c r="DZ488" s="215">
        <f t="shared" ref="DZ488" si="9400">DZ108/DZ478</f>
        <v>0.13146044062629902</v>
      </c>
      <c r="EA488" s="217">
        <f t="shared" ref="EA488:EB488" si="9401">EA108</f>
        <v>192</v>
      </c>
      <c r="EB488" s="217">
        <f t="shared" si="9401"/>
        <v>3</v>
      </c>
      <c r="EC488" s="215"/>
      <c r="ED488" s="215">
        <f t="shared" ref="ED488" si="9402">ED108/ED478</f>
        <v>0.13513833057460392</v>
      </c>
      <c r="EE488" s="217">
        <f t="shared" ref="EE488:EF488" si="9403">EE108</f>
        <v>54</v>
      </c>
      <c r="EF488" s="217">
        <f t="shared" si="9403"/>
        <v>19</v>
      </c>
      <c r="EG488" s="215"/>
      <c r="EH488" s="215">
        <f t="shared" ref="EH488" si="9404">EH108/EH478</f>
        <v>0.12803414243798347</v>
      </c>
      <c r="EI488" s="217">
        <f t="shared" ref="EI488:EJ488" si="9405">EI108</f>
        <v>70</v>
      </c>
      <c r="EJ488" s="217">
        <f t="shared" si="9405"/>
        <v>1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4.1473179165430033E-4</v>
      </c>
      <c r="K489" s="217">
        <f>K134</f>
        <v>5</v>
      </c>
      <c r="L489" s="217">
        <f>L134</f>
        <v>0</v>
      </c>
      <c r="M489" s="215"/>
      <c r="N489" s="215">
        <f t="shared" ref="N489" si="9406">N134/N478</f>
        <v>4.1473179165430033E-4</v>
      </c>
      <c r="O489" s="217">
        <f t="shared" ref="O489:P489" si="9407">O134</f>
        <v>5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 t="e">
        <f t="shared" ref="BF489" si="9428">BF134/BF478</f>
        <v>#DIV/0!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>
        <f t="shared" ref="CP489" si="9446">CP134/CP478</f>
        <v>0</v>
      </c>
      <c r="CQ489" s="217">
        <f t="shared" ref="CQ489:CR489" si="9447">CQ134</f>
        <v>0</v>
      </c>
      <c r="CR489" s="217">
        <f t="shared" si="9447"/>
        <v>0</v>
      </c>
      <c r="CS489" s="215"/>
      <c r="CT489" s="215">
        <f t="shared" ref="CT489" si="9448">CT134/CT478</f>
        <v>0</v>
      </c>
      <c r="CU489" s="217">
        <f t="shared" ref="CU489:CV489" si="9449">CU134</f>
        <v>0</v>
      </c>
      <c r="CV489" s="217">
        <f t="shared" si="9449"/>
        <v>0</v>
      </c>
      <c r="CW489" s="215"/>
      <c r="CX489" s="215">
        <f t="shared" ref="CX489" si="9450">CX134/CX478</f>
        <v>0</v>
      </c>
      <c r="CY489" s="217">
        <f t="shared" ref="CY489:CZ489" si="9451">CY134</f>
        <v>0</v>
      </c>
      <c r="CZ489" s="217">
        <f t="shared" si="9451"/>
        <v>0</v>
      </c>
      <c r="DA489" s="215"/>
      <c r="DB489" s="215">
        <f t="shared" ref="DB489" si="9452">DB134/DB478</f>
        <v>0</v>
      </c>
      <c r="DC489" s="217">
        <f t="shared" ref="DC489:DD489" si="9453">DC134</f>
        <v>0</v>
      </c>
      <c r="DD489" s="217">
        <f t="shared" si="9453"/>
        <v>0</v>
      </c>
      <c r="DE489" s="215"/>
      <c r="DF489" s="215">
        <f t="shared" ref="DF489" si="9454">DF134/DF478</f>
        <v>0</v>
      </c>
      <c r="DG489" s="217">
        <f t="shared" ref="DG489:DH489" si="9455">DG134</f>
        <v>0</v>
      </c>
      <c r="DH489" s="217">
        <f t="shared" si="9455"/>
        <v>0</v>
      </c>
      <c r="DI489" s="215"/>
      <c r="DJ489" s="215">
        <f t="shared" ref="DJ489" si="9456">DJ134/DJ478</f>
        <v>0</v>
      </c>
      <c r="DK489" s="217">
        <f t="shared" ref="DK489:DL489" si="9457">DK134</f>
        <v>0</v>
      </c>
      <c r="DL489" s="217">
        <f t="shared" si="9457"/>
        <v>0</v>
      </c>
      <c r="DM489" s="215"/>
      <c r="DN489" s="215">
        <f t="shared" ref="DN489" si="9458">DN134/DN478</f>
        <v>7.2352355973591392E-3</v>
      </c>
      <c r="DO489" s="217">
        <f t="shared" ref="DO489:DP489" si="9459">DO134</f>
        <v>5</v>
      </c>
      <c r="DP489" s="217">
        <f t="shared" si="9459"/>
        <v>0</v>
      </c>
      <c r="DQ489" s="215"/>
      <c r="DR489" s="215">
        <f t="shared" ref="DR489" si="9460">DR134/DR478</f>
        <v>0</v>
      </c>
      <c r="DS489" s="217">
        <f t="shared" ref="DS489:DT489" si="9461">DS134</f>
        <v>0</v>
      </c>
      <c r="DT489" s="217">
        <f t="shared" si="9461"/>
        <v>0</v>
      </c>
      <c r="DU489" s="215"/>
      <c r="DV489" s="215">
        <f t="shared" ref="DV489" si="9462">DV134/DV478</f>
        <v>0</v>
      </c>
      <c r="DW489" s="217">
        <f t="shared" ref="DW489:DX489" si="9463">DW134</f>
        <v>0</v>
      </c>
      <c r="DX489" s="217">
        <f t="shared" si="9463"/>
        <v>0</v>
      </c>
      <c r="DY489" s="215"/>
      <c r="DZ489" s="215">
        <f t="shared" ref="DZ489" si="9464">DZ134/DZ478</f>
        <v>0</v>
      </c>
      <c r="EA489" s="217">
        <f t="shared" ref="EA489:EB489" si="9465">EA134</f>
        <v>0</v>
      </c>
      <c r="EB489" s="217">
        <f t="shared" si="9465"/>
        <v>0</v>
      </c>
      <c r="EC489" s="215"/>
      <c r="ED489" s="215">
        <f t="shared" ref="ED489" si="9466">ED134/ED478</f>
        <v>0</v>
      </c>
      <c r="EE489" s="217">
        <f t="shared" ref="EE489:EF489" si="9467">EE134</f>
        <v>0</v>
      </c>
      <c r="EF489" s="217">
        <f t="shared" si="9467"/>
        <v>0</v>
      </c>
      <c r="EG489" s="215"/>
      <c r="EH489" s="215">
        <f t="shared" ref="EH489" si="9468">EH134/EH478</f>
        <v>0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1.6257486232848572E-2</v>
      </c>
      <c r="K490" s="217">
        <f>K144</f>
        <v>112</v>
      </c>
      <c r="L490" s="217">
        <f>L144</f>
        <v>2</v>
      </c>
      <c r="M490" s="215"/>
      <c r="N490" s="215">
        <f t="shared" ref="N490" si="9470">N144/N478</f>
        <v>1.6257486232848572E-2</v>
      </c>
      <c r="O490" s="217">
        <f t="shared" ref="O490:P490" si="9471">O144</f>
        <v>112</v>
      </c>
      <c r="P490" s="217">
        <f t="shared" si="9471"/>
        <v>2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 t="e">
        <f t="shared" ref="BF490" si="9492">BF144/BF478</f>
        <v>#DIV/0!</v>
      </c>
      <c r="BG490" s="217">
        <f t="shared" ref="BG490:BH490" si="9493">BG144</f>
        <v>0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>
        <f t="shared" ref="CP490" si="9510">CP144/CP478</f>
        <v>3.086290153264749E-2</v>
      </c>
      <c r="CQ490" s="217">
        <f t="shared" ref="CQ490:CR490" si="9511">CQ144</f>
        <v>21</v>
      </c>
      <c r="CR490" s="217">
        <f t="shared" si="9511"/>
        <v>0</v>
      </c>
      <c r="CS490" s="215"/>
      <c r="CT490" s="215">
        <f t="shared" ref="CT490" si="9512">CT144/CT478</f>
        <v>0</v>
      </c>
      <c r="CU490" s="217">
        <f t="shared" ref="CU490:CV490" si="9513">CU144</f>
        <v>0</v>
      </c>
      <c r="CV490" s="217">
        <f t="shared" si="9513"/>
        <v>0</v>
      </c>
      <c r="CW490" s="215"/>
      <c r="CX490" s="215">
        <f t="shared" ref="CX490" si="9514">CX144/CX478</f>
        <v>1.7901700483949741E-2</v>
      </c>
      <c r="CY490" s="217">
        <f t="shared" ref="CY490:CZ490" si="9515">CY144</f>
        <v>18</v>
      </c>
      <c r="CZ490" s="217">
        <f t="shared" si="9515"/>
        <v>0</v>
      </c>
      <c r="DA490" s="215"/>
      <c r="DB490" s="215">
        <f t="shared" ref="DB490" si="9516">DB144/DB478</f>
        <v>2.6446280991735537E-2</v>
      </c>
      <c r="DC490" s="217">
        <f t="shared" ref="DC490:DD490" si="9517">DC144</f>
        <v>8</v>
      </c>
      <c r="DD490" s="217">
        <f t="shared" si="9517"/>
        <v>2</v>
      </c>
      <c r="DE490" s="215"/>
      <c r="DF490" s="215">
        <f t="shared" ref="DF490" si="9518">DF144/DF478</f>
        <v>2.7129393111952789E-2</v>
      </c>
      <c r="DG490" s="217">
        <f t="shared" ref="DG490:DH490" si="9519">DG144</f>
        <v>11</v>
      </c>
      <c r="DH490" s="217">
        <f t="shared" si="9519"/>
        <v>0</v>
      </c>
      <c r="DI490" s="215"/>
      <c r="DJ490" s="215">
        <f t="shared" ref="DJ490" si="9520">DJ144/DJ478</f>
        <v>3.5872671725633194E-2</v>
      </c>
      <c r="DK490" s="217">
        <f t="shared" ref="DK490:DL490" si="9521">DK144</f>
        <v>13</v>
      </c>
      <c r="DL490" s="217">
        <f t="shared" si="9521"/>
        <v>0</v>
      </c>
      <c r="DM490" s="215"/>
      <c r="DN490" s="215">
        <f t="shared" ref="DN490" si="9522">DN144/DN478</f>
        <v>2.2790992131681287E-2</v>
      </c>
      <c r="DO490" s="217">
        <f t="shared" ref="DO490:DP490" si="9523">DO144</f>
        <v>9</v>
      </c>
      <c r="DP490" s="217">
        <f t="shared" si="9523"/>
        <v>0</v>
      </c>
      <c r="DQ490" s="215"/>
      <c r="DR490" s="215">
        <f t="shared" ref="DR490" si="9524">DR144/DR478</f>
        <v>7.4973223848625488E-3</v>
      </c>
      <c r="DS490" s="217">
        <f t="shared" ref="DS490:DT490" si="9525">DS144</f>
        <v>3</v>
      </c>
      <c r="DT490" s="217">
        <f t="shared" si="9525"/>
        <v>0</v>
      </c>
      <c r="DU490" s="215"/>
      <c r="DV490" s="215">
        <f t="shared" ref="DV490" si="9526">DV144/DV478</f>
        <v>1.4197583030507901E-2</v>
      </c>
      <c r="DW490" s="217">
        <f t="shared" ref="DW490:DX490" si="9527">DW144</f>
        <v>12</v>
      </c>
      <c r="DX490" s="217">
        <f t="shared" si="9527"/>
        <v>0</v>
      </c>
      <c r="DY490" s="215"/>
      <c r="DZ490" s="215">
        <f t="shared" ref="DZ490" si="9528">DZ144/DZ478</f>
        <v>6.7895247332686714E-3</v>
      </c>
      <c r="EA490" s="217">
        <f t="shared" ref="EA490:EB490" si="9529">EA144</f>
        <v>7</v>
      </c>
      <c r="EB490" s="217">
        <f t="shared" si="9529"/>
        <v>0</v>
      </c>
      <c r="EC490" s="215"/>
      <c r="ED490" s="215">
        <f t="shared" ref="ED490" si="9530">ED144/ED478</f>
        <v>0</v>
      </c>
      <c r="EE490" s="217">
        <f t="shared" ref="EE490:EF490" si="9531">EE144</f>
        <v>0</v>
      </c>
      <c r="EF490" s="217">
        <f t="shared" si="9531"/>
        <v>0</v>
      </c>
      <c r="EG490" s="215"/>
      <c r="EH490" s="215">
        <f t="shared" ref="EH490" si="9532">EH144/EH478</f>
        <v>2.4895527696274563E-2</v>
      </c>
      <c r="EI490" s="217">
        <f t="shared" ref="EI490:EJ490" si="9533">EI144</f>
        <v>10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5.1276401890658553E-2</v>
      </c>
      <c r="K491" s="217">
        <f>K158</f>
        <v>244</v>
      </c>
      <c r="L491" s="217">
        <f>L158</f>
        <v>1</v>
      </c>
      <c r="M491" s="215"/>
      <c r="N491" s="213">
        <f t="shared" ref="N491" si="9534">N158/N478</f>
        <v>5.1276401890658553E-2</v>
      </c>
      <c r="O491" s="217">
        <f t="shared" ref="O491:P491" si="9535">O158</f>
        <v>244</v>
      </c>
      <c r="P491" s="217">
        <f t="shared" si="9535"/>
        <v>1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 t="e">
        <f t="shared" ref="BF491" si="9556">BF158/BF478</f>
        <v>#DIV/0!</v>
      </c>
      <c r="BG491" s="217">
        <f t="shared" ref="BG491:BH491" si="9557">BG158</f>
        <v>0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>
        <f t="shared" ref="CP491" si="9574">CP158/CP478</f>
        <v>3.9365945832458532E-2</v>
      </c>
      <c r="CQ491" s="217">
        <f t="shared" ref="CQ491:CR491" si="9575">CQ158</f>
        <v>21</v>
      </c>
      <c r="CR491" s="217">
        <f t="shared" si="9575"/>
        <v>0</v>
      </c>
      <c r="CS491" s="215"/>
      <c r="CT491" s="213">
        <f t="shared" ref="CT491" si="9576">CT158/CT478</f>
        <v>3.4165881244109332E-2</v>
      </c>
      <c r="CU491" s="217">
        <f t="shared" ref="CU491:CV491" si="9577">CU158</f>
        <v>19</v>
      </c>
      <c r="CV491" s="217">
        <f t="shared" si="9577"/>
        <v>0</v>
      </c>
      <c r="CW491" s="215"/>
      <c r="CX491" s="213">
        <f t="shared" ref="CX491" si="9578">CX158/CX478</f>
        <v>5.6013852506326865E-2</v>
      </c>
      <c r="CY491" s="217">
        <f t="shared" ref="CY491:CZ491" si="9579">CY158</f>
        <v>38</v>
      </c>
      <c r="CZ491" s="217">
        <f t="shared" si="9579"/>
        <v>0</v>
      </c>
      <c r="DA491" s="215"/>
      <c r="DB491" s="213">
        <f t="shared" ref="DB491" si="9580">DB158/DB478</f>
        <v>6.8831168831168826E-2</v>
      </c>
      <c r="DC491" s="217">
        <f t="shared" ref="DC491:DD491" si="9581">DC158</f>
        <v>14</v>
      </c>
      <c r="DD491" s="217">
        <f t="shared" si="9581"/>
        <v>0</v>
      </c>
      <c r="DE491" s="215"/>
      <c r="DF491" s="213">
        <f t="shared" ref="DF491" si="9582">DF158/DF478</f>
        <v>3.5585307848145863E-2</v>
      </c>
      <c r="DG491" s="217">
        <f t="shared" ref="DG491:DH491" si="9583">DG158</f>
        <v>11</v>
      </c>
      <c r="DH491" s="217">
        <f t="shared" si="9583"/>
        <v>0</v>
      </c>
      <c r="DI491" s="215"/>
      <c r="DJ491" s="213">
        <f t="shared" ref="DJ491" si="9584">DJ158/DJ478</f>
        <v>8.012220360697743E-2</v>
      </c>
      <c r="DK491" s="217">
        <f t="shared" ref="DK491:DL491" si="9585">DK158</f>
        <v>21</v>
      </c>
      <c r="DL491" s="217">
        <f t="shared" si="9585"/>
        <v>0</v>
      </c>
      <c r="DM491" s="215"/>
      <c r="DN491" s="213">
        <f t="shared" ref="DN491" si="9586">DN158/DN478</f>
        <v>8.3657411594465048E-2</v>
      </c>
      <c r="DO491" s="217">
        <f t="shared" ref="DO491:DP491" si="9587">DO158</f>
        <v>20</v>
      </c>
      <c r="DP491" s="217">
        <f t="shared" si="9587"/>
        <v>1</v>
      </c>
      <c r="DQ491" s="215"/>
      <c r="DR491" s="213">
        <f t="shared" ref="DR491" si="9588">DR158/DR478</f>
        <v>2.5080328454123526E-2</v>
      </c>
      <c r="DS491" s="217">
        <f t="shared" ref="DS491:DT491" si="9589">DS158</f>
        <v>6</v>
      </c>
      <c r="DT491" s="217">
        <f t="shared" si="9589"/>
        <v>0</v>
      </c>
      <c r="DU491" s="215"/>
      <c r="DV491" s="213">
        <f t="shared" ref="DV491" si="9590">DV158/DV478</f>
        <v>3.4691118059663656E-2</v>
      </c>
      <c r="DW491" s="217">
        <f t="shared" ref="DW491:DX491" si="9591">DW158</f>
        <v>25</v>
      </c>
      <c r="DX491" s="217">
        <f t="shared" si="9591"/>
        <v>0</v>
      </c>
      <c r="DY491" s="215"/>
      <c r="DZ491" s="213">
        <f t="shared" ref="DZ491" si="9592">DZ158/DZ478</f>
        <v>5.0956075931827632E-2</v>
      </c>
      <c r="EA491" s="217">
        <f t="shared" ref="EA491:EB491" si="9593">EA158</f>
        <v>37</v>
      </c>
      <c r="EB491" s="217">
        <f t="shared" si="9593"/>
        <v>0</v>
      </c>
      <c r="EC491" s="215"/>
      <c r="ED491" s="213">
        <f t="shared" ref="ED491" si="9594">ED158/ED478</f>
        <v>6.5618349491605582E-2</v>
      </c>
      <c r="EE491" s="217">
        <f t="shared" ref="EE491:EF491" si="9595">EE158</f>
        <v>11</v>
      </c>
      <c r="EF491" s="217">
        <f t="shared" si="9595"/>
        <v>0</v>
      </c>
      <c r="EG491" s="215"/>
      <c r="EH491" s="213">
        <f t="shared" ref="EH491" si="9596">EH158/EH478</f>
        <v>8.7667822530452563E-2</v>
      </c>
      <c r="EI491" s="217">
        <f t="shared" ref="EI491:EJ491" si="9597">EI158</f>
        <v>21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0.33180616991302297</v>
      </c>
      <c r="K492" s="217">
        <f>K181</f>
        <v>1020</v>
      </c>
      <c r="L492" s="217">
        <f>L181</f>
        <v>21</v>
      </c>
      <c r="M492" s="215"/>
      <c r="N492" s="213">
        <f t="shared" ref="N492" si="9598">SUM(N493:N497)</f>
        <v>0.33180616991302297</v>
      </c>
      <c r="O492" s="217">
        <f t="shared" ref="O492:P492" si="9599">O181</f>
        <v>1020</v>
      </c>
      <c r="P492" s="217">
        <f t="shared" si="9599"/>
        <v>21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 t="e">
        <f t="shared" ref="BF492" si="9620">SUM(BF493:BF497)</f>
        <v>#DIV/0!</v>
      </c>
      <c r="BG492" s="217">
        <f t="shared" ref="BG492:BH492" si="9621">BG181</f>
        <v>0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>
        <f t="shared" ref="CP492" si="9638">SUM(CP493:CP497)</f>
        <v>0.50068234306109594</v>
      </c>
      <c r="CQ492" s="217">
        <f t="shared" ref="CQ492:CR492" si="9639">CQ181</f>
        <v>94</v>
      </c>
      <c r="CR492" s="217">
        <f t="shared" si="9639"/>
        <v>9</v>
      </c>
      <c r="CS492" s="215"/>
      <c r="CT492" s="213">
        <f t="shared" ref="CT492" si="9640">SUM(CT493:CT497)</f>
        <v>0.3320923656927427</v>
      </c>
      <c r="CU492" s="217">
        <f t="shared" ref="CU492:CV492" si="9641">CU181</f>
        <v>120</v>
      </c>
      <c r="CV492" s="217">
        <f t="shared" si="9641"/>
        <v>0</v>
      </c>
      <c r="CW492" s="215"/>
      <c r="CX492" s="213">
        <f t="shared" ref="CX492" si="9642">SUM(CX493:CX497)</f>
        <v>0.24142432180437773</v>
      </c>
      <c r="CY492" s="217">
        <f t="shared" ref="CY492:CZ492" si="9643">CY181</f>
        <v>154</v>
      </c>
      <c r="CZ492" s="217">
        <f t="shared" si="9643"/>
        <v>0</v>
      </c>
      <c r="DA492" s="215"/>
      <c r="DB492" s="213">
        <f t="shared" ref="DB492" si="9644">SUM(DB493:DB497)</f>
        <v>0.34321133412042504</v>
      </c>
      <c r="DC492" s="217">
        <f t="shared" ref="DC492:DD492" si="9645">DC181</f>
        <v>37</v>
      </c>
      <c r="DD492" s="217">
        <f t="shared" si="9645"/>
        <v>0</v>
      </c>
      <c r="DE492" s="215"/>
      <c r="DF492" s="213">
        <f t="shared" ref="DF492" si="9646">SUM(DF493:DF497)</f>
        <v>0.38632960450982123</v>
      </c>
      <c r="DG492" s="217">
        <f t="shared" ref="DG492:DH492" si="9647">DG181</f>
        <v>53</v>
      </c>
      <c r="DH492" s="217">
        <f t="shared" si="9647"/>
        <v>5</v>
      </c>
      <c r="DI492" s="215"/>
      <c r="DJ492" s="213">
        <f t="shared" ref="DJ492" si="9648">SUM(DJ493:DJ497)</f>
        <v>0.33793239381097862</v>
      </c>
      <c r="DK492" s="217">
        <f t="shared" ref="DK492:DL492" si="9649">DK181</f>
        <v>51</v>
      </c>
      <c r="DL492" s="217">
        <f t="shared" si="9649"/>
        <v>0</v>
      </c>
      <c r="DM492" s="215"/>
      <c r="DN492" s="213">
        <f t="shared" ref="DN492" si="9650">SUM(DN493:DN497)</f>
        <v>0.35335081848602695</v>
      </c>
      <c r="DO492" s="217">
        <f t="shared" ref="DO492:DP492" si="9651">DO181</f>
        <v>77</v>
      </c>
      <c r="DP492" s="217">
        <f t="shared" si="9651"/>
        <v>1</v>
      </c>
      <c r="DQ492" s="215"/>
      <c r="DR492" s="213">
        <f t="shared" ref="DR492" si="9652">SUM(DR493:DR497)</f>
        <v>0.41163870046411999</v>
      </c>
      <c r="DS492" s="217">
        <f t="shared" ref="DS492:DT492" si="9653">DS181</f>
        <v>62</v>
      </c>
      <c r="DT492" s="217">
        <f t="shared" si="9653"/>
        <v>4</v>
      </c>
      <c r="DU492" s="215"/>
      <c r="DV492" s="213">
        <f t="shared" ref="DV492" si="9654">SUM(DV493:DV497)</f>
        <v>0.29105045212541197</v>
      </c>
      <c r="DW492" s="217">
        <f t="shared" ref="DW492:DX492" si="9655">DW181</f>
        <v>123</v>
      </c>
      <c r="DX492" s="217">
        <f t="shared" si="9655"/>
        <v>0</v>
      </c>
      <c r="DY492" s="215"/>
      <c r="DZ492" s="213">
        <f t="shared" ref="DZ492" si="9656">SUM(DZ493:DZ497)</f>
        <v>0.22689483164749896</v>
      </c>
      <c r="EA492" s="217">
        <f t="shared" ref="EA492:EB492" si="9657">EA181</f>
        <v>133</v>
      </c>
      <c r="EB492" s="217">
        <f t="shared" si="9657"/>
        <v>0</v>
      </c>
      <c r="EC492" s="215"/>
      <c r="ED492" s="213">
        <f t="shared" ref="ED492" si="9658">SUM(ED493:ED497)</f>
        <v>0.4018680539134547</v>
      </c>
      <c r="EE492" s="217">
        <f t="shared" ref="EE492:EF492" si="9659">EE181</f>
        <v>44</v>
      </c>
      <c r="EF492" s="217">
        <f t="shared" si="9659"/>
        <v>0</v>
      </c>
      <c r="EG492" s="215"/>
      <c r="EH492" s="213">
        <f t="shared" ref="EH492" si="9660">SUM(EH493:EH497)</f>
        <v>0.40392993687205481</v>
      </c>
      <c r="EI492" s="217">
        <f t="shared" ref="EI492:EJ492" si="9661">EI181</f>
        <v>72</v>
      </c>
      <c r="EJ492" s="217">
        <f t="shared" si="9661"/>
        <v>2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0.13938098688021897</v>
      </c>
      <c r="K493" s="217">
        <f>K182</f>
        <v>88</v>
      </c>
      <c r="L493" s="217">
        <f>L182</f>
        <v>0</v>
      </c>
      <c r="M493" s="215"/>
      <c r="N493" s="220">
        <f t="shared" ref="N493" si="9662">N182/N478</f>
        <v>0.13938098688021897</v>
      </c>
      <c r="O493" s="217">
        <f t="shared" ref="O493:P493" si="9663">O182</f>
        <v>88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 t="e">
        <f t="shared" ref="BF493" si="9684">BF182/BF478</f>
        <v>#DIV/0!</v>
      </c>
      <c r="BG493" s="217">
        <f t="shared" ref="BG493:BH493" si="9685">BG182</f>
        <v>0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>
        <f t="shared" ref="CP493" si="9702">CP182/CP478</f>
        <v>0.34159143397018688</v>
      </c>
      <c r="CQ493" s="217">
        <f t="shared" ref="CQ493:CR493" si="9703">CQ182</f>
        <v>20</v>
      </c>
      <c r="CR493" s="217">
        <f t="shared" si="9703"/>
        <v>0</v>
      </c>
      <c r="CS493" s="215"/>
      <c r="CT493" s="220">
        <f t="shared" ref="CT493" si="9704">CT182/CT478</f>
        <v>0.12092365692742696</v>
      </c>
      <c r="CU493" s="217">
        <f t="shared" ref="CU493:CV493" si="9705">CU182</f>
        <v>9</v>
      </c>
      <c r="CV493" s="217">
        <f t="shared" si="9705"/>
        <v>0</v>
      </c>
      <c r="CW493" s="215"/>
      <c r="CX493" s="220">
        <f t="shared" ref="CX493" si="9706">CX182/CX478</f>
        <v>3.694001687164232E-2</v>
      </c>
      <c r="CY493" s="217">
        <f t="shared" ref="CY493:CZ493" si="9707">CY182</f>
        <v>3</v>
      </c>
      <c r="CZ493" s="217">
        <f t="shared" si="9707"/>
        <v>0</v>
      </c>
      <c r="DA493" s="215"/>
      <c r="DB493" s="220">
        <f t="shared" ref="DB493" si="9708">DB182/DB478</f>
        <v>0.21015348288075561</v>
      </c>
      <c r="DC493" s="217">
        <f t="shared" ref="DC493:DD493" si="9709">DC182</f>
        <v>6</v>
      </c>
      <c r="DD493" s="217">
        <f t="shared" si="9709"/>
        <v>0</v>
      </c>
      <c r="DE493" s="215"/>
      <c r="DF493" s="220">
        <f t="shared" ref="DF493" si="9710">DF182/DF478</f>
        <v>0.20611292169470624</v>
      </c>
      <c r="DG493" s="217">
        <f t="shared" ref="DG493:DH493" si="9711">DG182</f>
        <v>8</v>
      </c>
      <c r="DH493" s="217">
        <f t="shared" si="9711"/>
        <v>0</v>
      </c>
      <c r="DI493" s="215"/>
      <c r="DJ493" s="220">
        <f t="shared" ref="DJ493" si="9712">DJ182/DJ478</f>
        <v>0.13698630136986301</v>
      </c>
      <c r="DK493" s="217">
        <f t="shared" ref="DK493:DL493" si="9713">DK182</f>
        <v>4</v>
      </c>
      <c r="DL493" s="217">
        <f t="shared" si="9713"/>
        <v>0</v>
      </c>
      <c r="DM493" s="215"/>
      <c r="DN493" s="220">
        <f t="shared" ref="DN493" si="9714">DN182/DN478</f>
        <v>0.11811522112688795</v>
      </c>
      <c r="DO493" s="217">
        <f t="shared" ref="DO493:DP493" si="9715">DO182</f>
        <v>5</v>
      </c>
      <c r="DP493" s="217">
        <f t="shared" si="9715"/>
        <v>0</v>
      </c>
      <c r="DQ493" s="215"/>
      <c r="DR493" s="220">
        <f t="shared" ref="DR493" si="9716">DR182/DR478</f>
        <v>0.19368082827561586</v>
      </c>
      <c r="DS493" s="217">
        <f t="shared" ref="DS493:DT493" si="9717">DS182</f>
        <v>7</v>
      </c>
      <c r="DT493" s="217">
        <f t="shared" si="9717"/>
        <v>0</v>
      </c>
      <c r="DU493" s="215"/>
      <c r="DV493" s="220">
        <f t="shared" ref="DV493" si="9718">DV182/DV478</f>
        <v>0.11180596636524973</v>
      </c>
      <c r="DW493" s="217">
        <f t="shared" ref="DW493:DX493" si="9719">DW182</f>
        <v>9</v>
      </c>
      <c r="DX493" s="217">
        <f t="shared" si="9719"/>
        <v>0</v>
      </c>
      <c r="DY493" s="215"/>
      <c r="DZ493" s="220">
        <f t="shared" ref="DZ493" si="9720">DZ182/DZ478</f>
        <v>6.1659969516419562E-2</v>
      </c>
      <c r="EA493" s="217">
        <f t="shared" ref="EA493:EB493" si="9721">EA182</f>
        <v>5</v>
      </c>
      <c r="EB493" s="217">
        <f t="shared" si="9721"/>
        <v>0</v>
      </c>
      <c r="EC493" s="215"/>
      <c r="ED493" s="220">
        <f t="shared" ref="ED493" si="9722">ED182/ED478</f>
        <v>0.13360132419011586</v>
      </c>
      <c r="EE493" s="217">
        <f t="shared" ref="EE493:EF493" si="9723">EE182</f>
        <v>4</v>
      </c>
      <c r="EF493" s="217">
        <f t="shared" si="9723"/>
        <v>0</v>
      </c>
      <c r="EG493" s="215"/>
      <c r="EH493" s="220">
        <f t="shared" ref="EH493" si="9724">EH182/EH478</f>
        <v>0.19827509558104384</v>
      </c>
      <c r="EI493" s="217">
        <f t="shared" ref="EI493:EJ493" si="9725">EI182</f>
        <v>8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6.6574820855306555E-2</v>
      </c>
      <c r="K494" s="217">
        <f>K243</f>
        <v>295</v>
      </c>
      <c r="L494" s="217">
        <f>L243</f>
        <v>4</v>
      </c>
      <c r="M494" s="215"/>
      <c r="N494" s="220">
        <f t="shared" ref="N494" si="9726">N243/N478</f>
        <v>6.6574820855306555E-2</v>
      </c>
      <c r="O494" s="217">
        <f t="shared" ref="O494:P494" si="9727">O243</f>
        <v>295</v>
      </c>
      <c r="P494" s="217">
        <f t="shared" si="9727"/>
        <v>4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 t="e">
        <f t="shared" ref="BF494" si="9748">BF243/BF478</f>
        <v>#DIV/0!</v>
      </c>
      <c r="BG494" s="217">
        <f t="shared" ref="BG494:BH494" si="9749">BG243</f>
        <v>0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>
        <f t="shared" ref="CP494" si="9766">CP243/CP478</f>
        <v>7.500524879277766E-2</v>
      </c>
      <c r="CQ494" s="217">
        <f t="shared" ref="CQ494:CR494" si="9767">CQ243</f>
        <v>33</v>
      </c>
      <c r="CR494" s="217">
        <f t="shared" si="9767"/>
        <v>0</v>
      </c>
      <c r="CS494" s="215"/>
      <c r="CT494" s="220">
        <f t="shared" ref="CT494" si="9768">CT243/CT478</f>
        <v>0.11588124410933082</v>
      </c>
      <c r="CU494" s="217">
        <f t="shared" ref="CU494:CV494" si="9769">CU243</f>
        <v>56</v>
      </c>
      <c r="CV494" s="217">
        <f t="shared" si="9769"/>
        <v>0</v>
      </c>
      <c r="CW494" s="215"/>
      <c r="CX494" s="220">
        <f t="shared" ref="CX494" si="9770">CX243/CX478</f>
        <v>6.3401855880655333E-2</v>
      </c>
      <c r="CY494" s="217">
        <f t="shared" ref="CY494:CZ494" si="9771">CY243</f>
        <v>41</v>
      </c>
      <c r="CZ494" s="217">
        <f t="shared" si="9771"/>
        <v>0</v>
      </c>
      <c r="DA494" s="215"/>
      <c r="DB494" s="220">
        <f t="shared" ref="DB494" si="9772">DB243/DB478</f>
        <v>4.0968122786304607E-2</v>
      </c>
      <c r="DC494" s="217">
        <f t="shared" ref="DC494:DD494" si="9773">DC243</f>
        <v>8</v>
      </c>
      <c r="DD494" s="217">
        <f t="shared" si="9773"/>
        <v>0</v>
      </c>
      <c r="DE494" s="215"/>
      <c r="DF494" s="220">
        <f t="shared" ref="DF494" si="9774">DF243/DF478</f>
        <v>4.9678499075134323E-2</v>
      </c>
      <c r="DG494" s="217">
        <f t="shared" ref="DG494:DH494" si="9775">DG243</f>
        <v>13</v>
      </c>
      <c r="DH494" s="217">
        <f t="shared" si="9775"/>
        <v>0</v>
      </c>
      <c r="DI494" s="215"/>
      <c r="DJ494" s="220">
        <f t="shared" ref="DJ494" si="9776">DJ243/DJ478</f>
        <v>0.10278900167537203</v>
      </c>
      <c r="DK494" s="217">
        <f t="shared" ref="DK494:DL494" si="9777">DK243</f>
        <v>24</v>
      </c>
      <c r="DL494" s="217">
        <f t="shared" si="9777"/>
        <v>0</v>
      </c>
      <c r="DM494" s="215"/>
      <c r="DN494" s="220">
        <f t="shared" ref="DN494" si="9778">DN243/DN478</f>
        <v>5.109885140634892E-2</v>
      </c>
      <c r="DO494" s="217">
        <f t="shared" ref="DO494:DP494" si="9779">DO243</f>
        <v>13</v>
      </c>
      <c r="DP494" s="217">
        <f t="shared" si="9779"/>
        <v>0</v>
      </c>
      <c r="DQ494" s="215"/>
      <c r="DR494" s="220">
        <f t="shared" ref="DR494" si="9780">DR243/DR478</f>
        <v>4.2663334523384507E-2</v>
      </c>
      <c r="DS494" s="217">
        <f t="shared" ref="DS494:DT494" si="9781">DS243</f>
        <v>11</v>
      </c>
      <c r="DT494" s="217">
        <f t="shared" si="9781"/>
        <v>4</v>
      </c>
      <c r="DU494" s="215"/>
      <c r="DV494" s="220">
        <f t="shared" ref="DV494" si="9782">DV243/DV478</f>
        <v>3.4902391616665258E-2</v>
      </c>
      <c r="DW494" s="217">
        <f t="shared" ref="DW494:DX494" si="9783">DW243</f>
        <v>19</v>
      </c>
      <c r="DX494" s="217">
        <f t="shared" si="9783"/>
        <v>0</v>
      </c>
      <c r="DY494" s="215"/>
      <c r="DZ494" s="220">
        <f t="shared" ref="DZ494" si="9784">DZ243/DZ478</f>
        <v>7.0943605376195096E-2</v>
      </c>
      <c r="EA494" s="217">
        <f t="shared" ref="EA494:EB494" si="9785">EA243</f>
        <v>47</v>
      </c>
      <c r="EB494" s="217">
        <f t="shared" si="9785"/>
        <v>0</v>
      </c>
      <c r="EC494" s="215"/>
      <c r="ED494" s="220">
        <f t="shared" ref="ED494" si="9786">ED243/ED478</f>
        <v>6.6564199574367461E-2</v>
      </c>
      <c r="EE494" s="217">
        <f t="shared" ref="EE494:EF494" si="9787">EE243</f>
        <v>13</v>
      </c>
      <c r="EF494" s="217">
        <f t="shared" si="9787"/>
        <v>0</v>
      </c>
      <c r="EG494" s="215"/>
      <c r="EH494" s="220">
        <f t="shared" ref="EH494" si="9788">EH243/EH478</f>
        <v>6.5350760202720723E-2</v>
      </c>
      <c r="EI494" s="217">
        <f t="shared" ref="EI494:EJ494" si="9789">EI243</f>
        <v>17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0.12447137897024688</v>
      </c>
      <c r="K495" s="217">
        <f>K269</f>
        <v>630</v>
      </c>
      <c r="L495" s="217">
        <f>L269</f>
        <v>17</v>
      </c>
      <c r="M495" s="215"/>
      <c r="N495" s="220">
        <f t="shared" ref="N495" si="9790">N269/N478</f>
        <v>0.12447137897024688</v>
      </c>
      <c r="O495" s="217">
        <f t="shared" ref="O495:P495" si="9791">O269</f>
        <v>630</v>
      </c>
      <c r="P495" s="217">
        <f t="shared" si="9791"/>
        <v>17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 t="e">
        <f t="shared" ref="BF495" si="9812">BF269/BF478</f>
        <v>#DIV/0!</v>
      </c>
      <c r="BG495" s="217">
        <f t="shared" ref="BG495:BH495" si="9813">BG269</f>
        <v>0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>
        <f t="shared" ref="CP495" si="9830">CP269/CP478</f>
        <v>8.4085660298131429E-2</v>
      </c>
      <c r="CQ495" s="217">
        <f t="shared" ref="CQ495:CR495" si="9831">CQ269</f>
        <v>41</v>
      </c>
      <c r="CR495" s="217">
        <f t="shared" si="9831"/>
        <v>9</v>
      </c>
      <c r="CS495" s="215"/>
      <c r="CT495" s="220">
        <f t="shared" ref="CT495" si="9832">CT269/CT478</f>
        <v>9.5287464655984921E-2</v>
      </c>
      <c r="CU495" s="217">
        <f t="shared" ref="CU495:CV495" si="9833">CU269</f>
        <v>55</v>
      </c>
      <c r="CV495" s="217">
        <f t="shared" si="9833"/>
        <v>0</v>
      </c>
      <c r="CW495" s="215"/>
      <c r="CX495" s="220">
        <f t="shared" ref="CX495" si="9834">CX269/CX478</f>
        <v>0.14108244905208009</v>
      </c>
      <c r="CY495" s="217">
        <f t="shared" ref="CY495:CZ495" si="9835">CY269</f>
        <v>110</v>
      </c>
      <c r="CZ495" s="217">
        <f t="shared" si="9835"/>
        <v>0</v>
      </c>
      <c r="DA495" s="215"/>
      <c r="DB495" s="220">
        <f t="shared" ref="DB495" si="9836">DB269/DB478</f>
        <v>9.2089728453364814E-2</v>
      </c>
      <c r="DC495" s="217">
        <f t="shared" ref="DC495:DD495" si="9837">DC269</f>
        <v>23</v>
      </c>
      <c r="DD495" s="217">
        <f t="shared" si="9837"/>
        <v>0</v>
      </c>
      <c r="DE495" s="215"/>
      <c r="DF495" s="220">
        <f t="shared" ref="DF495" si="9838">DF269/DF478</f>
        <v>0.13053818373998063</v>
      </c>
      <c r="DG495" s="217">
        <f t="shared" ref="DG495:DH495" si="9839">DG269</f>
        <v>32</v>
      </c>
      <c r="DH495" s="217">
        <f t="shared" si="9839"/>
        <v>5</v>
      </c>
      <c r="DI495" s="215"/>
      <c r="DJ495" s="220">
        <f t="shared" ref="DJ495" si="9840">DJ269/DJ478</f>
        <v>9.8157090765743568E-2</v>
      </c>
      <c r="DK495" s="217">
        <f t="shared" ref="DK495:DL495" si="9841">DK269</f>
        <v>23</v>
      </c>
      <c r="DL495" s="217">
        <f t="shared" si="9841"/>
        <v>0</v>
      </c>
      <c r="DM495" s="215"/>
      <c r="DN495" s="220">
        <f t="shared" ref="DN495" si="9842">DN269/DN478</f>
        <v>0.18413674595279009</v>
      </c>
      <c r="DO495" s="217">
        <f t="shared" ref="DO495:DP495" si="9843">DO269</f>
        <v>59</v>
      </c>
      <c r="DP495" s="217">
        <f t="shared" si="9843"/>
        <v>1</v>
      </c>
      <c r="DQ495" s="215"/>
      <c r="DR495" s="220">
        <f t="shared" ref="DR495" si="9844">DR269/DR478</f>
        <v>0.16172795430203499</v>
      </c>
      <c r="DS495" s="217">
        <f t="shared" ref="DS495:DT495" si="9845">DS269</f>
        <v>40</v>
      </c>
      <c r="DT495" s="217">
        <f t="shared" si="9845"/>
        <v>0</v>
      </c>
      <c r="DU495" s="215"/>
      <c r="DV495" s="220">
        <f t="shared" ref="DV495" si="9846">DV269/DV478</f>
        <v>0.1395250570438604</v>
      </c>
      <c r="DW495" s="217">
        <f t="shared" ref="DW495:DX495" si="9847">DW269</f>
        <v>92</v>
      </c>
      <c r="DX495" s="217">
        <f t="shared" si="9847"/>
        <v>0</v>
      </c>
      <c r="DY495" s="215"/>
      <c r="DZ495" s="220">
        <f t="shared" ref="DZ495" si="9848">DZ269/DZ478</f>
        <v>9.4291256754884298E-2</v>
      </c>
      <c r="EA495" s="217">
        <f t="shared" ref="EA495:EB495" si="9849">EA269</f>
        <v>81</v>
      </c>
      <c r="EB495" s="217">
        <f t="shared" si="9849"/>
        <v>0</v>
      </c>
      <c r="EC495" s="215"/>
      <c r="ED495" s="220">
        <f t="shared" ref="ED495" si="9850">ED269/ED478</f>
        <v>0.20170253014897138</v>
      </c>
      <c r="EE495" s="217">
        <f t="shared" ref="EE495:EF495" si="9851">EE269</f>
        <v>27</v>
      </c>
      <c r="EF495" s="217">
        <f t="shared" si="9851"/>
        <v>0</v>
      </c>
      <c r="EG495" s="215"/>
      <c r="EH495" s="220">
        <f t="shared" ref="EH495" si="9852">EH269/EH478</f>
        <v>0.14030408108829021</v>
      </c>
      <c r="EI495" s="217">
        <f t="shared" ref="EI495:EJ495" si="9853">EI269</f>
        <v>47</v>
      </c>
      <c r="EJ495" s="217">
        <f t="shared" si="9853"/>
        <v>2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1.3789832072505486E-3</v>
      </c>
      <c r="K496" s="217">
        <f>K302</f>
        <v>7</v>
      </c>
      <c r="L496" s="217">
        <f>L302</f>
        <v>0</v>
      </c>
      <c r="M496" s="215"/>
      <c r="N496" s="220">
        <f t="shared" ref="N496" si="9854">N302/N478</f>
        <v>1.3789832072505486E-3</v>
      </c>
      <c r="O496" s="217">
        <f t="shared" ref="O496:P496" si="9855">O302</f>
        <v>7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 t="e">
        <f t="shared" ref="BF496" si="9876">BF302/BF478</f>
        <v>#DIV/0!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>
        <f t="shared" ref="CP496" si="9894">CP302/CP478</f>
        <v>0</v>
      </c>
      <c r="CQ496" s="217">
        <f t="shared" ref="CQ496:CR496" si="9895">CQ302</f>
        <v>0</v>
      </c>
      <c r="CR496" s="217">
        <f t="shared" si="9895"/>
        <v>0</v>
      </c>
      <c r="CS496" s="215"/>
      <c r="CT496" s="220">
        <f t="shared" ref="CT496" si="9896">CT302/CT478</f>
        <v>0</v>
      </c>
      <c r="CU496" s="217">
        <f t="shared" ref="CU496:CV496" si="9897">CU302</f>
        <v>0</v>
      </c>
      <c r="CV496" s="217">
        <f t="shared" si="9897"/>
        <v>0</v>
      </c>
      <c r="CW496" s="215"/>
      <c r="CX496" s="220">
        <f t="shared" ref="CX496" si="9898">CX302/CX478</f>
        <v>0</v>
      </c>
      <c r="CY496" s="217">
        <f t="shared" ref="CY496:CZ496" si="9899">CY302</f>
        <v>0</v>
      </c>
      <c r="CZ496" s="217">
        <f t="shared" si="9899"/>
        <v>0</v>
      </c>
      <c r="DA496" s="215"/>
      <c r="DB496" s="220">
        <f t="shared" ref="DB496" si="9900">DB302/DB478</f>
        <v>0</v>
      </c>
      <c r="DC496" s="217">
        <f t="shared" ref="DC496:DD496" si="9901">DC302</f>
        <v>0</v>
      </c>
      <c r="DD496" s="217">
        <f t="shared" si="9901"/>
        <v>0</v>
      </c>
      <c r="DE496" s="215"/>
      <c r="DF496" s="220">
        <f t="shared" ref="DF496" si="9902">DF302/DF478</f>
        <v>0</v>
      </c>
      <c r="DG496" s="217">
        <f t="shared" ref="DG496:DH496" si="9903">DG302</f>
        <v>0</v>
      </c>
      <c r="DH496" s="217">
        <f t="shared" si="9903"/>
        <v>0</v>
      </c>
      <c r="DI496" s="215"/>
      <c r="DJ496" s="220">
        <f t="shared" ref="DJ496" si="9904">DJ302/DJ478</f>
        <v>0</v>
      </c>
      <c r="DK496" s="217">
        <f t="shared" ref="DK496:DL496" si="9905">DK302</f>
        <v>0</v>
      </c>
      <c r="DL496" s="217">
        <f t="shared" si="9905"/>
        <v>0</v>
      </c>
      <c r="DM496" s="215"/>
      <c r="DN496" s="220">
        <f t="shared" ref="DN496" si="9906">DN302/DN478</f>
        <v>0</v>
      </c>
      <c r="DO496" s="217">
        <f t="shared" ref="DO496:DP496" si="9907">DO302</f>
        <v>0</v>
      </c>
      <c r="DP496" s="217">
        <f t="shared" si="9907"/>
        <v>0</v>
      </c>
      <c r="DQ496" s="215"/>
      <c r="DR496" s="220">
        <f t="shared" ref="DR496" si="9908">DR302/DR478</f>
        <v>1.3566583363084613E-2</v>
      </c>
      <c r="DS496" s="217">
        <f t="shared" ref="DS496:DT496" si="9909">DS302</f>
        <v>4</v>
      </c>
      <c r="DT496" s="217">
        <f t="shared" si="9909"/>
        <v>0</v>
      </c>
      <c r="DU496" s="215"/>
      <c r="DV496" s="220">
        <f t="shared" ref="DV496" si="9910">DV302/DV478</f>
        <v>4.8170370996366094E-3</v>
      </c>
      <c r="DW496" s="217">
        <f t="shared" ref="DW496:DX496" si="9911">DW302</f>
        <v>3</v>
      </c>
      <c r="DX496" s="217">
        <f t="shared" si="9911"/>
        <v>0</v>
      </c>
      <c r="DY496" s="215"/>
      <c r="DZ496" s="220">
        <f t="shared" ref="DZ496" si="9912">DZ302/DZ478</f>
        <v>0</v>
      </c>
      <c r="EA496" s="217">
        <f t="shared" ref="EA496:EB496" si="9913">EA302</f>
        <v>0</v>
      </c>
      <c r="EB496" s="217">
        <f t="shared" si="9913"/>
        <v>0</v>
      </c>
      <c r="EC496" s="215"/>
      <c r="ED496" s="220">
        <f t="shared" ref="ED496" si="9914">ED302/ED478</f>
        <v>0</v>
      </c>
      <c r="EE496" s="217">
        <f t="shared" ref="EE496:EF496" si="9915">EE302</f>
        <v>0</v>
      </c>
      <c r="EF496" s="217">
        <f t="shared" si="9915"/>
        <v>0</v>
      </c>
      <c r="EG496" s="215"/>
      <c r="EH496" s="220">
        <f t="shared" ref="EH496" si="9916">EH302/EH478</f>
        <v>0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</v>
      </c>
      <c r="K497" s="217">
        <f>K307</f>
        <v>0</v>
      </c>
      <c r="L497" s="217">
        <f>L307</f>
        <v>0</v>
      </c>
      <c r="M497" s="215"/>
      <c r="N497" s="220">
        <f t="shared" ref="N497" si="9918">N307/N478</f>
        <v>0</v>
      </c>
      <c r="O497" s="217">
        <f t="shared" ref="O497:P497" si="9919">O307</f>
        <v>0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 t="e">
        <f t="shared" ref="BF497" si="9940">BF307/BF478</f>
        <v>#DIV/0!</v>
      </c>
      <c r="BG497" s="217">
        <f t="shared" ref="BG497:BH497" si="9941">BG307</f>
        <v>0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>
        <f t="shared" ref="CP497" si="9958">CP307/CP478</f>
        <v>0</v>
      </c>
      <c r="CQ497" s="217">
        <f t="shared" ref="CQ497:CR497" si="9959">CQ307</f>
        <v>0</v>
      </c>
      <c r="CR497" s="217">
        <f t="shared" si="9959"/>
        <v>0</v>
      </c>
      <c r="CS497" s="215"/>
      <c r="CT497" s="220">
        <f t="shared" ref="CT497" si="9960">CT307/CT478</f>
        <v>0</v>
      </c>
      <c r="CU497" s="217">
        <f t="shared" ref="CU497:CV497" si="9961">CU307</f>
        <v>0</v>
      </c>
      <c r="CV497" s="217">
        <f t="shared" si="9961"/>
        <v>0</v>
      </c>
      <c r="CW497" s="215"/>
      <c r="CX497" s="220">
        <f t="shared" ref="CX497" si="9962">CX307/CX478</f>
        <v>0</v>
      </c>
      <c r="CY497" s="217">
        <f t="shared" ref="CY497:CZ497" si="9963">CY307</f>
        <v>0</v>
      </c>
      <c r="CZ497" s="217">
        <f t="shared" si="9963"/>
        <v>0</v>
      </c>
      <c r="DA497" s="215"/>
      <c r="DB497" s="220">
        <f t="shared" ref="DB497" si="9964">DB307/DB478</f>
        <v>0</v>
      </c>
      <c r="DC497" s="217">
        <f t="shared" ref="DC497:DD497" si="9965">DC307</f>
        <v>0</v>
      </c>
      <c r="DD497" s="217">
        <f t="shared" si="9965"/>
        <v>0</v>
      </c>
      <c r="DE497" s="215"/>
      <c r="DF497" s="220">
        <f t="shared" ref="DF497" si="9966">DF307/DF478</f>
        <v>0</v>
      </c>
      <c r="DG497" s="217">
        <f t="shared" ref="DG497:DH497" si="9967">DG307</f>
        <v>0</v>
      </c>
      <c r="DH497" s="217">
        <f t="shared" si="9967"/>
        <v>0</v>
      </c>
      <c r="DI497" s="215"/>
      <c r="DJ497" s="220">
        <f t="shared" ref="DJ497" si="9968">DJ307/DJ478</f>
        <v>0</v>
      </c>
      <c r="DK497" s="217">
        <f t="shared" ref="DK497:DL497" si="9969">DK307</f>
        <v>0</v>
      </c>
      <c r="DL497" s="217">
        <f t="shared" si="9969"/>
        <v>0</v>
      </c>
      <c r="DM497" s="215"/>
      <c r="DN497" s="220">
        <f t="shared" ref="DN497" si="9970">DN307/DN478</f>
        <v>0</v>
      </c>
      <c r="DO497" s="217">
        <f t="shared" ref="DO497:DP497" si="9971">DO307</f>
        <v>0</v>
      </c>
      <c r="DP497" s="217">
        <f t="shared" si="9971"/>
        <v>0</v>
      </c>
      <c r="DQ497" s="215"/>
      <c r="DR497" s="220">
        <f t="shared" ref="DR497" si="9972">DR307/DR478</f>
        <v>0</v>
      </c>
      <c r="DS497" s="217">
        <f t="shared" ref="DS497:DT497" si="9973">DS307</f>
        <v>0</v>
      </c>
      <c r="DT497" s="217">
        <f t="shared" si="9973"/>
        <v>0</v>
      </c>
      <c r="DU497" s="215"/>
      <c r="DV497" s="220">
        <f t="shared" ref="DV497" si="9974">DV307/DV478</f>
        <v>0</v>
      </c>
      <c r="DW497" s="217">
        <f t="shared" ref="DW497:DX497" si="9975">DW307</f>
        <v>0</v>
      </c>
      <c r="DX497" s="217">
        <f t="shared" si="9975"/>
        <v>0</v>
      </c>
      <c r="DY497" s="215"/>
      <c r="DZ497" s="220">
        <f t="shared" ref="DZ497" si="9976">DZ307/DZ478</f>
        <v>0</v>
      </c>
      <c r="EA497" s="217">
        <f t="shared" ref="EA497:EB497" si="9977">EA307</f>
        <v>0</v>
      </c>
      <c r="EB497" s="217">
        <f t="shared" si="9977"/>
        <v>0</v>
      </c>
      <c r="EC497" s="215"/>
      <c r="ED497" s="220">
        <f t="shared" ref="ED497" si="9978">ED307/ED478</f>
        <v>0</v>
      </c>
      <c r="EE497" s="217">
        <f t="shared" ref="EE497:EF497" si="9979">EE307</f>
        <v>0</v>
      </c>
      <c r="EF497" s="217">
        <f t="shared" si="9979"/>
        <v>0</v>
      </c>
      <c r="EG497" s="215"/>
      <c r="EH497" s="220">
        <f t="shared" ref="EH497" si="9980">EH307/EH478</f>
        <v>0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1.5262129932878251E-2</v>
      </c>
      <c r="K498" s="217">
        <f>K347</f>
        <v>92</v>
      </c>
      <c r="L498" s="217">
        <f>L347</f>
        <v>6</v>
      </c>
      <c r="M498" s="215"/>
      <c r="N498" s="222">
        <f t="shared" ref="N498" si="9982">N347/N478</f>
        <v>1.5262129932878251E-2</v>
      </c>
      <c r="O498" s="217">
        <f t="shared" ref="O498:P498" si="9983">O347</f>
        <v>92</v>
      </c>
      <c r="P498" s="217">
        <f t="shared" si="9983"/>
        <v>6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 t="e">
        <f t="shared" ref="BF498" si="10004">BF347/BF478</f>
        <v>#DIV/0!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>
        <f t="shared" ref="CP498" si="10022">CP347/CP478</f>
        <v>0</v>
      </c>
      <c r="CQ498" s="217">
        <f t="shared" ref="CQ498:CR498" si="10023">CQ347</f>
        <v>0</v>
      </c>
      <c r="CR498" s="217">
        <f t="shared" si="10023"/>
        <v>0</v>
      </c>
      <c r="CS498" s="215"/>
      <c r="CT498" s="222">
        <f t="shared" ref="CT498" si="10024">CT347/CT478</f>
        <v>0</v>
      </c>
      <c r="CU498" s="217">
        <f t="shared" ref="CU498:CV498" si="10025">CU347</f>
        <v>0</v>
      </c>
      <c r="CV498" s="217">
        <f t="shared" si="10025"/>
        <v>0</v>
      </c>
      <c r="CW498" s="215"/>
      <c r="CX498" s="222">
        <f t="shared" ref="CX498" si="10026">CX347/CX478</f>
        <v>2.3868933978599655E-2</v>
      </c>
      <c r="CY498" s="217">
        <f t="shared" ref="CY498:CZ498" si="10027">CY347</f>
        <v>21</v>
      </c>
      <c r="CZ498" s="217">
        <f t="shared" si="10027"/>
        <v>0</v>
      </c>
      <c r="DA498" s="215"/>
      <c r="DB498" s="222">
        <f t="shared" ref="DB498" si="10028">DB347/DB478</f>
        <v>0</v>
      </c>
      <c r="DC498" s="217">
        <f t="shared" ref="DC498:DD498" si="10029">DC347</f>
        <v>0</v>
      </c>
      <c r="DD498" s="217">
        <f t="shared" si="10029"/>
        <v>0</v>
      </c>
      <c r="DE498" s="215"/>
      <c r="DF498" s="222">
        <f t="shared" ref="DF498" si="10030">DF347/DF478</f>
        <v>1.9730467717783844E-2</v>
      </c>
      <c r="DG498" s="217">
        <f t="shared" ref="DG498:DH498" si="10031">DG347</f>
        <v>7</v>
      </c>
      <c r="DH498" s="217">
        <f t="shared" si="10031"/>
        <v>0</v>
      </c>
      <c r="DI498" s="215"/>
      <c r="DJ498" s="222">
        <f t="shared" ref="DJ498" si="10032">DJ347/DJ478</f>
        <v>1.8921848822312012E-2</v>
      </c>
      <c r="DK498" s="217">
        <f t="shared" ref="DK498:DL498" si="10033">DK347</f>
        <v>6</v>
      </c>
      <c r="DL498" s="217">
        <f t="shared" si="10033"/>
        <v>0</v>
      </c>
      <c r="DM498" s="215"/>
      <c r="DN498" s="222">
        <f t="shared" ref="DN498" si="10034">DN347/DN478</f>
        <v>3.4729130867323869E-2</v>
      </c>
      <c r="DO498" s="217">
        <f t="shared" ref="DO498:DP498" si="10035">DO347</f>
        <v>12</v>
      </c>
      <c r="DP498" s="217">
        <f t="shared" si="10035"/>
        <v>1</v>
      </c>
      <c r="DQ498" s="215"/>
      <c r="DR498" s="222">
        <f t="shared" ref="DR498" si="10036">DR347/DR478</f>
        <v>0</v>
      </c>
      <c r="DS498" s="217">
        <f t="shared" ref="DS498:DT498" si="10037">DS347</f>
        <v>0</v>
      </c>
      <c r="DT498" s="217">
        <f t="shared" si="10037"/>
        <v>3</v>
      </c>
      <c r="DU498" s="215"/>
      <c r="DV498" s="222">
        <f t="shared" ref="DV498" si="10038">DV347/DV478</f>
        <v>2.2986563001774696E-2</v>
      </c>
      <c r="DW498" s="217">
        <f t="shared" ref="DW498:DX498" si="10039">DW347</f>
        <v>17</v>
      </c>
      <c r="DX498" s="217">
        <f t="shared" si="10039"/>
        <v>0</v>
      </c>
      <c r="DY498" s="215"/>
      <c r="DZ498" s="222">
        <f t="shared" ref="DZ498" si="10040">DZ347/DZ478</f>
        <v>2.6603852016073161E-2</v>
      </c>
      <c r="EA498" s="217">
        <f t="shared" ref="EA498:EB498" si="10041">EA347</f>
        <v>24</v>
      </c>
      <c r="EB498" s="217">
        <f t="shared" si="10041"/>
        <v>0</v>
      </c>
      <c r="EC498" s="215"/>
      <c r="ED498" s="222">
        <f t="shared" ref="ED498" si="10042">ED347/ED478</f>
        <v>0</v>
      </c>
      <c r="EE498" s="217">
        <f t="shared" ref="EE498:EF498" si="10043">EE347</f>
        <v>0</v>
      </c>
      <c r="EF498" s="217">
        <f t="shared" si="10043"/>
        <v>0</v>
      </c>
      <c r="EG498" s="215"/>
      <c r="EH498" s="222">
        <f t="shared" ref="EH498" si="10044">EH347/EH478</f>
        <v>1.4226015826442607E-2</v>
      </c>
      <c r="EI498" s="217">
        <f t="shared" ref="EI498:EJ498" si="10045">EI347</f>
        <v>5</v>
      </c>
      <c r="EJ498" s="217">
        <f t="shared" si="10045"/>
        <v>2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0.11588461643141437</v>
      </c>
      <c r="K499" s="217">
        <f>K357</f>
        <v>856</v>
      </c>
      <c r="L499" s="217">
        <f>L357</f>
        <v>0</v>
      </c>
      <c r="M499" s="215"/>
      <c r="N499" s="222">
        <f t="shared" ref="N499" si="10046">SUM(N500:N501)</f>
        <v>0.11588461643141437</v>
      </c>
      <c r="O499" s="217">
        <f t="shared" ref="O499:P499" si="10047">O357</f>
        <v>856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 t="e">
        <f t="shared" ref="BF499" si="10068">SUM(BF500:BF501)</f>
        <v>#DIV/0!</v>
      </c>
      <c r="BG499" s="217">
        <f t="shared" ref="BG499:BH499" si="10069">BG357</f>
        <v>0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>
        <f t="shared" ref="CP499" si="10086">SUM(CP500:CP501)</f>
        <v>8.8074742809153894E-2</v>
      </c>
      <c r="CQ499" s="217">
        <f t="shared" ref="CQ499:CR499" si="10087">CQ357</f>
        <v>66</v>
      </c>
      <c r="CR499" s="217">
        <f t="shared" si="10087"/>
        <v>0</v>
      </c>
      <c r="CS499" s="215"/>
      <c r="CT499" s="222">
        <f t="shared" ref="CT499" si="10088">SUM(CT500:CT501)</f>
        <v>0.11098020735155514</v>
      </c>
      <c r="CU499" s="217">
        <f t="shared" ref="CU499:CV499" si="10089">CU357</f>
        <v>95</v>
      </c>
      <c r="CV499" s="217">
        <f t="shared" si="10089"/>
        <v>0</v>
      </c>
      <c r="CW499" s="215"/>
      <c r="CX499" s="222">
        <f t="shared" ref="CX499" si="10090">SUM(CX500:CX501)</f>
        <v>0.14501265373174088</v>
      </c>
      <c r="CY499" s="217">
        <f t="shared" ref="CY499:CZ499" si="10091">CY357</f>
        <v>164</v>
      </c>
      <c r="CZ499" s="217">
        <f t="shared" si="10091"/>
        <v>0</v>
      </c>
      <c r="DA499" s="215"/>
      <c r="DB499" s="222">
        <f t="shared" ref="DB499" si="10092">SUM(DB500:DB501)</f>
        <v>6.4108618654073204E-2</v>
      </c>
      <c r="DC499" s="217">
        <f t="shared" ref="DC499:DD499" si="10093">DC357</f>
        <v>21</v>
      </c>
      <c r="DD499" s="217">
        <f t="shared" si="10093"/>
        <v>0</v>
      </c>
      <c r="DE499" s="215"/>
      <c r="DF499" s="222">
        <f t="shared" ref="DF499" si="10094">SUM(DF500:DF501)</f>
        <v>7.478199594820753E-2</v>
      </c>
      <c r="DG499" s="217">
        <f t="shared" ref="DG499:DH499" si="10095">DG357</f>
        <v>36</v>
      </c>
      <c r="DH499" s="217">
        <f t="shared" si="10095"/>
        <v>0</v>
      </c>
      <c r="DI499" s="215"/>
      <c r="DJ499" s="222">
        <f t="shared" ref="DJ499" si="10096">SUM(DJ500:DJ501)</f>
        <v>7.9530895831280174E-2</v>
      </c>
      <c r="DK499" s="217">
        <f t="shared" ref="DK499:DL499" si="10097">DK357</f>
        <v>36</v>
      </c>
      <c r="DL499" s="217">
        <f t="shared" si="10097"/>
        <v>0</v>
      </c>
      <c r="DM499" s="215"/>
      <c r="DN499" s="222">
        <f t="shared" ref="DN499" si="10098">SUM(DN500:DN501)</f>
        <v>8.1939043140092246E-2</v>
      </c>
      <c r="DO499" s="217">
        <f t="shared" ref="DO499:DP499" si="10099">DO357</f>
        <v>37</v>
      </c>
      <c r="DP499" s="217">
        <f t="shared" si="10099"/>
        <v>0</v>
      </c>
      <c r="DQ499" s="215"/>
      <c r="DR499" s="222">
        <f t="shared" ref="DR499" si="10100">SUM(DR500:DR501)</f>
        <v>0.11308461263834345</v>
      </c>
      <c r="DS499" s="217">
        <f t="shared" ref="DS499:DT499" si="10101">DS357</f>
        <v>46</v>
      </c>
      <c r="DT499" s="217">
        <f t="shared" si="10101"/>
        <v>0</v>
      </c>
      <c r="DU499" s="215"/>
      <c r="DV499" s="222">
        <f t="shared" ref="DV499" si="10102">SUM(DV500:DV501)</f>
        <v>0.11987661624271105</v>
      </c>
      <c r="DW499" s="217">
        <f t="shared" ref="DW499:DX499" si="10103">DW357</f>
        <v>99</v>
      </c>
      <c r="DX499" s="217">
        <f t="shared" si="10103"/>
        <v>0</v>
      </c>
      <c r="DY499" s="215"/>
      <c r="DZ499" s="222">
        <f t="shared" ref="DZ499" si="10104">SUM(DZ500:DZ501)</f>
        <v>0.19249688236109186</v>
      </c>
      <c r="EA499" s="217">
        <f t="shared" ref="EA499:EB499" si="10105">EA357</f>
        <v>198</v>
      </c>
      <c r="EB499" s="217">
        <f t="shared" si="10105"/>
        <v>0</v>
      </c>
      <c r="EC499" s="215"/>
      <c r="ED499" s="222">
        <f t="shared" ref="ED499" si="10106">SUM(ED500:ED501)</f>
        <v>9.7540789784819115E-2</v>
      </c>
      <c r="EE499" s="217">
        <f t="shared" ref="EE499:EF499" si="10107">EE357</f>
        <v>32</v>
      </c>
      <c r="EF499" s="217">
        <f t="shared" si="10107"/>
        <v>0</v>
      </c>
      <c r="EG499" s="215"/>
      <c r="EH499" s="222">
        <f t="shared" ref="EH499" si="10108">SUM(EH500:EH501)</f>
        <v>5.752645149817729E-2</v>
      </c>
      <c r="EI499" s="217">
        <f t="shared" ref="EI499:EJ499" si="10109">EI357</f>
        <v>26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9.688990037364742E-2</v>
      </c>
      <c r="K500" s="217">
        <f>K358</f>
        <v>649</v>
      </c>
      <c r="L500" s="217">
        <f>L358</f>
        <v>0</v>
      </c>
      <c r="M500" s="215"/>
      <c r="N500" s="220">
        <f t="shared" ref="N500" si="10110">N358/N478</f>
        <v>9.688990037364742E-2</v>
      </c>
      <c r="O500" s="217">
        <f t="shared" ref="O500:P500" si="10111">O358</f>
        <v>649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 t="e">
        <f t="shared" ref="BF500" si="10132">BF358/BF478</f>
        <v>#DIV/0!</v>
      </c>
      <c r="BG500" s="217">
        <f t="shared" ref="BG500:BH500" si="10133">BG358</f>
        <v>0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>
        <f t="shared" ref="CP500" si="10150">CP358/CP478</f>
        <v>7.8102036531597738E-2</v>
      </c>
      <c r="CQ500" s="217">
        <f t="shared" ref="CQ500:CR500" si="10151">CQ358</f>
        <v>55</v>
      </c>
      <c r="CR500" s="217">
        <f t="shared" si="10151"/>
        <v>0</v>
      </c>
      <c r="CS500" s="215"/>
      <c r="CT500" s="220">
        <f t="shared" ref="CT500" si="10152">CT358/CT478</f>
        <v>9.052780395852969E-2</v>
      </c>
      <c r="CU500" s="217">
        <f t="shared" ref="CU500:CV500" si="10153">CU358</f>
        <v>70</v>
      </c>
      <c r="CV500" s="217">
        <f t="shared" si="10153"/>
        <v>0</v>
      </c>
      <c r="CW500" s="215"/>
      <c r="CX500" s="220">
        <f t="shared" ref="CX500" si="10154">CX358/CX478</f>
        <v>0.1153896017404431</v>
      </c>
      <c r="CY500" s="217">
        <f t="shared" ref="CY500:CZ500" si="10155">CY358</f>
        <v>117</v>
      </c>
      <c r="CZ500" s="217">
        <f t="shared" si="10155"/>
        <v>0</v>
      </c>
      <c r="DA500" s="215"/>
      <c r="DB500" s="220">
        <f t="shared" ref="DB500" si="10156">DB358/DB478</f>
        <v>5.7497048406139319E-2</v>
      </c>
      <c r="DC500" s="217">
        <f t="shared" ref="DC500:DD500" si="10157">DC358</f>
        <v>18</v>
      </c>
      <c r="DD500" s="217">
        <f t="shared" si="10157"/>
        <v>0</v>
      </c>
      <c r="DE500" s="215"/>
      <c r="DF500" s="220">
        <f t="shared" ref="DF500" si="10158">DF358/DF478</f>
        <v>5.910332070818286E-2</v>
      </c>
      <c r="DG500" s="217">
        <f t="shared" ref="DG500:DH500" si="10159">DG358</f>
        <v>26</v>
      </c>
      <c r="DH500" s="217">
        <f t="shared" si="10159"/>
        <v>0</v>
      </c>
      <c r="DI500" s="215"/>
      <c r="DJ500" s="220">
        <f t="shared" ref="DJ500" si="10160">DJ358/DJ478</f>
        <v>5.5287277027692913E-2</v>
      </c>
      <c r="DK500" s="217">
        <f t="shared" ref="DK500:DL500" si="10161">DK358</f>
        <v>22</v>
      </c>
      <c r="DL500" s="217">
        <f t="shared" si="10161"/>
        <v>0</v>
      </c>
      <c r="DM500" s="215"/>
      <c r="DN500" s="220">
        <f t="shared" ref="DN500" si="10162">DN358/DN478</f>
        <v>6.2042145247354616E-2</v>
      </c>
      <c r="DO500" s="217">
        <f t="shared" ref="DO500:DP500" si="10163">DO358</f>
        <v>25</v>
      </c>
      <c r="DP500" s="217">
        <f t="shared" si="10163"/>
        <v>0</v>
      </c>
      <c r="DQ500" s="215"/>
      <c r="DR500" s="220">
        <f t="shared" ref="DR500" si="10164">DR358/DR478</f>
        <v>9.8446983220278478E-2</v>
      </c>
      <c r="DS500" s="217">
        <f t="shared" ref="DS500:DT500" si="10165">DS358</f>
        <v>37</v>
      </c>
      <c r="DT500" s="217">
        <f t="shared" si="10165"/>
        <v>0</v>
      </c>
      <c r="DU500" s="215"/>
      <c r="DV500" s="220">
        <f t="shared" ref="DV500" si="10166">DV358/DV478</f>
        <v>0.10643961801740894</v>
      </c>
      <c r="DW500" s="217">
        <f t="shared" ref="DW500:DX500" si="10167">DW358</f>
        <v>80</v>
      </c>
      <c r="DX500" s="217">
        <f t="shared" si="10167"/>
        <v>0</v>
      </c>
      <c r="DY500" s="215"/>
      <c r="DZ500" s="220">
        <f t="shared" ref="DZ500" si="10168">DZ358/DZ478</f>
        <v>0.16907995011777746</v>
      </c>
      <c r="EA500" s="217">
        <f t="shared" ref="EA500:EB500" si="10169">EA358</f>
        <v>160</v>
      </c>
      <c r="EB500" s="217">
        <f t="shared" si="10169"/>
        <v>0</v>
      </c>
      <c r="EC500" s="215"/>
      <c r="ED500" s="220">
        <f t="shared" ref="ED500" si="10170">ED358/ED478</f>
        <v>7.9569638212343349E-2</v>
      </c>
      <c r="EE500" s="217">
        <f t="shared" ref="EE500:EF500" si="10171">EE358</f>
        <v>23</v>
      </c>
      <c r="EF500" s="217">
        <f t="shared" si="10171"/>
        <v>0</v>
      </c>
      <c r="EG500" s="215"/>
      <c r="EH500" s="220">
        <f t="shared" ref="EH500" si="10172">EH358/EH478</f>
        <v>4.0099582110785098E-2</v>
      </c>
      <c r="EI500" s="217">
        <f t="shared" ref="EI500:EJ500" si="10173">EI358</f>
        <v>16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1.8994716057766953E-2</v>
      </c>
      <c r="K501" s="217">
        <f>K409</f>
        <v>207</v>
      </c>
      <c r="L501" s="217">
        <f>L409</f>
        <v>0</v>
      </c>
      <c r="M501" s="215"/>
      <c r="N501" s="220">
        <f t="shared" ref="N501" si="10174">N409/N478</f>
        <v>1.8994716057766953E-2</v>
      </c>
      <c r="O501" s="217">
        <f t="shared" ref="O501:P501" si="10175">O409</f>
        <v>207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 t="e">
        <f t="shared" ref="BF501" si="10196">BF409/BF478</f>
        <v>#DIV/0!</v>
      </c>
      <c r="BG501" s="217">
        <f t="shared" ref="BG501:BH501" si="10197">BG409</f>
        <v>0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>
        <f t="shared" ref="CP501" si="10214">CP409/CP478</f>
        <v>9.9727062775561617E-3</v>
      </c>
      <c r="CQ501" s="217">
        <f t="shared" ref="CQ501:CR501" si="10215">CQ409</f>
        <v>11</v>
      </c>
      <c r="CR501" s="217">
        <f t="shared" si="10215"/>
        <v>0</v>
      </c>
      <c r="CS501" s="215"/>
      <c r="CT501" s="220">
        <f t="shared" ref="CT501" si="10216">CT409/CT478</f>
        <v>2.0452403393025446E-2</v>
      </c>
      <c r="CU501" s="217">
        <f t="shared" ref="CU501:CV501" si="10217">CU409</f>
        <v>25</v>
      </c>
      <c r="CV501" s="217">
        <f t="shared" si="10217"/>
        <v>0</v>
      </c>
      <c r="CW501" s="215"/>
      <c r="CX501" s="220">
        <f t="shared" ref="CX501" si="10218">CX409/CX478</f>
        <v>2.9623051991297784E-2</v>
      </c>
      <c r="CY501" s="217">
        <f t="shared" ref="CY501:CZ501" si="10219">CY409</f>
        <v>47</v>
      </c>
      <c r="CZ501" s="217">
        <f t="shared" si="10219"/>
        <v>0</v>
      </c>
      <c r="DA501" s="215"/>
      <c r="DB501" s="220">
        <f t="shared" ref="DB501" si="10220">DB409/DB478</f>
        <v>6.6115702479338841E-3</v>
      </c>
      <c r="DC501" s="217">
        <f t="shared" ref="DC501:DD501" si="10221">DC409</f>
        <v>3</v>
      </c>
      <c r="DD501" s="217">
        <f t="shared" si="10221"/>
        <v>0</v>
      </c>
      <c r="DE501" s="215"/>
      <c r="DF501" s="220">
        <f t="shared" ref="DF501" si="10222">DF409/DF478</f>
        <v>1.5678675240024663E-2</v>
      </c>
      <c r="DG501" s="217">
        <f t="shared" ref="DG501:DH501" si="10223">DG409</f>
        <v>10</v>
      </c>
      <c r="DH501" s="217">
        <f t="shared" si="10223"/>
        <v>0</v>
      </c>
      <c r="DI501" s="215"/>
      <c r="DJ501" s="220">
        <f t="shared" ref="DJ501" si="10224">DJ409/DJ478</f>
        <v>2.4243618803587268E-2</v>
      </c>
      <c r="DK501" s="217">
        <f t="shared" ref="DK501:DL501" si="10225">DK409</f>
        <v>14</v>
      </c>
      <c r="DL501" s="217">
        <f t="shared" si="10225"/>
        <v>0</v>
      </c>
      <c r="DM501" s="215"/>
      <c r="DN501" s="220">
        <f t="shared" ref="DN501" si="10226">DN409/DN478</f>
        <v>1.9896897892737631E-2</v>
      </c>
      <c r="DO501" s="217">
        <f t="shared" ref="DO501:DP501" si="10227">DO409</f>
        <v>12</v>
      </c>
      <c r="DP501" s="217">
        <f t="shared" si="10227"/>
        <v>0</v>
      </c>
      <c r="DQ501" s="215"/>
      <c r="DR501" s="220">
        <f t="shared" ref="DR501" si="10228">DR409/DR478</f>
        <v>1.4637629418064976E-2</v>
      </c>
      <c r="DS501" s="217">
        <f t="shared" ref="DS501:DT501" si="10229">DS409</f>
        <v>9</v>
      </c>
      <c r="DT501" s="217">
        <f t="shared" si="10229"/>
        <v>0</v>
      </c>
      <c r="DU501" s="215"/>
      <c r="DV501" s="220">
        <f t="shared" ref="DV501" si="10230">DV409/DV478</f>
        <v>1.3436998225302121E-2</v>
      </c>
      <c r="DW501" s="217">
        <f t="shared" ref="DW501:DX501" si="10231">DW409</f>
        <v>19</v>
      </c>
      <c r="DX501" s="217">
        <f t="shared" si="10231"/>
        <v>0</v>
      </c>
      <c r="DY501" s="215"/>
      <c r="DZ501" s="220">
        <f t="shared" ref="DZ501" si="10232">DZ409/DZ478</f>
        <v>2.3416932243314398E-2</v>
      </c>
      <c r="EA501" s="217">
        <f t="shared" ref="EA501:EB501" si="10233">EA409</f>
        <v>38</v>
      </c>
      <c r="EB501" s="217">
        <f t="shared" si="10233"/>
        <v>0</v>
      </c>
      <c r="EC501" s="215"/>
      <c r="ED501" s="220">
        <f t="shared" ref="ED501" si="10234">ED409/ED478</f>
        <v>1.7971151572475762E-2</v>
      </c>
      <c r="EE501" s="217">
        <f t="shared" ref="EE501:EF501" si="10235">EE409</f>
        <v>9</v>
      </c>
      <c r="EF501" s="217">
        <f t="shared" si="10235"/>
        <v>0</v>
      </c>
      <c r="EG501" s="215"/>
      <c r="EH501" s="220">
        <f t="shared" ref="EH501" si="10236">EH409/EH478</f>
        <v>1.7426869387392192E-2</v>
      </c>
      <c r="EI501" s="217">
        <f t="shared" ref="EI501:EJ501" si="10237">EI409</f>
        <v>10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7.0608087529144626E-3</v>
      </c>
      <c r="K502" s="217">
        <f>K422</f>
        <v>78</v>
      </c>
      <c r="L502" s="217">
        <f>L422</f>
        <v>0</v>
      </c>
      <c r="M502" s="215"/>
      <c r="N502" s="222">
        <f t="shared" ref="N502" si="10239">SUM(N503:N505)</f>
        <v>7.0608087529144626E-3</v>
      </c>
      <c r="O502" s="217">
        <f t="shared" ref="O502:P502" si="10240">O422</f>
        <v>78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 t="e">
        <f t="shared" ref="BF502" si="10261">SUM(BF503:BF505)</f>
        <v>#DIV/0!</v>
      </c>
      <c r="BG502" s="217">
        <f t="shared" ref="BG502:BH502" si="10262">BG422</f>
        <v>0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>
        <f t="shared" ref="CP502" si="10279">SUM(CP503:CP505)</f>
        <v>9.1328994331303804E-3</v>
      </c>
      <c r="CQ502" s="217">
        <f t="shared" ref="CQ502:CR502" si="10280">CQ422</f>
        <v>12</v>
      </c>
      <c r="CR502" s="217">
        <f t="shared" si="10280"/>
        <v>0</v>
      </c>
      <c r="CS502" s="215"/>
      <c r="CT502" s="222">
        <f t="shared" ref="CT502" si="10281">SUM(CT503:CT505)</f>
        <v>5.5607917059377942E-3</v>
      </c>
      <c r="CU502" s="217">
        <f t="shared" ref="CU502:CV502" si="10282">CU422</f>
        <v>9</v>
      </c>
      <c r="CV502" s="217">
        <f t="shared" si="10282"/>
        <v>0</v>
      </c>
      <c r="CW502" s="215"/>
      <c r="CX502" s="222">
        <f t="shared" ref="CX502" si="10283">SUM(CX503:CX505)</f>
        <v>9.3060427118945074E-3</v>
      </c>
      <c r="CY502" s="217">
        <f t="shared" ref="CY502:CZ502" si="10284">CY422</f>
        <v>9</v>
      </c>
      <c r="CZ502" s="217">
        <f t="shared" si="10284"/>
        <v>0</v>
      </c>
      <c r="DA502" s="215"/>
      <c r="DB502" s="222">
        <f t="shared" ref="DB502" si="10285">SUM(DB503:DB505)</f>
        <v>7.0838252656434467E-3</v>
      </c>
      <c r="DC502" s="217">
        <f t="shared" ref="DC502:DD502" si="10286">DC422</f>
        <v>3</v>
      </c>
      <c r="DD502" s="217">
        <f t="shared" si="10286"/>
        <v>0</v>
      </c>
      <c r="DE502" s="215"/>
      <c r="DF502" s="222">
        <f t="shared" ref="DF502" si="10287">SUM(DF503:DF505)</f>
        <v>5.8134413811327399E-3</v>
      </c>
      <c r="DG502" s="217">
        <f t="shared" ref="DG502:DH502" si="10288">DG422</f>
        <v>5</v>
      </c>
      <c r="DH502" s="217">
        <f t="shared" si="10288"/>
        <v>0</v>
      </c>
      <c r="DI502" s="215"/>
      <c r="DJ502" s="222">
        <f t="shared" ref="DJ502" si="10289">SUM(DJ503:DJ505)</f>
        <v>6.2087316448211291E-3</v>
      </c>
      <c r="DK502" s="217">
        <f t="shared" ref="DK502:DL502" si="10290">DK422</f>
        <v>5</v>
      </c>
      <c r="DL502" s="217">
        <f t="shared" si="10290"/>
        <v>0</v>
      </c>
      <c r="DM502" s="215"/>
      <c r="DN502" s="222">
        <f t="shared" ref="DN502" si="10291">SUM(DN503:DN505)</f>
        <v>4.5220222483494622E-3</v>
      </c>
      <c r="DO502" s="217">
        <f t="shared" ref="DO502:DP502" si="10292">DO422</f>
        <v>5</v>
      </c>
      <c r="DP502" s="217">
        <f t="shared" si="10292"/>
        <v>0</v>
      </c>
      <c r="DQ502" s="215"/>
      <c r="DR502" s="222">
        <f t="shared" ref="DR502" si="10293">SUM(DR503:DR505)</f>
        <v>4.2841842199214568E-3</v>
      </c>
      <c r="DS502" s="217">
        <f t="shared" ref="DS502:DT502" si="10294">DS422</f>
        <v>3</v>
      </c>
      <c r="DT502" s="217">
        <f t="shared" si="10294"/>
        <v>0</v>
      </c>
      <c r="DU502" s="215"/>
      <c r="DV502" s="222">
        <f t="shared" ref="DV502" si="10295">SUM(DV503:DV505)</f>
        <v>3.6339051804276175E-3</v>
      </c>
      <c r="DW502" s="217">
        <f t="shared" ref="DW502:DX502" si="10296">DW422</f>
        <v>4</v>
      </c>
      <c r="DX502" s="217">
        <f t="shared" si="10296"/>
        <v>0</v>
      </c>
      <c r="DY502" s="215"/>
      <c r="DZ502" s="222">
        <f t="shared" ref="DZ502" si="10297">SUM(DZ503:DZ505)</f>
        <v>4.6071774975751699E-3</v>
      </c>
      <c r="EA502" s="217">
        <f t="shared" ref="EA502:EB502" si="10298">EA422</f>
        <v>7</v>
      </c>
      <c r="EB502" s="217">
        <f t="shared" si="10298"/>
        <v>0</v>
      </c>
      <c r="EC502" s="215"/>
      <c r="ED502" s="222">
        <f t="shared" ref="ED502" si="10299">SUM(ED503:ED505)</f>
        <v>8.039725703475999E-3</v>
      </c>
      <c r="EE502" s="217">
        <f t="shared" ref="EE502:EF502" si="10300">EE422</f>
        <v>4</v>
      </c>
      <c r="EF502" s="217">
        <f t="shared" si="10300"/>
        <v>0</v>
      </c>
      <c r="EG502" s="215"/>
      <c r="EH502" s="222">
        <f t="shared" ref="EH502" si="10301">SUM(EH503:EH505)</f>
        <v>2.0805548146172314E-2</v>
      </c>
      <c r="EI502" s="217">
        <f t="shared" ref="EI502:EJ502" si="10302">EI422</f>
        <v>12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1.0368294791357508E-3</v>
      </c>
      <c r="K503" s="217">
        <f>K423</f>
        <v>7</v>
      </c>
      <c r="L503" s="217">
        <f>L423</f>
        <v>0</v>
      </c>
      <c r="M503" s="215"/>
      <c r="N503" s="220">
        <f t="shared" ref="N503" si="10303">N423/N478</f>
        <v>1.0368294791357508E-3</v>
      </c>
      <c r="O503" s="217">
        <f t="shared" ref="O503:P503" si="10304">O423</f>
        <v>7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 t="e">
        <f t="shared" ref="BF503" si="10325">BF423/BF478</f>
        <v>#DIV/0!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>
        <f t="shared" ref="CP503" si="10343">CP423/CP478</f>
        <v>1.0497585555322277E-3</v>
      </c>
      <c r="CQ503" s="217">
        <f t="shared" ref="CQ503:CR503" si="10344">CQ423</f>
        <v>1</v>
      </c>
      <c r="CR503" s="217">
        <f t="shared" si="10344"/>
        <v>0</v>
      </c>
      <c r="CS503" s="215"/>
      <c r="CT503" s="220">
        <f t="shared" ref="CT503" si="10345">CT423/CT478</f>
        <v>0</v>
      </c>
      <c r="CU503" s="217">
        <f t="shared" ref="CU503:CV503" si="10346">CU423</f>
        <v>0</v>
      </c>
      <c r="CV503" s="217">
        <f t="shared" si="10346"/>
        <v>0</v>
      </c>
      <c r="CW503" s="215"/>
      <c r="CX503" s="220">
        <f t="shared" ref="CX503" si="10347">CX423/CX478</f>
        <v>2.8415397593571016E-3</v>
      </c>
      <c r="CY503" s="217">
        <f t="shared" ref="CY503:CZ503" si="10348">CY423</f>
        <v>1</v>
      </c>
      <c r="CZ503" s="217">
        <f t="shared" si="10348"/>
        <v>0</v>
      </c>
      <c r="DA503" s="215"/>
      <c r="DB503" s="220">
        <f t="shared" ref="DB503" si="10349">DB423/DB478</f>
        <v>2.3612750885478157E-3</v>
      </c>
      <c r="DC503" s="217">
        <f t="shared" ref="DC503:DD503" si="10350">DC423</f>
        <v>1</v>
      </c>
      <c r="DD503" s="217">
        <f t="shared" si="10350"/>
        <v>0</v>
      </c>
      <c r="DE503" s="215"/>
      <c r="DF503" s="220">
        <f t="shared" ref="DF503" si="10351">DF423/DF478</f>
        <v>1.7616489033735576E-3</v>
      </c>
      <c r="DG503" s="217">
        <f t="shared" ref="DG503:DH503" si="10352">DG423</f>
        <v>1</v>
      </c>
      <c r="DH503" s="217">
        <f t="shared" si="10352"/>
        <v>0</v>
      </c>
      <c r="DI503" s="215"/>
      <c r="DJ503" s="220">
        <f t="shared" ref="DJ503" si="10353">DJ423/DJ478</f>
        <v>0</v>
      </c>
      <c r="DK503" s="217">
        <f t="shared" ref="DK503:DL503" si="10354">DK423</f>
        <v>0</v>
      </c>
      <c r="DL503" s="217">
        <f t="shared" si="10354"/>
        <v>0</v>
      </c>
      <c r="DM503" s="215"/>
      <c r="DN503" s="220">
        <f t="shared" ref="DN503" si="10355">DN423/DN478</f>
        <v>0</v>
      </c>
      <c r="DO503" s="217">
        <f t="shared" ref="DO503:DP503" si="10356">DO423</f>
        <v>0</v>
      </c>
      <c r="DP503" s="217">
        <f t="shared" si="10356"/>
        <v>0</v>
      </c>
      <c r="DQ503" s="215"/>
      <c r="DR503" s="220">
        <f t="shared" ref="DR503" si="10357">DR423/DR478</f>
        <v>1.785076758300607E-3</v>
      </c>
      <c r="DS503" s="217">
        <f t="shared" ref="DS503:DT503" si="10358">DS423</f>
        <v>1</v>
      </c>
      <c r="DT503" s="217">
        <f t="shared" si="10358"/>
        <v>0</v>
      </c>
      <c r="DU503" s="215"/>
      <c r="DV503" s="220">
        <f t="shared" ref="DV503" si="10359">DV423/DV478</f>
        <v>8.4509422800642267E-4</v>
      </c>
      <c r="DW503" s="217">
        <f t="shared" ref="DW503:DX503" si="10360">DW423</f>
        <v>1</v>
      </c>
      <c r="DX503" s="217">
        <f t="shared" si="10360"/>
        <v>0</v>
      </c>
      <c r="DY503" s="215"/>
      <c r="DZ503" s="220">
        <f t="shared" ref="DZ503" si="10361">DZ423/DZ478</f>
        <v>0</v>
      </c>
      <c r="EA503" s="217">
        <f t="shared" ref="EA503:EB503" si="10362">EA423</f>
        <v>0</v>
      </c>
      <c r="EB503" s="217">
        <f t="shared" si="10362"/>
        <v>0</v>
      </c>
      <c r="EC503" s="215"/>
      <c r="ED503" s="220">
        <f t="shared" ref="ED503" si="10363">ED423/ED478</f>
        <v>0</v>
      </c>
      <c r="EE503" s="217">
        <f t="shared" ref="EE503:EF503" si="10364">EE423</f>
        <v>0</v>
      </c>
      <c r="EF503" s="217">
        <f t="shared" si="10364"/>
        <v>0</v>
      </c>
      <c r="EG503" s="215"/>
      <c r="EH503" s="220">
        <f t="shared" ref="EH503" si="10365">EH423/EH478</f>
        <v>1.7782519783053259E-3</v>
      </c>
      <c r="EI503" s="217">
        <f t="shared" ref="EI503:EJ503" si="10366">EI423</f>
        <v>1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6.023979273778712E-3</v>
      </c>
      <c r="K504" s="217">
        <f>K430</f>
        <v>71</v>
      </c>
      <c r="L504" s="217">
        <f>L430</f>
        <v>0</v>
      </c>
      <c r="M504" s="215"/>
      <c r="N504" s="220">
        <f t="shared" ref="N504" si="10367">N430/N478</f>
        <v>6.023979273778712E-3</v>
      </c>
      <c r="O504" s="217">
        <f t="shared" ref="O504:P504" si="10368">O430</f>
        <v>71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 t="e">
        <f t="shared" ref="BF504" si="10389">BF430/BF478</f>
        <v>#DIV/0!</v>
      </c>
      <c r="BG504" s="217">
        <f t="shared" ref="BG504:BH504" si="10390">BG430</f>
        <v>0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>
        <f t="shared" ref="CP504" si="10407">CP430/CP478</f>
        <v>8.0831408775981529E-3</v>
      </c>
      <c r="CQ504" s="217">
        <f t="shared" ref="CQ504:CR504" si="10408">CQ430</f>
        <v>11</v>
      </c>
      <c r="CR504" s="217">
        <f t="shared" si="10408"/>
        <v>0</v>
      </c>
      <c r="CS504" s="215"/>
      <c r="CT504" s="220">
        <f t="shared" ref="CT504" si="10409">CT430/CT478</f>
        <v>5.5607917059377942E-3</v>
      </c>
      <c r="CU504" s="217">
        <f t="shared" ref="CU504:CV504" si="10410">CU430</f>
        <v>9</v>
      </c>
      <c r="CV504" s="217">
        <f t="shared" si="10410"/>
        <v>0</v>
      </c>
      <c r="CW504" s="215"/>
      <c r="CX504" s="220">
        <f t="shared" ref="CX504" si="10411">CX430/CX478</f>
        <v>6.4645029525374062E-3</v>
      </c>
      <c r="CY504" s="217">
        <f t="shared" ref="CY504:CZ504" si="10412">CY430</f>
        <v>8</v>
      </c>
      <c r="CZ504" s="217">
        <f t="shared" si="10412"/>
        <v>0</v>
      </c>
      <c r="DA504" s="215"/>
      <c r="DB504" s="220">
        <f t="shared" ref="DB504" si="10413">DB430/DB478</f>
        <v>4.7225501770956314E-3</v>
      </c>
      <c r="DC504" s="217">
        <f t="shared" ref="DC504:DD504" si="10414">DC430</f>
        <v>2</v>
      </c>
      <c r="DD504" s="217">
        <f t="shared" si="10414"/>
        <v>0</v>
      </c>
      <c r="DE504" s="215"/>
      <c r="DF504" s="220">
        <f t="shared" ref="DF504" si="10415">DF430/DF478</f>
        <v>4.0517924777591823E-3</v>
      </c>
      <c r="DG504" s="217">
        <f t="shared" ref="DG504:DH504" si="10416">DG430</f>
        <v>4</v>
      </c>
      <c r="DH504" s="217">
        <f t="shared" si="10416"/>
        <v>0</v>
      </c>
      <c r="DI504" s="215"/>
      <c r="DJ504" s="220">
        <f t="shared" ref="DJ504" si="10417">DJ430/DJ478</f>
        <v>6.2087316448211291E-3</v>
      </c>
      <c r="DK504" s="217">
        <f t="shared" ref="DK504:DL504" si="10418">DK430</f>
        <v>5</v>
      </c>
      <c r="DL504" s="217">
        <f t="shared" si="10418"/>
        <v>0</v>
      </c>
      <c r="DM504" s="215"/>
      <c r="DN504" s="220">
        <f t="shared" ref="DN504" si="10419">DN430/DN478</f>
        <v>4.5220222483494622E-3</v>
      </c>
      <c r="DO504" s="217">
        <f t="shared" ref="DO504:DP504" si="10420">DO430</f>
        <v>5</v>
      </c>
      <c r="DP504" s="217">
        <f t="shared" si="10420"/>
        <v>0</v>
      </c>
      <c r="DQ504" s="215"/>
      <c r="DR504" s="220">
        <f t="shared" ref="DR504" si="10421">DR430/DR478</f>
        <v>2.4991074616208496E-3</v>
      </c>
      <c r="DS504" s="217">
        <f t="shared" ref="DS504:DT504" si="10422">DS430</f>
        <v>2</v>
      </c>
      <c r="DT504" s="217">
        <f t="shared" si="10422"/>
        <v>0</v>
      </c>
      <c r="DU504" s="215"/>
      <c r="DV504" s="220">
        <f t="shared" ref="DV504" si="10423">DV430/DV478</f>
        <v>2.7888109524211949E-3</v>
      </c>
      <c r="DW504" s="217">
        <f t="shared" ref="DW504:DX504" si="10424">DW430</f>
        <v>3</v>
      </c>
      <c r="DX504" s="217">
        <f t="shared" si="10424"/>
        <v>0</v>
      </c>
      <c r="DY504" s="215"/>
      <c r="DZ504" s="220">
        <f t="shared" ref="DZ504" si="10425">DZ430/DZ478</f>
        <v>4.6071774975751699E-3</v>
      </c>
      <c r="EA504" s="217">
        <f t="shared" ref="EA504:EB504" si="10426">EA430</f>
        <v>7</v>
      </c>
      <c r="EB504" s="217">
        <f t="shared" si="10426"/>
        <v>0</v>
      </c>
      <c r="EC504" s="215"/>
      <c r="ED504" s="220">
        <f t="shared" ref="ED504" si="10427">ED430/ED478</f>
        <v>8.039725703475999E-3</v>
      </c>
      <c r="EE504" s="217">
        <f t="shared" ref="EE504:EF504" si="10428">EE430</f>
        <v>4</v>
      </c>
      <c r="EF504" s="217">
        <f t="shared" si="10428"/>
        <v>0</v>
      </c>
      <c r="EG504" s="215"/>
      <c r="EH504" s="220">
        <f t="shared" ref="EH504" si="10429">EH430/EH478</f>
        <v>1.9027296167866987E-2</v>
      </c>
      <c r="EI504" s="217">
        <f t="shared" ref="EI504:EJ504" si="10430">EI430</f>
        <v>11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 t="e">
        <f t="shared" ref="BF505" si="10453">BF449/BF478</f>
        <v>#DIV/0!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>
        <f t="shared" ref="CP505" si="10471">CP449/CP478</f>
        <v>0</v>
      </c>
      <c r="CQ505" s="234">
        <f t="shared" ref="CQ505:CR505" si="10472">CQ449</f>
        <v>0</v>
      </c>
      <c r="CR505" s="234">
        <f t="shared" si="10472"/>
        <v>0</v>
      </c>
      <c r="CS505" s="235"/>
      <c r="CT505" s="233">
        <f t="shared" ref="CT505" si="10473">CT449/CT478</f>
        <v>0</v>
      </c>
      <c r="CU505" s="234">
        <f t="shared" ref="CU505:CV505" si="10474">CU449</f>
        <v>0</v>
      </c>
      <c r="CV505" s="234">
        <f t="shared" si="10474"/>
        <v>0</v>
      </c>
      <c r="CW505" s="235"/>
      <c r="CX505" s="233">
        <f t="shared" ref="CX505" si="10475">CX449/CX478</f>
        <v>0</v>
      </c>
      <c r="CY505" s="234">
        <f t="shared" ref="CY505:CZ505" si="10476">CY449</f>
        <v>0</v>
      </c>
      <c r="CZ505" s="234">
        <f t="shared" si="10476"/>
        <v>0</v>
      </c>
      <c r="DA505" s="235"/>
      <c r="DB505" s="233">
        <f t="shared" ref="DB505" si="10477">DB449/DB478</f>
        <v>0</v>
      </c>
      <c r="DC505" s="234">
        <f t="shared" ref="DC505:DD505" si="10478">DC449</f>
        <v>0</v>
      </c>
      <c r="DD505" s="234">
        <f t="shared" si="10478"/>
        <v>0</v>
      </c>
      <c r="DE505" s="235"/>
      <c r="DF505" s="233">
        <f t="shared" ref="DF505" si="10479">DF449/DF478</f>
        <v>0</v>
      </c>
      <c r="DG505" s="234">
        <f t="shared" ref="DG505:DH505" si="10480">DG449</f>
        <v>0</v>
      </c>
      <c r="DH505" s="234">
        <f t="shared" si="10480"/>
        <v>0</v>
      </c>
      <c r="DI505" s="235"/>
      <c r="DJ505" s="233">
        <f t="shared" ref="DJ505" si="10481">DJ449/DJ478</f>
        <v>0</v>
      </c>
      <c r="DK505" s="234">
        <f t="shared" ref="DK505:DL505" si="10482">DK449</f>
        <v>0</v>
      </c>
      <c r="DL505" s="234">
        <f t="shared" si="10482"/>
        <v>0</v>
      </c>
      <c r="DM505" s="235"/>
      <c r="DN505" s="233">
        <f t="shared" ref="DN505" si="10483">DN449/DN478</f>
        <v>0</v>
      </c>
      <c r="DO505" s="234">
        <f t="shared" ref="DO505:DP505" si="10484">DO449</f>
        <v>0</v>
      </c>
      <c r="DP505" s="234">
        <f t="shared" si="10484"/>
        <v>0</v>
      </c>
      <c r="DQ505" s="235"/>
      <c r="DR505" s="233">
        <f t="shared" ref="DR505" si="10485">DR449/DR478</f>
        <v>0</v>
      </c>
      <c r="DS505" s="234">
        <f t="shared" ref="DS505:DT505" si="10486">DS449</f>
        <v>0</v>
      </c>
      <c r="DT505" s="234">
        <f t="shared" si="10486"/>
        <v>0</v>
      </c>
      <c r="DU505" s="235"/>
      <c r="DV505" s="233">
        <f t="shared" ref="DV505" si="10487">DV449/DV478</f>
        <v>0</v>
      </c>
      <c r="DW505" s="234">
        <f t="shared" ref="DW505:DX505" si="10488">DW449</f>
        <v>0</v>
      </c>
      <c r="DX505" s="234">
        <f t="shared" si="10488"/>
        <v>0</v>
      </c>
      <c r="DY505" s="235"/>
      <c r="DZ505" s="233">
        <f t="shared" ref="DZ505" si="10489">DZ449/DZ478</f>
        <v>0</v>
      </c>
      <c r="EA505" s="234">
        <f t="shared" ref="EA505:EB505" si="10490">EA449</f>
        <v>0</v>
      </c>
      <c r="EB505" s="234">
        <f t="shared" si="10490"/>
        <v>0</v>
      </c>
      <c r="EC505" s="235"/>
      <c r="ED505" s="233">
        <f t="shared" ref="ED505" si="10491">ED449/ED478</f>
        <v>0</v>
      </c>
      <c r="EE505" s="234">
        <f t="shared" ref="EE505:EF505" si="10492">EE449</f>
        <v>0</v>
      </c>
      <c r="EF505" s="234">
        <f t="shared" si="10492"/>
        <v>0</v>
      </c>
      <c r="EG505" s="235"/>
      <c r="EH505" s="233">
        <f t="shared" ref="EH505" si="10493">EH449/EH478</f>
        <v>0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24</v>
      </c>
      <c r="L508" s="196">
        <f t="shared" ref="L508" si="10528">L103</f>
        <v>10</v>
      </c>
      <c r="M508" s="196"/>
      <c r="N508" s="196"/>
      <c r="O508" s="196">
        <f t="shared" ref="O508:P508" si="10529">O103</f>
        <v>24</v>
      </c>
      <c r="P508" s="196">
        <f t="shared" si="10529"/>
        <v>10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0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6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12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3</v>
      </c>
      <c r="DH508" s="196">
        <f t="shared" si="10553"/>
        <v>3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3</v>
      </c>
      <c r="DP508" s="196">
        <f t="shared" si="10555"/>
        <v>7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5</v>
      </c>
      <c r="L509" s="196">
        <f t="shared" ref="L509" si="10561">L104</f>
        <v>1</v>
      </c>
      <c r="M509" s="196"/>
      <c r="N509" s="196"/>
      <c r="O509" s="196">
        <f t="shared" ref="O509:P509" si="10562">O104</f>
        <v>5</v>
      </c>
      <c r="P509" s="196">
        <f t="shared" si="10562"/>
        <v>1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0</v>
      </c>
      <c r="BH509" s="196">
        <f t="shared" si="10573"/>
        <v>0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5</v>
      </c>
      <c r="CR509" s="196">
        <f t="shared" si="10582"/>
        <v>1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71</v>
      </c>
      <c r="L510" s="196">
        <f t="shared" ref="L510" si="10595">L105</f>
        <v>16</v>
      </c>
      <c r="M510" s="196"/>
      <c r="N510" s="196"/>
      <c r="O510" s="196">
        <f t="shared" ref="O510:P510" si="10596">O105</f>
        <v>71</v>
      </c>
      <c r="P510" s="196">
        <f t="shared" si="10596"/>
        <v>16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0</v>
      </c>
      <c r="BH510" s="196">
        <f t="shared" si="10607"/>
        <v>1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6</v>
      </c>
      <c r="CR510" s="196">
        <f t="shared" si="10616"/>
        <v>0</v>
      </c>
      <c r="CS510" s="196"/>
      <c r="CT510" s="196"/>
      <c r="CU510" s="196">
        <f t="shared" ref="CU510:CV510" si="10617">CU105</f>
        <v>9</v>
      </c>
      <c r="CV510" s="196">
        <f t="shared" si="10617"/>
        <v>1</v>
      </c>
      <c r="CW510" s="196"/>
      <c r="CX510" s="196"/>
      <c r="CY510" s="196">
        <f t="shared" ref="CY510:CZ510" si="10618">CY105</f>
        <v>12</v>
      </c>
      <c r="CZ510" s="196">
        <f t="shared" si="10618"/>
        <v>0</v>
      </c>
      <c r="DA510" s="196"/>
      <c r="DB510" s="196"/>
      <c r="DC510" s="196">
        <f t="shared" ref="DC510:DD510" si="10619">DC105</f>
        <v>3</v>
      </c>
      <c r="DD510" s="196">
        <f t="shared" si="10619"/>
        <v>2</v>
      </c>
      <c r="DE510" s="196"/>
      <c r="DF510" s="196"/>
      <c r="DG510" s="196">
        <f t="shared" ref="DG510:DH510" si="10620">DG105</f>
        <v>3</v>
      </c>
      <c r="DH510" s="196">
        <f t="shared" si="10620"/>
        <v>3</v>
      </c>
      <c r="DI510" s="196"/>
      <c r="DJ510" s="196"/>
      <c r="DK510" s="196">
        <f t="shared" ref="DK510:DL510" si="10621">DK105</f>
        <v>6</v>
      </c>
      <c r="DL510" s="196">
        <f t="shared" si="10621"/>
        <v>0</v>
      </c>
      <c r="DM510" s="196"/>
      <c r="DN510" s="196"/>
      <c r="DO510" s="196">
        <f t="shared" ref="DO510:DP510" si="10622">DO105</f>
        <v>4</v>
      </c>
      <c r="DP510" s="196">
        <f t="shared" si="10622"/>
        <v>2</v>
      </c>
      <c r="DQ510" s="196"/>
      <c r="DR510" s="196"/>
      <c r="DS510" s="196">
        <f t="shared" ref="DS510:DT510" si="10623">DS105</f>
        <v>5</v>
      </c>
      <c r="DT510" s="196">
        <f t="shared" si="10623"/>
        <v>1</v>
      </c>
      <c r="DU510" s="196"/>
      <c r="DV510" s="196"/>
      <c r="DW510" s="196">
        <f t="shared" ref="DW510:DX510" si="10624">DW105</f>
        <v>6</v>
      </c>
      <c r="DX510" s="196">
        <f t="shared" si="10624"/>
        <v>4</v>
      </c>
      <c r="DY510" s="196"/>
      <c r="DZ510" s="196"/>
      <c r="EA510" s="196">
        <f t="shared" ref="EA510:EB510" si="10625">EA105</f>
        <v>12</v>
      </c>
      <c r="EB510" s="196">
        <f t="shared" si="10625"/>
        <v>0</v>
      </c>
      <c r="EC510" s="196"/>
      <c r="ED510" s="196"/>
      <c r="EE510" s="196">
        <f t="shared" ref="EE510:EF510" si="10626">EE105</f>
        <v>1</v>
      </c>
      <c r="EF510" s="196">
        <f t="shared" si="10626"/>
        <v>2</v>
      </c>
      <c r="EG510" s="196"/>
      <c r="EH510" s="196"/>
      <c r="EI510" s="196">
        <f t="shared" ref="EI510:EJ510" si="10627">EI105</f>
        <v>4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41</v>
      </c>
      <c r="L511" s="196">
        <f t="shared" ref="L511" si="10628">L106</f>
        <v>38</v>
      </c>
      <c r="M511" s="196"/>
      <c r="N511" s="196"/>
      <c r="O511" s="196">
        <f t="shared" ref="O511:P511" si="10629">O106</f>
        <v>41</v>
      </c>
      <c r="P511" s="196">
        <f t="shared" si="10629"/>
        <v>38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0</v>
      </c>
      <c r="BH511" s="196">
        <f t="shared" si="10640"/>
        <v>5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5</v>
      </c>
      <c r="CV511" s="196">
        <f t="shared" si="10650"/>
        <v>5</v>
      </c>
      <c r="CW511" s="196"/>
      <c r="CX511" s="196"/>
      <c r="CY511" s="196">
        <f t="shared" ref="CY511:CZ511" si="10651">CY106</f>
        <v>6</v>
      </c>
      <c r="CZ511" s="196">
        <f t="shared" si="10651"/>
        <v>4</v>
      </c>
      <c r="DA511" s="196"/>
      <c r="DB511" s="196"/>
      <c r="DC511" s="196">
        <f t="shared" ref="DC511:DD511" si="10652">DC106</f>
        <v>0</v>
      </c>
      <c r="DD511" s="196">
        <f t="shared" si="10652"/>
        <v>6</v>
      </c>
      <c r="DE511" s="196"/>
      <c r="DF511" s="196"/>
      <c r="DG511" s="196">
        <f t="shared" ref="DG511:DH511" si="10653">DG106</f>
        <v>4</v>
      </c>
      <c r="DH511" s="196">
        <f t="shared" si="10653"/>
        <v>2</v>
      </c>
      <c r="DI511" s="196"/>
      <c r="DJ511" s="196"/>
      <c r="DK511" s="196">
        <f t="shared" ref="DK511:DL511" si="10654">DK106</f>
        <v>2</v>
      </c>
      <c r="DL511" s="196">
        <f t="shared" si="10654"/>
        <v>4</v>
      </c>
      <c r="DM511" s="196"/>
      <c r="DN511" s="196"/>
      <c r="DO511" s="196">
        <f t="shared" ref="DO511:DP511" si="10655">DO106</f>
        <v>1</v>
      </c>
      <c r="DP511" s="196">
        <f t="shared" si="10655"/>
        <v>3</v>
      </c>
      <c r="DQ511" s="196"/>
      <c r="DR511" s="196"/>
      <c r="DS511" s="196">
        <f t="shared" ref="DS511:DT511" si="10656">DS106</f>
        <v>3</v>
      </c>
      <c r="DT511" s="196">
        <f t="shared" si="10656"/>
        <v>3</v>
      </c>
      <c r="DU511" s="196"/>
      <c r="DV511" s="196"/>
      <c r="DW511" s="196">
        <f t="shared" ref="DW511:DX511" si="10657">DW106</f>
        <v>10</v>
      </c>
      <c r="DX511" s="196">
        <f t="shared" si="10657"/>
        <v>0</v>
      </c>
      <c r="DY511" s="196"/>
      <c r="DZ511" s="196"/>
      <c r="EA511" s="196">
        <f t="shared" ref="EA511:EB511" si="10658">EA106</f>
        <v>8</v>
      </c>
      <c r="EB511" s="196">
        <f t="shared" si="10658"/>
        <v>2</v>
      </c>
      <c r="EC511" s="196"/>
      <c r="ED511" s="196"/>
      <c r="EE511" s="196">
        <f t="shared" ref="EE511:EF511" si="10659">EE106</f>
        <v>0</v>
      </c>
      <c r="EF511" s="196">
        <f t="shared" si="10659"/>
        <v>4</v>
      </c>
      <c r="EG511" s="196"/>
      <c r="EH511" s="196"/>
      <c r="EI511" s="196">
        <f t="shared" ref="EI511:EJ511" si="10660">EI106</f>
        <v>2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55</v>
      </c>
      <c r="L512" s="196">
        <f t="shared" ref="L512" si="10661">L110</f>
        <v>15</v>
      </c>
      <c r="M512" s="196"/>
      <c r="N512" s="196"/>
      <c r="O512" s="196">
        <f t="shared" ref="O512:P512" si="10662">O110</f>
        <v>55</v>
      </c>
      <c r="P512" s="196">
        <f t="shared" si="10662"/>
        <v>15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0</v>
      </c>
      <c r="BH512" s="196">
        <f t="shared" si="10673"/>
        <v>0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2</v>
      </c>
      <c r="CR512" s="196">
        <f t="shared" si="10682"/>
        <v>4</v>
      </c>
      <c r="CS512" s="196"/>
      <c r="CT512" s="196"/>
      <c r="CU512" s="196">
        <f t="shared" ref="CU512:CV512" si="10683">CU110</f>
        <v>4</v>
      </c>
      <c r="CV512" s="196">
        <f t="shared" si="10683"/>
        <v>4</v>
      </c>
      <c r="CW512" s="196"/>
      <c r="CX512" s="196"/>
      <c r="CY512" s="196">
        <f t="shared" ref="CY512:CZ512" si="10684">CY110</f>
        <v>8</v>
      </c>
      <c r="CZ512" s="196">
        <f t="shared" si="10684"/>
        <v>0</v>
      </c>
      <c r="DA512" s="196"/>
      <c r="DB512" s="196"/>
      <c r="DC512" s="196">
        <f t="shared" ref="DC512:DD512" si="10685">DC110</f>
        <v>2</v>
      </c>
      <c r="DD512" s="196">
        <f t="shared" si="10685"/>
        <v>3</v>
      </c>
      <c r="DE512" s="196"/>
      <c r="DF512" s="196"/>
      <c r="DG512" s="196">
        <f t="shared" ref="DG512:DH512" si="10686">DG110</f>
        <v>5</v>
      </c>
      <c r="DH512" s="196">
        <f t="shared" si="10686"/>
        <v>0</v>
      </c>
      <c r="DI512" s="196"/>
      <c r="DJ512" s="196"/>
      <c r="DK512" s="196">
        <f t="shared" ref="DK512:DL512" si="10687">DK110</f>
        <v>4</v>
      </c>
      <c r="DL512" s="196">
        <f t="shared" si="10687"/>
        <v>2</v>
      </c>
      <c r="DM512" s="196"/>
      <c r="DN512" s="196"/>
      <c r="DO512" s="196">
        <f t="shared" ref="DO512:DP512" si="10688">DO110</f>
        <v>2</v>
      </c>
      <c r="DP512" s="196">
        <f t="shared" si="10688"/>
        <v>0</v>
      </c>
      <c r="DQ512" s="196"/>
      <c r="DR512" s="196"/>
      <c r="DS512" s="196">
        <f t="shared" ref="DS512:DT512" si="10689">DS110</f>
        <v>4</v>
      </c>
      <c r="DT512" s="196">
        <f t="shared" si="10689"/>
        <v>1</v>
      </c>
      <c r="DU512" s="196"/>
      <c r="DV512" s="196"/>
      <c r="DW512" s="196">
        <f t="shared" ref="DW512:DX512" si="10690">DW110</f>
        <v>8</v>
      </c>
      <c r="DX512" s="196">
        <f t="shared" si="10690"/>
        <v>0</v>
      </c>
      <c r="DY512" s="196"/>
      <c r="DZ512" s="196"/>
      <c r="EA512" s="196">
        <f t="shared" ref="EA512:EB512" si="10691">EA110</f>
        <v>9</v>
      </c>
      <c r="EB512" s="196">
        <f t="shared" si="10691"/>
        <v>0</v>
      </c>
      <c r="EC512" s="196"/>
      <c r="ED512" s="196"/>
      <c r="EE512" s="196">
        <f t="shared" ref="EE512:EF512" si="10692">EE110</f>
        <v>3</v>
      </c>
      <c r="EF512" s="196">
        <f t="shared" si="10692"/>
        <v>1</v>
      </c>
      <c r="EG512" s="196"/>
      <c r="EH512" s="196"/>
      <c r="EI512" s="196">
        <f t="shared" ref="EI512:EJ512" si="10693">EI110</f>
        <v>4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49</v>
      </c>
      <c r="L513" s="196">
        <f t="shared" ref="L513" si="10694">L111</f>
        <v>25</v>
      </c>
      <c r="M513" s="196"/>
      <c r="N513" s="196"/>
      <c r="O513" s="196">
        <f t="shared" ref="O513:P513" si="10695">O111</f>
        <v>49</v>
      </c>
      <c r="P513" s="196">
        <f t="shared" si="10695"/>
        <v>25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0</v>
      </c>
      <c r="BH513" s="196">
        <f t="shared" si="10706"/>
        <v>4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4</v>
      </c>
      <c r="CR513" s="196">
        <f t="shared" si="10715"/>
        <v>2</v>
      </c>
      <c r="CS513" s="196"/>
      <c r="CT513" s="196"/>
      <c r="CU513" s="196">
        <f t="shared" ref="CU513:CV513" si="10716">CU111</f>
        <v>6</v>
      </c>
      <c r="CV513" s="196">
        <f t="shared" si="10716"/>
        <v>4</v>
      </c>
      <c r="CW513" s="196"/>
      <c r="CX513" s="196"/>
      <c r="CY513" s="196">
        <f t="shared" ref="CY513:CZ513" si="10717">CY111</f>
        <v>5</v>
      </c>
      <c r="CZ513" s="196">
        <f t="shared" si="10717"/>
        <v>4</v>
      </c>
      <c r="DA513" s="196"/>
      <c r="DB513" s="196"/>
      <c r="DC513" s="196">
        <f t="shared" ref="DC513:DD513" si="10718">DC111</f>
        <v>2</v>
      </c>
      <c r="DD513" s="196">
        <f t="shared" si="10718"/>
        <v>4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6</v>
      </c>
      <c r="DL513" s="196">
        <f t="shared" si="10720"/>
        <v>0</v>
      </c>
      <c r="DM513" s="196"/>
      <c r="DN513" s="196"/>
      <c r="DO513" s="196">
        <f t="shared" ref="DO513:DP513" si="10721">DO111</f>
        <v>2</v>
      </c>
      <c r="DP513" s="196">
        <f t="shared" si="10721"/>
        <v>0</v>
      </c>
      <c r="DQ513" s="196"/>
      <c r="DR513" s="196"/>
      <c r="DS513" s="196">
        <f t="shared" ref="DS513:DT513" si="10722">DS111</f>
        <v>3</v>
      </c>
      <c r="DT513" s="196">
        <f t="shared" si="10722"/>
        <v>3</v>
      </c>
      <c r="DU513" s="196"/>
      <c r="DV513" s="196"/>
      <c r="DW513" s="196">
        <f t="shared" ref="DW513:DX513" si="10723">DW111</f>
        <v>7</v>
      </c>
      <c r="DX513" s="196">
        <f t="shared" si="10723"/>
        <v>3</v>
      </c>
      <c r="DY513" s="196"/>
      <c r="DZ513" s="196"/>
      <c r="EA513" s="196">
        <f t="shared" ref="EA513:EB513" si="10724">EA111</f>
        <v>9</v>
      </c>
      <c r="EB513" s="196">
        <f t="shared" si="10724"/>
        <v>1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5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0</v>
      </c>
      <c r="L517" s="202">
        <f t="shared" ref="L517" si="10827">L251</f>
        <v>0</v>
      </c>
      <c r="M517" s="202"/>
      <c r="N517" s="202"/>
      <c r="O517" s="202">
        <f t="shared" ref="O517:P517" si="10828">O251</f>
        <v>0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0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2017-11-01T06:13:02Z</dcterms:modified>
</cp:coreProperties>
</file>