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7245"/>
  </bookViews>
  <sheets>
    <sheet name="BH" sheetId="1" r:id="rId1"/>
  </sheets>
  <calcPr calcId="144525"/>
</workbook>
</file>

<file path=xl/calcChain.xml><?xml version="1.0" encoding="utf-8"?>
<calcChain xmlns="http://schemas.openxmlformats.org/spreadsheetml/2006/main">
  <c r="N17" i="1" l="1"/>
  <c r="M17" i="1"/>
  <c r="M16" i="1"/>
  <c r="N16" i="1"/>
  <c r="T15" i="1"/>
  <c r="L15" i="1" l="1"/>
  <c r="D26" i="1" l="1"/>
  <c r="BP28" i="1" s="1"/>
  <c r="BO24" i="1"/>
  <c r="BN24" i="1"/>
  <c r="BM24" i="1"/>
  <c r="BL24" i="1"/>
  <c r="BK24" i="1"/>
  <c r="BJ24" i="1"/>
  <c r="BI24" i="1"/>
  <c r="BG24" i="1"/>
  <c r="BF24" i="1"/>
  <c r="BE24" i="1"/>
  <c r="BD24" i="1"/>
  <c r="BC24" i="1"/>
  <c r="BB24" i="1"/>
  <c r="BA24" i="1"/>
  <c r="AY24" i="1"/>
  <c r="AX24" i="1"/>
  <c r="AW24" i="1"/>
  <c r="AV24" i="1"/>
  <c r="AU24" i="1"/>
  <c r="AT24" i="1"/>
  <c r="AS24" i="1"/>
  <c r="AQ24" i="1"/>
  <c r="AP24" i="1"/>
  <c r="AO24" i="1"/>
  <c r="AN24" i="1"/>
  <c r="AM24" i="1"/>
  <c r="AL24" i="1"/>
  <c r="AK24" i="1"/>
  <c r="AI24" i="1"/>
  <c r="AH24" i="1"/>
  <c r="AG24" i="1"/>
  <c r="AF24" i="1"/>
  <c r="AE24" i="1"/>
  <c r="AD24" i="1"/>
  <c r="AC24" i="1"/>
  <c r="AA24" i="1"/>
  <c r="Z24" i="1"/>
  <c r="Y24" i="1"/>
  <c r="X24" i="1"/>
  <c r="W24" i="1"/>
  <c r="V24" i="1"/>
  <c r="U24" i="1"/>
  <c r="S24" i="1"/>
  <c r="R24" i="1"/>
  <c r="Q24" i="1"/>
  <c r="P24" i="1"/>
  <c r="O24" i="1"/>
  <c r="N24" i="1"/>
  <c r="M24" i="1"/>
  <c r="K24" i="1"/>
  <c r="J24" i="1"/>
  <c r="I24" i="1"/>
  <c r="H24" i="1"/>
  <c r="G24" i="1"/>
  <c r="F24" i="1"/>
  <c r="E24" i="1"/>
  <c r="L24" i="1" s="1"/>
  <c r="BO23" i="1"/>
  <c r="BN23" i="1"/>
  <c r="BM23" i="1"/>
  <c r="BL23" i="1"/>
  <c r="BK23" i="1"/>
  <c r="BJ23" i="1"/>
  <c r="BI23" i="1"/>
  <c r="BG23" i="1"/>
  <c r="BF23" i="1"/>
  <c r="BE23" i="1"/>
  <c r="BD23" i="1"/>
  <c r="BC23" i="1"/>
  <c r="BB23" i="1"/>
  <c r="BA23" i="1"/>
  <c r="AY23" i="1"/>
  <c r="AX23" i="1"/>
  <c r="AW23" i="1"/>
  <c r="AV23" i="1"/>
  <c r="AU23" i="1"/>
  <c r="AT23" i="1"/>
  <c r="AS23" i="1"/>
  <c r="AQ23" i="1"/>
  <c r="AP23" i="1"/>
  <c r="AO23" i="1"/>
  <c r="AN23" i="1"/>
  <c r="AM23" i="1"/>
  <c r="AL23" i="1"/>
  <c r="AK23" i="1"/>
  <c r="AI23" i="1"/>
  <c r="AH23" i="1"/>
  <c r="AG23" i="1"/>
  <c r="AF23" i="1"/>
  <c r="AE23" i="1"/>
  <c r="AD23" i="1"/>
  <c r="AC23" i="1"/>
  <c r="AA23" i="1"/>
  <c r="Z23" i="1"/>
  <c r="Y23" i="1"/>
  <c r="X23" i="1"/>
  <c r="W23" i="1"/>
  <c r="V23" i="1"/>
  <c r="U23" i="1"/>
  <c r="S23" i="1"/>
  <c r="R23" i="1"/>
  <c r="Q23" i="1"/>
  <c r="P23" i="1"/>
  <c r="O23" i="1"/>
  <c r="N23" i="1"/>
  <c r="M23" i="1"/>
  <c r="K23" i="1"/>
  <c r="J23" i="1"/>
  <c r="I23" i="1"/>
  <c r="H23" i="1"/>
  <c r="G23" i="1"/>
  <c r="F23" i="1"/>
  <c r="E23" i="1"/>
  <c r="L23" i="1" s="1"/>
  <c r="BO22" i="1"/>
  <c r="BN22" i="1"/>
  <c r="BM22" i="1"/>
  <c r="BL22" i="1"/>
  <c r="BK22" i="1"/>
  <c r="BJ22" i="1"/>
  <c r="BI22" i="1"/>
  <c r="BG22" i="1"/>
  <c r="BF22" i="1"/>
  <c r="BE22" i="1"/>
  <c r="BD22" i="1"/>
  <c r="BC22" i="1"/>
  <c r="BB22" i="1"/>
  <c r="BA22" i="1"/>
  <c r="AY22" i="1"/>
  <c r="AX22" i="1"/>
  <c r="AW22" i="1"/>
  <c r="AV22" i="1"/>
  <c r="AU22" i="1"/>
  <c r="AT22" i="1"/>
  <c r="AS22" i="1"/>
  <c r="AQ22" i="1"/>
  <c r="AP22" i="1"/>
  <c r="AO22" i="1"/>
  <c r="AN22" i="1"/>
  <c r="AM22" i="1"/>
  <c r="AL22" i="1"/>
  <c r="AK22" i="1"/>
  <c r="AI22" i="1"/>
  <c r="AH22" i="1"/>
  <c r="AG22" i="1"/>
  <c r="AF22" i="1"/>
  <c r="AE22" i="1"/>
  <c r="AD22" i="1"/>
  <c r="AC22" i="1"/>
  <c r="AA22" i="1"/>
  <c r="Z22" i="1"/>
  <c r="Y22" i="1"/>
  <c r="X22" i="1"/>
  <c r="W22" i="1"/>
  <c r="V22" i="1"/>
  <c r="U22" i="1"/>
  <c r="S22" i="1"/>
  <c r="R22" i="1"/>
  <c r="Q22" i="1"/>
  <c r="P22" i="1"/>
  <c r="O22" i="1"/>
  <c r="N22" i="1"/>
  <c r="M22" i="1"/>
  <c r="K22" i="1"/>
  <c r="J22" i="1"/>
  <c r="I22" i="1"/>
  <c r="H22" i="1"/>
  <c r="G22" i="1"/>
  <c r="F22" i="1"/>
  <c r="E22" i="1"/>
  <c r="BP20" i="1"/>
  <c r="BP24" i="1" s="1"/>
  <c r="BH20" i="1"/>
  <c r="BH24" i="1" s="1"/>
  <c r="AZ20" i="1"/>
  <c r="AZ24" i="1" s="1"/>
  <c r="AR20" i="1"/>
  <c r="AR24" i="1" s="1"/>
  <c r="AJ20" i="1"/>
  <c r="AJ24" i="1" s="1"/>
  <c r="AB20" i="1"/>
  <c r="T20" i="1"/>
  <c r="L20" i="1"/>
  <c r="BP19" i="1"/>
  <c r="BP23" i="1" s="1"/>
  <c r="BH19" i="1"/>
  <c r="BH23" i="1" s="1"/>
  <c r="AZ19" i="1"/>
  <c r="AZ23" i="1" s="1"/>
  <c r="AR19" i="1"/>
  <c r="AR23" i="1" s="1"/>
  <c r="AJ19" i="1"/>
  <c r="AJ23" i="1" s="1"/>
  <c r="AB19" i="1"/>
  <c r="T19" i="1"/>
  <c r="L19" i="1"/>
  <c r="BP18" i="1"/>
  <c r="BP22" i="1" s="1"/>
  <c r="BH18" i="1"/>
  <c r="BH27" i="1" s="1"/>
  <c r="AZ18" i="1"/>
  <c r="AZ27" i="1" s="1"/>
  <c r="AR18" i="1"/>
  <c r="AR27" i="1" s="1"/>
  <c r="AJ18" i="1"/>
  <c r="AB18" i="1"/>
  <c r="T18" i="1"/>
  <c r="L18" i="1"/>
  <c r="L27" i="1" s="1"/>
  <c r="BO17" i="1"/>
  <c r="BO21" i="1" s="1"/>
  <c r="BN17" i="1"/>
  <c r="BN21" i="1" s="1"/>
  <c r="BM17" i="1"/>
  <c r="BM21" i="1" s="1"/>
  <c r="BL17" i="1"/>
  <c r="BL21" i="1" s="1"/>
  <c r="BK17" i="1"/>
  <c r="BK21" i="1" s="1"/>
  <c r="BJ17" i="1"/>
  <c r="BJ21" i="1" s="1"/>
  <c r="BI17" i="1"/>
  <c r="BI21" i="1" s="1"/>
  <c r="BG17" i="1"/>
  <c r="BG21" i="1" s="1"/>
  <c r="BF17" i="1"/>
  <c r="BF21" i="1" s="1"/>
  <c r="BE17" i="1"/>
  <c r="BE21" i="1" s="1"/>
  <c r="BD17" i="1"/>
  <c r="BD21" i="1" s="1"/>
  <c r="BC17" i="1"/>
  <c r="BC21" i="1" s="1"/>
  <c r="BB17" i="1"/>
  <c r="BB21" i="1" s="1"/>
  <c r="BA17" i="1"/>
  <c r="BA21" i="1" s="1"/>
  <c r="AY17" i="1"/>
  <c r="AY21" i="1" s="1"/>
  <c r="AX17" i="1"/>
  <c r="AX21" i="1" s="1"/>
  <c r="AW17" i="1"/>
  <c r="AW21" i="1" s="1"/>
  <c r="AV17" i="1"/>
  <c r="AV21" i="1" s="1"/>
  <c r="AU17" i="1"/>
  <c r="AU21" i="1" s="1"/>
  <c r="AT17" i="1"/>
  <c r="AT21" i="1" s="1"/>
  <c r="AS17" i="1"/>
  <c r="AS21" i="1" s="1"/>
  <c r="AQ17" i="1"/>
  <c r="AQ21" i="1" s="1"/>
  <c r="AP17" i="1"/>
  <c r="AP21" i="1" s="1"/>
  <c r="AO17" i="1"/>
  <c r="AO21" i="1" s="1"/>
  <c r="AN17" i="1"/>
  <c r="AN21" i="1" s="1"/>
  <c r="AM17" i="1"/>
  <c r="AM21" i="1" s="1"/>
  <c r="AL17" i="1"/>
  <c r="AL21" i="1" s="1"/>
  <c r="AK17" i="1"/>
  <c r="AK21" i="1" s="1"/>
  <c r="AI17" i="1"/>
  <c r="AI21" i="1" s="1"/>
  <c r="AH17" i="1"/>
  <c r="AH21" i="1" s="1"/>
  <c r="AG17" i="1"/>
  <c r="AG21" i="1" s="1"/>
  <c r="AF17" i="1"/>
  <c r="AF21" i="1" s="1"/>
  <c r="AE17" i="1"/>
  <c r="AE21" i="1" s="1"/>
  <c r="AD17" i="1"/>
  <c r="AD21" i="1" s="1"/>
  <c r="AC17" i="1"/>
  <c r="AC21" i="1" s="1"/>
  <c r="AA17" i="1"/>
  <c r="AA21" i="1" s="1"/>
  <c r="Z17" i="1"/>
  <c r="Z21" i="1" s="1"/>
  <c r="Y17" i="1"/>
  <c r="Y21" i="1" s="1"/>
  <c r="X17" i="1"/>
  <c r="X21" i="1" s="1"/>
  <c r="W17" i="1"/>
  <c r="W21" i="1" s="1"/>
  <c r="V17" i="1"/>
  <c r="V21" i="1" s="1"/>
  <c r="U17" i="1"/>
  <c r="U21" i="1" s="1"/>
  <c r="S17" i="1"/>
  <c r="S21" i="1" s="1"/>
  <c r="R17" i="1"/>
  <c r="R21" i="1" s="1"/>
  <c r="Q17" i="1"/>
  <c r="Q21" i="1" s="1"/>
  <c r="P17" i="1"/>
  <c r="P21" i="1" s="1"/>
  <c r="O17" i="1"/>
  <c r="O21" i="1" s="1"/>
  <c r="N21" i="1"/>
  <c r="M21" i="1"/>
  <c r="K17" i="1"/>
  <c r="K21" i="1" s="1"/>
  <c r="J17" i="1"/>
  <c r="J21" i="1" s="1"/>
  <c r="I17" i="1"/>
  <c r="I21" i="1" s="1"/>
  <c r="H17" i="1"/>
  <c r="H21" i="1" s="1"/>
  <c r="G17" i="1"/>
  <c r="G21" i="1" s="1"/>
  <c r="F17" i="1"/>
  <c r="F21" i="1" s="1"/>
  <c r="E17" i="1"/>
  <c r="E21" i="1" s="1"/>
  <c r="BO16" i="1"/>
  <c r="BN16" i="1"/>
  <c r="BM16" i="1"/>
  <c r="BL16" i="1"/>
  <c r="BK16" i="1"/>
  <c r="BJ16" i="1"/>
  <c r="BI16" i="1"/>
  <c r="BG16" i="1"/>
  <c r="BF16" i="1"/>
  <c r="BE16" i="1"/>
  <c r="BD16" i="1"/>
  <c r="BC16" i="1"/>
  <c r="BB16" i="1"/>
  <c r="BA16" i="1"/>
  <c r="AY16" i="1"/>
  <c r="AX16" i="1"/>
  <c r="AW16" i="1"/>
  <c r="AV16" i="1"/>
  <c r="AU16" i="1"/>
  <c r="AT16" i="1"/>
  <c r="AS16" i="1"/>
  <c r="AQ16" i="1"/>
  <c r="AP16" i="1"/>
  <c r="AO16" i="1"/>
  <c r="AN16" i="1"/>
  <c r="AM16" i="1"/>
  <c r="AL16" i="1"/>
  <c r="AK16" i="1"/>
  <c r="AI16" i="1"/>
  <c r="AH16" i="1"/>
  <c r="AG16" i="1"/>
  <c r="AF16" i="1"/>
  <c r="AE16" i="1"/>
  <c r="AD16" i="1"/>
  <c r="AC16" i="1"/>
  <c r="AA16" i="1"/>
  <c r="Z16" i="1"/>
  <c r="Y16" i="1"/>
  <c r="X16" i="1"/>
  <c r="W16" i="1"/>
  <c r="V16" i="1"/>
  <c r="U16" i="1"/>
  <c r="S16" i="1"/>
  <c r="R16" i="1"/>
  <c r="Q16" i="1"/>
  <c r="P16" i="1"/>
  <c r="O16" i="1"/>
  <c r="K16" i="1"/>
  <c r="J16" i="1"/>
  <c r="I16" i="1"/>
  <c r="H16" i="1"/>
  <c r="G16" i="1"/>
  <c r="F16" i="1"/>
  <c r="E16" i="1"/>
  <c r="BP14" i="1"/>
  <c r="BH14" i="1"/>
  <c r="AZ14" i="1"/>
  <c r="AR14" i="1"/>
  <c r="AJ14" i="1"/>
  <c r="AB14" i="1"/>
  <c r="T14" i="1"/>
  <c r="L14" i="1"/>
  <c r="BP13" i="1"/>
  <c r="BH13" i="1"/>
  <c r="AZ13" i="1"/>
  <c r="AR13" i="1"/>
  <c r="AJ13" i="1"/>
  <c r="AB13" i="1"/>
  <c r="T13" i="1"/>
  <c r="L13" i="1"/>
  <c r="BP12" i="1"/>
  <c r="BH12" i="1"/>
  <c r="AZ12" i="1"/>
  <c r="AR12" i="1"/>
  <c r="AJ12" i="1"/>
  <c r="AB12" i="1"/>
  <c r="T12" i="1"/>
  <c r="L12" i="1"/>
  <c r="BP11" i="1"/>
  <c r="BH11" i="1"/>
  <c r="AZ11" i="1"/>
  <c r="AR11" i="1"/>
  <c r="AJ11" i="1"/>
  <c r="AB11" i="1"/>
  <c r="T11" i="1"/>
  <c r="L11" i="1"/>
  <c r="BP10" i="1"/>
  <c r="BH10" i="1"/>
  <c r="AZ10" i="1"/>
  <c r="AR10" i="1"/>
  <c r="AJ10" i="1"/>
  <c r="AB10" i="1"/>
  <c r="T10" i="1"/>
  <c r="L10" i="1"/>
  <c r="BP9" i="1"/>
  <c r="BH9" i="1"/>
  <c r="AZ9" i="1"/>
  <c r="AR9" i="1"/>
  <c r="AJ9" i="1"/>
  <c r="AB9" i="1"/>
  <c r="T9" i="1"/>
  <c r="L9" i="1"/>
  <c r="BP8" i="1"/>
  <c r="BH8" i="1"/>
  <c r="AZ8" i="1"/>
  <c r="AR8" i="1"/>
  <c r="AJ8" i="1"/>
  <c r="AB8" i="1"/>
  <c r="T8" i="1"/>
  <c r="L8" i="1"/>
  <c r="BP7" i="1"/>
  <c r="BH7" i="1"/>
  <c r="AZ7" i="1"/>
  <c r="AR7" i="1"/>
  <c r="AJ7" i="1"/>
  <c r="AB7" i="1"/>
  <c r="T7" i="1"/>
  <c r="L7" i="1"/>
  <c r="BP6" i="1"/>
  <c r="BH6" i="1"/>
  <c r="AZ6" i="1"/>
  <c r="AR6" i="1"/>
  <c r="AJ6" i="1"/>
  <c r="AB6" i="1"/>
  <c r="T6" i="1"/>
  <c r="L6" i="1"/>
  <c r="BP5" i="1"/>
  <c r="BH5" i="1"/>
  <c r="AZ5" i="1"/>
  <c r="AR5" i="1"/>
  <c r="AJ5" i="1"/>
  <c r="AB5" i="1"/>
  <c r="T5" i="1"/>
  <c r="L5" i="1"/>
  <c r="BP4" i="1"/>
  <c r="BP16" i="1" s="1"/>
  <c r="BH4" i="1"/>
  <c r="BH16" i="1" s="1"/>
  <c r="AZ4" i="1"/>
  <c r="AZ16" i="1" s="1"/>
  <c r="AR4" i="1"/>
  <c r="AR16" i="1" s="1"/>
  <c r="AJ4" i="1"/>
  <c r="AJ16" i="1" s="1"/>
  <c r="AB4" i="1"/>
  <c r="AB16" i="1" s="1"/>
  <c r="T4" i="1"/>
  <c r="L4" i="1"/>
  <c r="AB27" i="1" l="1"/>
  <c r="D20" i="1"/>
  <c r="AB24" i="1"/>
  <c r="D24" i="1" s="1"/>
  <c r="AB23" i="1"/>
  <c r="T16" i="1"/>
  <c r="D13" i="1"/>
  <c r="D11" i="1"/>
  <c r="D9" i="1"/>
  <c r="D8" i="1"/>
  <c r="D7" i="1"/>
  <c r="D6" i="1"/>
  <c r="D5" i="1"/>
  <c r="D4" i="1"/>
  <c r="AJ28" i="1"/>
  <c r="L22" i="1"/>
  <c r="T24" i="1"/>
  <c r="T23" i="1"/>
  <c r="T27" i="1"/>
  <c r="D14" i="1"/>
  <c r="D12" i="1"/>
  <c r="D10" i="1"/>
  <c r="L16" i="1"/>
  <c r="L17" i="1"/>
  <c r="T17" i="1"/>
  <c r="T21" i="1" s="1"/>
  <c r="AB17" i="1"/>
  <c r="AB21" i="1" s="1"/>
  <c r="AJ17" i="1"/>
  <c r="AJ21" i="1" s="1"/>
  <c r="AR17" i="1"/>
  <c r="AR21" i="1" s="1"/>
  <c r="AZ17" i="1"/>
  <c r="AZ21" i="1" s="1"/>
  <c r="BH17" i="1"/>
  <c r="BH21" i="1" s="1"/>
  <c r="BP17" i="1"/>
  <c r="BP21" i="1" s="1"/>
  <c r="AJ27" i="1"/>
  <c r="BP27" i="1"/>
  <c r="AR28" i="1"/>
  <c r="D18" i="1"/>
  <c r="T22" i="1"/>
  <c r="AB22" i="1"/>
  <c r="AJ22" i="1"/>
  <c r="AR22" i="1"/>
  <c r="AZ22" i="1"/>
  <c r="BH22" i="1"/>
  <c r="T28" i="1"/>
  <c r="AZ28" i="1"/>
  <c r="D19" i="1"/>
  <c r="AB28" i="1"/>
  <c r="BH28" i="1"/>
  <c r="D23" i="1" l="1"/>
  <c r="D16" i="1"/>
  <c r="D22" i="1"/>
  <c r="L21" i="1"/>
  <c r="D21" i="1" s="1"/>
  <c r="D17" i="1"/>
</calcChain>
</file>

<file path=xl/sharedStrings.xml><?xml version="1.0" encoding="utf-8"?>
<sst xmlns="http://schemas.openxmlformats.org/spreadsheetml/2006/main" count="55" uniqueCount="51">
  <si>
    <t>Tên cửa hàng : NGUYỄN ĐỨC CẢNH</t>
  </si>
  <si>
    <t>BÁO CÁO CẬP NHẬT TÌNH HÌNH BÁN "CHOCOLATE COLLECTION" TẠI HỆ THỐNG CỬA HÀNG</t>
  </si>
  <si>
    <t>Quanlity</t>
  </si>
  <si>
    <t>Số lượng Bán TB 1 NGÀY</t>
  </si>
  <si>
    <t>ToTal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</si>
  <si>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</si>
  <si>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</si>
  <si>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</si>
  <si>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</si>
  <si>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</si>
  <si>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</si>
  <si>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</si>
  <si>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</si>
  <si>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Chocolate Ganache</t>
  </si>
  <si>
    <t>Cocoa Teddy</t>
  </si>
  <si>
    <t>Choc Aleck</t>
  </si>
  <si>
    <t>Chocolate Cream Cheese</t>
  </si>
  <si>
    <t>Donut Matcha (mini)</t>
  </si>
  <si>
    <t>Donut Rainbow (mini)</t>
  </si>
  <si>
    <t>Donut White chocolate (mini)</t>
  </si>
  <si>
    <t xml:space="preserve">Choco Lava Croissant </t>
  </si>
  <si>
    <t>Chocolate Toast (Half)</t>
  </si>
  <si>
    <t>Boston Chocolate R</t>
  </si>
  <si>
    <t>Chocolate Souffles R</t>
  </si>
  <si>
    <t>FOC DRINK</t>
  </si>
  <si>
    <t>Total Quantity</t>
  </si>
  <si>
    <t>Tota1 sale all produce "Chocolate Collection"</t>
  </si>
  <si>
    <t>Total Revenue</t>
  </si>
  <si>
    <t>TC</t>
  </si>
  <si>
    <t>AC</t>
  </si>
  <si>
    <t>% on Sale</t>
  </si>
  <si>
    <t xml:space="preserve">% Changed </t>
  </si>
  <si>
    <t>sale revenue</t>
  </si>
  <si>
    <t>Total Doanh thu  tuần trước 09/11 - 15/11</t>
  </si>
  <si>
    <t>Doanh Thu W1 vs W before</t>
  </si>
  <si>
    <t xml:space="preserve">Doanh Thu W2 vs W1 </t>
  </si>
  <si>
    <t>Doanh Thu W3 vs W2</t>
  </si>
  <si>
    <t>Doanh Thu W4 vs W 3</t>
  </si>
  <si>
    <t>Doanh Thu W5 vs W4</t>
  </si>
  <si>
    <t>Doanh Thu W6 vs W5</t>
  </si>
  <si>
    <t>Doanh Thu W7 vs W6</t>
  </si>
  <si>
    <t>Doanh Thu W8 vs W7</t>
  </si>
  <si>
    <t>Doanh Thu W2 vs W before</t>
  </si>
  <si>
    <t>Doanh Thu W3 vs W before</t>
  </si>
  <si>
    <t>Doanh Thu W4 vs W before</t>
  </si>
  <si>
    <t>Doanh Thu W5 vs W before</t>
  </si>
  <si>
    <t>Doanh Thu W6 vs W before</t>
  </si>
  <si>
    <t>Doanh Thu W7 vs W before</t>
  </si>
  <si>
    <t>Doanh Thu W8 vs W before</t>
  </si>
  <si>
    <t>Tuần 09/11 - 15/11</t>
  </si>
  <si>
    <t>Cửa hàng :  BIÊN HÒA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</si>
</sst>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* #,##0.00\ _₫_-;\-* #,##0.00\ _₫_-;_-* &quot;-&quot;??\ _₫_-;_-@_-"/>
    <numFmt numFmtId="165" formatCode="_-* #,##0\ _₫_-;\-* #,##0\ _₫_-;_-* &quot;-&quot;??\ _₫_-;_-@_-"/>
    <numFmt numFmtId="166" formatCode="#,##0\ &quot;₫&quot;"/>
    <numFmt numFmtId="167" formatCode="#,##0&quot; ₫&quot;"/>
  </numFmts>
  <fonts count="45" x14ac:knownFonts="1">
    <font>
      <sz val="11"/>
      <color theme="1"/>
      <name val="Calibri"/>
      <family val="2"/>
      <scheme val="minor"/>
    </font>
    <font>
      <sz val="12"/>
      <color indexed="8"/>
      <name val="Verdana"/>
      <family val="2"/>
      <charset val="163"/>
    </font>
    <font>
      <b/>
      <u/>
      <sz val="12"/>
      <color indexed="8"/>
      <name val="Times New Roman"/>
      <family val="1"/>
      <charset val="163"/>
    </font>
    <font>
      <b/>
      <u/>
      <sz val="16"/>
      <color rgb="FFFF0000"/>
      <name val="Cambria"/>
      <family val="1"/>
      <charset val="163"/>
      <scheme val="major"/>
    </font>
    <font>
      <b/>
      <sz val="12"/>
      <color rgb="FFFF0000"/>
      <name val="Verdana"/>
      <family val="2"/>
      <charset val="163"/>
    </font>
    <font>
      <b/>
      <sz val="14"/>
      <color rgb="FFFF0000"/>
      <name val="Verdana"/>
      <family val="2"/>
      <charset val="163"/>
    </font>
    <font>
      <sz val="14"/>
      <color indexed="8"/>
      <name val="Verdana"/>
      <family val="2"/>
      <charset val="163"/>
    </font>
    <font>
      <sz val="12"/>
      <color rgb="FFFF0000"/>
      <name val="Verdana"/>
      <family val="2"/>
      <charset val="163"/>
    </font>
    <font>
      <b/>
      <sz val="20"/>
      <color indexed="8"/>
      <name val="Times New Roman"/>
      <family val="1"/>
      <charset val="163"/>
    </font>
    <font>
      <b/>
      <u/>
      <sz val="11"/>
      <color indexed="8"/>
      <name val="Times New Roman"/>
      <family val="1"/>
      <charset val="163"/>
    </font>
    <font>
      <b/>
      <sz val="12"/>
      <name val="Times New Roman Bold"/>
      <charset val="163"/>
    </font>
    <font>
      <sz val="11"/>
      <name val="Times New Roman Bold"/>
    </font>
    <font>
      <b/>
      <sz val="12"/>
      <color rgb="FFFF0000"/>
      <name val="Times New Roman Bold"/>
    </font>
    <font>
      <b/>
      <u/>
      <sz val="14"/>
      <name val="Times New Roman Bold"/>
      <charset val="163"/>
    </font>
    <font>
      <b/>
      <u/>
      <sz val="12"/>
      <color rgb="FFFF0000"/>
      <name val="Times New Roman Bold"/>
      <charset val="163"/>
    </font>
    <font>
      <b/>
      <u/>
      <sz val="12"/>
      <name val="Times New Roman Bold"/>
      <charset val="163"/>
    </font>
    <font>
      <sz val="11"/>
      <color indexed="8"/>
      <name val="Arial"/>
      <family val="2"/>
      <charset val="163"/>
    </font>
    <font>
      <sz val="11"/>
      <color theme="1"/>
      <name val="Calibri"/>
      <family val="2"/>
      <scheme val="minor"/>
    </font>
    <font>
      <sz val="12"/>
      <color theme="1"/>
      <name val="Cambria"/>
      <family val="1"/>
      <charset val="163"/>
      <scheme val="major"/>
    </font>
    <font>
      <b/>
      <sz val="12"/>
      <color rgb="FFFF0000"/>
      <name val="Times New Roman"/>
      <family val="1"/>
      <charset val="163"/>
    </font>
    <font>
      <sz val="14"/>
      <name val="Times New Roman"/>
      <family val="1"/>
      <charset val="163"/>
    </font>
    <font>
      <sz val="12"/>
      <name val="Times New Roman"/>
      <family val="1"/>
      <charset val="163"/>
    </font>
    <font>
      <sz val="12"/>
      <color rgb="FFFF0000"/>
      <name val="Times New Roman"/>
      <family val="1"/>
      <charset val="163"/>
    </font>
    <font>
      <b/>
      <u/>
      <sz val="11"/>
      <name val="Times New Roman"/>
      <family val="1"/>
      <charset val="163"/>
    </font>
    <font>
      <b/>
      <sz val="12"/>
      <name val="Times New Roman"/>
      <family val="1"/>
      <charset val="163"/>
    </font>
    <font>
      <sz val="11"/>
      <name val="Arial"/>
      <family val="2"/>
      <charset val="163"/>
    </font>
    <font>
      <sz val="12"/>
      <name val="Verdana"/>
      <family val="2"/>
      <charset val="163"/>
    </font>
    <font>
      <b/>
      <sz val="14"/>
      <color rgb="FFFF0000"/>
      <name val="Times New Roman"/>
      <family val="1"/>
      <charset val="163"/>
    </font>
    <font>
      <b/>
      <u/>
      <sz val="12"/>
      <name val="Times New Roman"/>
      <family val="1"/>
      <charset val="163"/>
    </font>
    <font>
      <sz val="12"/>
      <name val="Cambria"/>
      <family val="1"/>
      <charset val="163"/>
      <scheme val="major"/>
    </font>
    <font>
      <b/>
      <u/>
      <sz val="14"/>
      <name val="Cambria"/>
      <family val="1"/>
      <charset val="163"/>
      <scheme val="major"/>
    </font>
    <font>
      <sz val="14"/>
      <name val="Cambria"/>
      <family val="1"/>
      <charset val="163"/>
      <scheme val="major"/>
    </font>
    <font>
      <b/>
      <sz val="14"/>
      <color rgb="FFFF0000"/>
      <name val="Cambria"/>
      <family val="1"/>
      <charset val="163"/>
      <scheme val="major"/>
    </font>
    <font>
      <sz val="14"/>
      <color rgb="FFFF0000"/>
      <name val="Cambria"/>
      <family val="1"/>
      <charset val="163"/>
      <scheme val="major"/>
    </font>
    <font>
      <b/>
      <sz val="14"/>
      <name val="Cambria"/>
      <family val="1"/>
      <charset val="163"/>
      <scheme val="major"/>
    </font>
    <font>
      <b/>
      <u/>
      <sz val="12"/>
      <color indexed="8"/>
      <name val="Cambria"/>
      <family val="1"/>
      <charset val="163"/>
      <scheme val="major"/>
    </font>
    <font>
      <sz val="12"/>
      <color indexed="8"/>
      <name val="Cambria"/>
      <family val="1"/>
      <charset val="163"/>
      <scheme val="major"/>
    </font>
    <font>
      <b/>
      <sz val="12"/>
      <color rgb="FFFF0000"/>
      <name val="Cambria"/>
      <family val="1"/>
      <charset val="163"/>
      <scheme val="major"/>
    </font>
    <font>
      <sz val="14"/>
      <color indexed="8"/>
      <name val="Cambria"/>
      <family val="1"/>
      <charset val="163"/>
      <scheme val="major"/>
    </font>
    <font>
      <b/>
      <sz val="12"/>
      <color indexed="8"/>
      <name val="Verdana"/>
      <family val="2"/>
      <charset val="163"/>
    </font>
    <font>
      <b/>
      <sz val="14"/>
      <color indexed="8"/>
      <name val="Cambria"/>
      <family val="1"/>
      <charset val="163"/>
      <scheme val="major"/>
    </font>
    <font>
      <sz val="10"/>
      <color theme="1"/>
      <name val="Arial"/>
      <family val="2"/>
    </font>
    <font>
      <sz val="10"/>
      <color rgb="FF000000"/>
      <name val="Arial"/>
      <family val="2"/>
      <charset val="163"/>
    </font>
    <font>
      <sz val="10"/>
      <color indexed="8"/>
      <name val="Times New Roman"/>
      <family val="1"/>
      <charset val="163"/>
    </font>
    <font>
      <b/>
      <sz val="10"/>
      <color indexed="8"/>
      <name val="Times New Roman"/>
      <family val="1"/>
      <charset val="163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auto="1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3">
    <xf numFmtId="0" fontId="0" fillId="0" borderId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" fillId="0" borderId="0" applyNumberFormat="0" applyFill="0" applyBorder="0" applyProtection="0">
      <alignment vertical="top" wrapText="1"/>
    </xf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42" fillId="0" borderId="0"/>
    <xf numFmtId="0" fontId="42" fillId="0" borderId="0"/>
    <xf numFmtId="0" fontId="41" fillId="0" borderId="0"/>
    <xf numFmtId="9" fontId="42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119">
    <xf numFmtId="0" fontId="0" fillId="0" borderId="0" xfId="0"/>
    <xf numFmtId="14" fontId="2" fillId="0" borderId="0" xfId="3" applyNumberFormat="1" applyFont="1" applyAlignment="1">
      <alignment horizontal="left" vertical="center"/>
    </xf>
    <xf numFmtId="0" fontId="3" fillId="0" borderId="0" xfId="3" applyFont="1" applyAlignment="1">
      <alignment horizontal="left" vertical="center"/>
    </xf>
    <xf numFmtId="0" fontId="1" fillId="0" borderId="0" xfId="3" applyFont="1" applyAlignment="1">
      <alignment vertical="center" wrapText="1"/>
    </xf>
    <xf numFmtId="165" fontId="4" fillId="0" borderId="0" xfId="4" applyNumberFormat="1" applyFont="1" applyAlignment="1">
      <alignment horizontal="center" vertical="center" wrapText="1"/>
    </xf>
    <xf numFmtId="165" fontId="5" fillId="0" borderId="0" xfId="4" applyNumberFormat="1" applyFont="1" applyAlignment="1">
      <alignment horizontal="center" vertical="center"/>
    </xf>
    <xf numFmtId="165" fontId="6" fillId="0" borderId="0" xfId="3" applyNumberFormat="1" applyFont="1" applyAlignment="1">
      <alignment vertical="center"/>
    </xf>
    <xf numFmtId="0" fontId="6" fillId="0" borderId="0" xfId="3" applyFont="1" applyAlignment="1">
      <alignment vertical="center"/>
    </xf>
    <xf numFmtId="0" fontId="1" fillId="0" borderId="0" xfId="3" applyFont="1" applyAlignment="1">
      <alignment vertical="center"/>
    </xf>
    <xf numFmtId="165" fontId="7" fillId="0" borderId="0" xfId="4" applyNumberFormat="1" applyFont="1" applyAlignment="1">
      <alignment vertical="center" wrapText="1"/>
    </xf>
    <xf numFmtId="165" fontId="4" fillId="0" borderId="0" xfId="4" applyNumberFormat="1" applyFont="1" applyAlignment="1">
      <alignment horizontal="center" vertical="center"/>
    </xf>
    <xf numFmtId="165" fontId="1" fillId="0" borderId="0" xfId="3" applyNumberFormat="1" applyFont="1" applyAlignment="1">
      <alignment vertical="center"/>
    </xf>
    <xf numFmtId="0" fontId="7" fillId="0" borderId="0" xfId="3" applyFont="1" applyAlignment="1">
      <alignment vertical="center" wrapText="1"/>
    </xf>
    <xf numFmtId="0" fontId="2" fillId="0" borderId="0" xfId="3" applyFont="1" applyAlignment="1">
      <alignment vertical="center" wrapText="1"/>
    </xf>
    <xf numFmtId="0" fontId="8" fillId="0" borderId="0" xfId="3" applyFont="1" applyAlignment="1">
      <alignment vertical="center"/>
    </xf>
    <xf numFmtId="0" fontId="6" fillId="0" borderId="0" xfId="3" applyFont="1" applyAlignment="1">
      <alignment horizontal="center" vertical="center" wrapText="1"/>
    </xf>
    <xf numFmtId="0" fontId="6" fillId="0" borderId="0" xfId="3" applyFont="1" applyAlignment="1">
      <alignment vertical="center" wrapText="1"/>
    </xf>
    <xf numFmtId="0" fontId="1" fillId="0" borderId="0" xfId="3" applyFont="1" applyAlignment="1">
      <alignment horizontal="center" vertical="center" wrapText="1"/>
    </xf>
    <xf numFmtId="0" fontId="9" fillId="2" borderId="1" xfId="3" applyFont="1" applyFill="1" applyBorder="1" applyAlignment="1">
      <alignment vertical="center"/>
    </xf>
    <xf numFmtId="0" fontId="10" fillId="2" borderId="0" xfId="3" applyNumberFormat="1" applyFont="1" applyFill="1" applyBorder="1" applyAlignment="1">
      <alignment horizontal="left" vertical="center"/>
    </xf>
    <xf numFmtId="0" fontId="11" fillId="2" borderId="0" xfId="3" applyNumberFormat="1" applyFont="1" applyFill="1" applyBorder="1" applyAlignment="1">
      <alignment horizontal="center" vertical="center"/>
    </xf>
    <xf numFmtId="165" fontId="12" fillId="2" borderId="2" xfId="4" applyNumberFormat="1" applyFont="1" applyFill="1" applyBorder="1" applyAlignment="1">
      <alignment horizontal="center" vertical="center"/>
    </xf>
    <xf numFmtId="16" fontId="13" fillId="2" borderId="0" xfId="3" applyNumberFormat="1" applyFont="1" applyFill="1" applyBorder="1" applyAlignment="1">
      <alignment horizontal="center" vertical="center"/>
    </xf>
    <xf numFmtId="165" fontId="14" fillId="2" borderId="2" xfId="4" applyNumberFormat="1" applyFont="1" applyFill="1" applyBorder="1" applyAlignment="1">
      <alignment horizontal="center" vertical="center"/>
    </xf>
    <xf numFmtId="16" fontId="15" fillId="2" borderId="0" xfId="3" applyNumberFormat="1" applyFont="1" applyFill="1" applyBorder="1" applyAlignment="1">
      <alignment horizontal="center" vertical="center"/>
    </xf>
    <xf numFmtId="16" fontId="14" fillId="2" borderId="2" xfId="3" applyNumberFormat="1" applyFont="1" applyFill="1" applyBorder="1" applyAlignment="1">
      <alignment horizontal="center" vertical="center"/>
    </xf>
    <xf numFmtId="0" fontId="16" fillId="0" borderId="0" xfId="3" applyNumberFormat="1" applyFont="1" applyAlignment="1">
      <alignment vertical="center"/>
    </xf>
    <xf numFmtId="0" fontId="9" fillId="0" borderId="1" xfId="3" applyFont="1" applyBorder="1" applyAlignment="1">
      <alignment vertical="center"/>
    </xf>
    <xf numFmtId="166" fontId="18" fillId="0" borderId="0" xfId="0" applyNumberFormat="1" applyFont="1" applyAlignment="1">
      <alignment horizontal="center" vertical="center"/>
    </xf>
    <xf numFmtId="0" fontId="18" fillId="0" borderId="0" xfId="0" applyFont="1" applyAlignment="1">
      <alignment vertical="center"/>
    </xf>
    <xf numFmtId="165" fontId="19" fillId="3" borderId="3" xfId="4" applyNumberFormat="1" applyFont="1" applyFill="1" applyBorder="1" applyAlignment="1">
      <alignment horizontal="center" vertical="center"/>
    </xf>
    <xf numFmtId="1" fontId="20" fillId="4" borderId="0" xfId="3" applyNumberFormat="1" applyFont="1" applyFill="1" applyBorder="1" applyAlignment="1">
      <alignment horizontal="center" vertical="center"/>
    </xf>
    <xf numFmtId="1" fontId="21" fillId="4" borderId="0" xfId="3" applyNumberFormat="1" applyFont="1" applyFill="1" applyBorder="1" applyAlignment="1">
      <alignment horizontal="center" vertical="center"/>
    </xf>
    <xf numFmtId="165" fontId="22" fillId="3" borderId="3" xfId="4" applyNumberFormat="1" applyFont="1" applyFill="1" applyBorder="1" applyAlignment="1">
      <alignment horizontal="center" vertical="center"/>
    </xf>
    <xf numFmtId="1" fontId="22" fillId="3" borderId="3" xfId="3" applyNumberFormat="1" applyFont="1" applyFill="1" applyBorder="1" applyAlignment="1">
      <alignment horizontal="center" vertical="center"/>
    </xf>
    <xf numFmtId="167" fontId="21" fillId="3" borderId="0" xfId="3" applyNumberFormat="1" applyFont="1" applyFill="1" applyBorder="1" applyAlignment="1">
      <alignment horizontal="right" vertical="center"/>
    </xf>
    <xf numFmtId="0" fontId="21" fillId="3" borderId="0" xfId="3" applyNumberFormat="1" applyFont="1" applyFill="1" applyBorder="1" applyAlignment="1">
      <alignment horizontal="right" vertical="center"/>
    </xf>
    <xf numFmtId="1" fontId="20" fillId="3" borderId="0" xfId="3" applyNumberFormat="1" applyFont="1" applyFill="1" applyBorder="1" applyAlignment="1">
      <alignment horizontal="center" vertical="center"/>
    </xf>
    <xf numFmtId="1" fontId="21" fillId="3" borderId="0" xfId="3" applyNumberFormat="1" applyFont="1" applyFill="1" applyBorder="1" applyAlignment="1">
      <alignment horizontal="center" vertical="center"/>
    </xf>
    <xf numFmtId="165" fontId="21" fillId="3" borderId="3" xfId="4" applyNumberFormat="1" applyFont="1" applyFill="1" applyBorder="1" applyAlignment="1">
      <alignment horizontal="center" vertical="center"/>
    </xf>
    <xf numFmtId="1" fontId="21" fillId="3" borderId="3" xfId="3" applyNumberFormat="1" applyFont="1" applyFill="1" applyBorder="1" applyAlignment="1">
      <alignment horizontal="center" vertical="center"/>
    </xf>
    <xf numFmtId="165" fontId="9" fillId="0" borderId="1" xfId="4" applyNumberFormat="1" applyFont="1" applyBorder="1" applyAlignment="1">
      <alignment vertical="center"/>
    </xf>
    <xf numFmtId="165" fontId="19" fillId="2" borderId="6" xfId="4" applyNumberFormat="1" applyFont="1" applyFill="1" applyBorder="1" applyAlignment="1">
      <alignment horizontal="center" vertical="center"/>
    </xf>
    <xf numFmtId="165" fontId="20" fillId="2" borderId="7" xfId="4" applyNumberFormat="1" applyFont="1" applyFill="1" applyBorder="1" applyAlignment="1">
      <alignment vertical="center"/>
    </xf>
    <xf numFmtId="165" fontId="16" fillId="0" borderId="0" xfId="4" applyNumberFormat="1" applyFont="1" applyAlignment="1">
      <alignment vertical="center"/>
    </xf>
    <xf numFmtId="165" fontId="0" fillId="0" borderId="0" xfId="4" applyNumberFormat="1" applyFont="1" applyAlignment="1">
      <alignment vertical="center" wrapText="1"/>
    </xf>
    <xf numFmtId="165" fontId="9" fillId="0" borderId="0" xfId="4" applyNumberFormat="1" applyFont="1" applyFill="1" applyBorder="1" applyAlignment="1">
      <alignment horizontal="center" vertical="center"/>
    </xf>
    <xf numFmtId="165" fontId="22" fillId="6" borderId="8" xfId="4" applyNumberFormat="1" applyFont="1" applyFill="1" applyBorder="1" applyAlignment="1">
      <alignment horizontal="center" vertical="center"/>
    </xf>
    <xf numFmtId="165" fontId="22" fillId="6" borderId="9" xfId="4" applyNumberFormat="1" applyFont="1" applyFill="1" applyBorder="1" applyAlignment="1">
      <alignment horizontal="right" vertical="center"/>
    </xf>
    <xf numFmtId="165" fontId="19" fillId="6" borderId="10" xfId="4" applyNumberFormat="1" applyFont="1" applyFill="1" applyBorder="1" applyAlignment="1">
      <alignment horizontal="center" vertical="center"/>
    </xf>
    <xf numFmtId="165" fontId="21" fillId="4" borderId="11" xfId="4" applyNumberFormat="1" applyFont="1" applyFill="1" applyBorder="1" applyAlignment="1">
      <alignment horizontal="center" vertical="center"/>
    </xf>
    <xf numFmtId="165" fontId="21" fillId="4" borderId="8" xfId="4" applyNumberFormat="1" applyFont="1" applyFill="1" applyBorder="1" applyAlignment="1">
      <alignment horizontal="center" vertical="center"/>
    </xf>
    <xf numFmtId="165" fontId="21" fillId="4" borderId="9" xfId="4" applyNumberFormat="1" applyFont="1" applyFill="1" applyBorder="1" applyAlignment="1">
      <alignment horizontal="center" vertical="center"/>
    </xf>
    <xf numFmtId="165" fontId="22" fillId="6" borderId="10" xfId="4" applyNumberFormat="1" applyFont="1" applyFill="1" applyBorder="1" applyAlignment="1">
      <alignment horizontal="center" vertical="center"/>
    </xf>
    <xf numFmtId="165" fontId="16" fillId="0" borderId="0" xfId="4" applyNumberFormat="1" applyFont="1" applyFill="1" applyAlignment="1">
      <alignment horizontal="center" vertical="center"/>
    </xf>
    <xf numFmtId="165" fontId="0" fillId="0" borderId="0" xfId="4" applyNumberFormat="1" applyFont="1" applyFill="1" applyAlignment="1">
      <alignment horizontal="center" vertical="center" wrapText="1"/>
    </xf>
    <xf numFmtId="165" fontId="23" fillId="0" borderId="0" xfId="4" applyNumberFormat="1" applyFont="1" applyFill="1" applyBorder="1" applyAlignment="1">
      <alignment horizontal="center" vertical="center"/>
    </xf>
    <xf numFmtId="165" fontId="21" fillId="6" borderId="8" xfId="4" applyNumberFormat="1" applyFont="1" applyFill="1" applyBorder="1" applyAlignment="1">
      <alignment horizontal="center" vertical="center"/>
    </xf>
    <xf numFmtId="165" fontId="24" fillId="6" borderId="10" xfId="4" applyNumberFormat="1" applyFont="1" applyFill="1" applyBorder="1" applyAlignment="1">
      <alignment horizontal="center" vertical="center"/>
    </xf>
    <xf numFmtId="165" fontId="20" fillId="4" borderId="11" xfId="4" applyNumberFormat="1" applyFont="1" applyFill="1" applyBorder="1" applyAlignment="1">
      <alignment horizontal="center" vertical="center"/>
    </xf>
    <xf numFmtId="165" fontId="20" fillId="4" borderId="8" xfId="4" applyNumberFormat="1" applyFont="1" applyFill="1" applyBorder="1" applyAlignment="1">
      <alignment horizontal="center" vertical="center"/>
    </xf>
    <xf numFmtId="165" fontId="21" fillId="6" borderId="10" xfId="4" applyNumberFormat="1" applyFont="1" applyFill="1" applyBorder="1" applyAlignment="1">
      <alignment horizontal="center" vertical="center"/>
    </xf>
    <xf numFmtId="165" fontId="25" fillId="0" borderId="0" xfId="4" applyNumberFormat="1" applyFont="1" applyFill="1" applyAlignment="1">
      <alignment horizontal="center" vertical="center"/>
    </xf>
    <xf numFmtId="165" fontId="26" fillId="0" borderId="0" xfId="4" applyNumberFormat="1" applyFont="1" applyFill="1" applyAlignment="1">
      <alignment horizontal="center" vertical="center" wrapText="1"/>
    </xf>
    <xf numFmtId="9" fontId="9" fillId="0" borderId="0" xfId="5" applyFont="1" applyBorder="1" applyAlignment="1">
      <alignment horizontal="center" vertical="center"/>
    </xf>
    <xf numFmtId="9" fontId="22" fillId="6" borderId="8" xfId="5" applyFont="1" applyFill="1" applyBorder="1" applyAlignment="1">
      <alignment horizontal="center" vertical="center"/>
    </xf>
    <xf numFmtId="9" fontId="22" fillId="6" borderId="9" xfId="5" applyFont="1" applyFill="1" applyBorder="1" applyAlignment="1">
      <alignment horizontal="right" vertical="center"/>
    </xf>
    <xf numFmtId="9" fontId="19" fillId="6" borderId="10" xfId="5" applyNumberFormat="1" applyFont="1" applyFill="1" applyBorder="1" applyAlignment="1">
      <alignment horizontal="center" vertical="center"/>
    </xf>
    <xf numFmtId="9" fontId="27" fillId="6" borderId="8" xfId="5" applyFont="1" applyFill="1" applyBorder="1" applyAlignment="1">
      <alignment horizontal="center" vertical="center"/>
    </xf>
    <xf numFmtId="9" fontId="19" fillId="6" borderId="8" xfId="5" applyFont="1" applyFill="1" applyBorder="1" applyAlignment="1">
      <alignment horizontal="center" vertical="center"/>
    </xf>
    <xf numFmtId="9" fontId="16" fillId="0" borderId="0" xfId="5" applyFont="1" applyAlignment="1">
      <alignment horizontal="center" vertical="center"/>
    </xf>
    <xf numFmtId="9" fontId="0" fillId="0" borderId="0" xfId="5" applyFont="1" applyAlignment="1">
      <alignment horizontal="center" vertical="center" wrapText="1"/>
    </xf>
    <xf numFmtId="9" fontId="28" fillId="0" borderId="0" xfId="5" applyFont="1" applyAlignment="1">
      <alignment vertical="center" wrapText="1"/>
    </xf>
    <xf numFmtId="9" fontId="29" fillId="2" borderId="8" xfId="5" applyFont="1" applyFill="1" applyBorder="1" applyAlignment="1">
      <alignment horizontal="right" vertical="center" wrapText="1"/>
    </xf>
    <xf numFmtId="9" fontId="29" fillId="2" borderId="9" xfId="5" applyFont="1" applyFill="1" applyBorder="1" applyAlignment="1">
      <alignment horizontal="right" vertical="center" wrapText="1"/>
    </xf>
    <xf numFmtId="9" fontId="19" fillId="2" borderId="10" xfId="5" applyFont="1" applyFill="1" applyBorder="1" applyAlignment="1">
      <alignment horizontal="center" vertical="center"/>
    </xf>
    <xf numFmtId="9" fontId="29" fillId="2" borderId="12" xfId="2" applyFont="1" applyFill="1" applyBorder="1" applyAlignment="1">
      <alignment horizontal="center" vertical="center" wrapText="1"/>
    </xf>
    <xf numFmtId="9" fontId="29" fillId="2" borderId="13" xfId="2" applyFont="1" applyFill="1" applyBorder="1" applyAlignment="1">
      <alignment horizontal="center" vertical="center" wrapText="1"/>
    </xf>
    <xf numFmtId="9" fontId="22" fillId="2" borderId="10" xfId="2" applyFont="1" applyFill="1" applyBorder="1" applyAlignment="1">
      <alignment horizontal="center" vertical="center"/>
    </xf>
    <xf numFmtId="9" fontId="29" fillId="2" borderId="14" xfId="2" applyFont="1" applyFill="1" applyBorder="1" applyAlignment="1">
      <alignment horizontal="center" vertical="center" wrapText="1"/>
    </xf>
    <xf numFmtId="9" fontId="26" fillId="0" borderId="0" xfId="5" applyFont="1" applyAlignment="1">
      <alignment vertical="center" wrapText="1"/>
    </xf>
    <xf numFmtId="9" fontId="29" fillId="2" borderId="11" xfId="2" applyFont="1" applyFill="1" applyBorder="1" applyAlignment="1">
      <alignment horizontal="center" vertical="center" wrapText="1"/>
    </xf>
    <xf numFmtId="9" fontId="29" fillId="2" borderId="15" xfId="2" applyFont="1" applyFill="1" applyBorder="1" applyAlignment="1">
      <alignment horizontal="center" vertical="center" wrapText="1"/>
    </xf>
    <xf numFmtId="9" fontId="29" fillId="2" borderId="16" xfId="5" applyFont="1" applyFill="1" applyBorder="1" applyAlignment="1">
      <alignment horizontal="right" vertical="center" wrapText="1"/>
    </xf>
    <xf numFmtId="9" fontId="29" fillId="2" borderId="17" xfId="5" applyFont="1" applyFill="1" applyBorder="1" applyAlignment="1">
      <alignment horizontal="right" vertical="center" wrapText="1"/>
    </xf>
    <xf numFmtId="9" fontId="19" fillId="2" borderId="18" xfId="5" applyFont="1" applyFill="1" applyBorder="1" applyAlignment="1">
      <alignment horizontal="center" vertical="center"/>
    </xf>
    <xf numFmtId="9" fontId="22" fillId="2" borderId="18" xfId="2" applyFont="1" applyFill="1" applyBorder="1" applyAlignment="1">
      <alignment horizontal="center" vertical="center"/>
    </xf>
    <xf numFmtId="9" fontId="30" fillId="0" borderId="0" xfId="5" applyFont="1" applyFill="1" applyAlignment="1">
      <alignment vertical="center" wrapText="1"/>
    </xf>
    <xf numFmtId="9" fontId="31" fillId="0" borderId="0" xfId="5" applyFont="1" applyFill="1" applyBorder="1" applyAlignment="1">
      <alignment horizontal="right" vertical="center" wrapText="1"/>
    </xf>
    <xf numFmtId="9" fontId="32" fillId="0" borderId="0" xfId="5" applyFont="1" applyFill="1" applyBorder="1" applyAlignment="1">
      <alignment horizontal="center" vertical="center"/>
    </xf>
    <xf numFmtId="16" fontId="31" fillId="0" borderId="0" xfId="5" applyNumberFormat="1" applyFont="1" applyFill="1" applyBorder="1" applyAlignment="1">
      <alignment horizontal="center" vertical="center" wrapText="1"/>
    </xf>
    <xf numFmtId="9" fontId="33" fillId="0" borderId="0" xfId="2" applyFont="1" applyFill="1" applyBorder="1" applyAlignment="1">
      <alignment horizontal="center" vertical="center"/>
    </xf>
    <xf numFmtId="0" fontId="31" fillId="0" borderId="0" xfId="5" applyNumberFormat="1" applyFont="1" applyFill="1" applyBorder="1" applyAlignment="1">
      <alignment horizontal="center" vertical="center" wrapText="1"/>
    </xf>
    <xf numFmtId="165" fontId="33" fillId="0" borderId="0" xfId="4" applyNumberFormat="1" applyFont="1" applyFill="1" applyBorder="1" applyAlignment="1">
      <alignment horizontal="center" vertical="center"/>
    </xf>
    <xf numFmtId="9" fontId="33" fillId="0" borderId="0" xfId="5" applyFont="1" applyFill="1" applyBorder="1" applyAlignment="1">
      <alignment horizontal="center" vertical="center"/>
    </xf>
    <xf numFmtId="9" fontId="31" fillId="0" borderId="0" xfId="5" applyFont="1" applyFill="1" applyAlignment="1">
      <alignment vertical="center" wrapText="1"/>
    </xf>
    <xf numFmtId="0" fontId="30" fillId="0" borderId="0" xfId="3" applyFont="1" applyAlignment="1">
      <alignment vertical="center" wrapText="1"/>
    </xf>
    <xf numFmtId="0" fontId="31" fillId="0" borderId="0" xfId="3" applyFont="1" applyAlignment="1">
      <alignment vertical="center" wrapText="1"/>
    </xf>
    <xf numFmtId="165" fontId="34" fillId="0" borderId="0" xfId="4" applyNumberFormat="1" applyFont="1" applyAlignment="1">
      <alignment horizontal="center" vertical="center" wrapText="1"/>
    </xf>
    <xf numFmtId="165" fontId="31" fillId="4" borderId="0" xfId="1" applyNumberFormat="1" applyFont="1" applyFill="1" applyAlignment="1">
      <alignment horizontal="center" vertical="center" wrapText="1"/>
    </xf>
    <xf numFmtId="165" fontId="34" fillId="0" borderId="0" xfId="4" applyNumberFormat="1" applyFont="1" applyFill="1" applyBorder="1" applyAlignment="1">
      <alignment horizontal="center" vertical="center"/>
    </xf>
    <xf numFmtId="16" fontId="31" fillId="0" borderId="0" xfId="3" applyNumberFormat="1" applyFont="1" applyAlignment="1">
      <alignment horizontal="center" vertical="center" wrapText="1"/>
    </xf>
    <xf numFmtId="165" fontId="31" fillId="0" borderId="0" xfId="4" applyNumberFormat="1" applyFont="1" applyAlignment="1">
      <alignment vertical="center" wrapText="1"/>
    </xf>
    <xf numFmtId="165" fontId="35" fillId="0" borderId="0" xfId="4" applyNumberFormat="1" applyFont="1" applyAlignment="1">
      <alignment vertical="center" wrapText="1"/>
    </xf>
    <xf numFmtId="165" fontId="36" fillId="0" borderId="0" xfId="4" applyNumberFormat="1" applyFont="1" applyAlignment="1">
      <alignment vertical="center" wrapText="1"/>
    </xf>
    <xf numFmtId="165" fontId="37" fillId="0" borderId="0" xfId="4" applyNumberFormat="1" applyFont="1" applyAlignment="1">
      <alignment horizontal="center" vertical="center" wrapText="1"/>
    </xf>
    <xf numFmtId="165" fontId="38" fillId="0" borderId="0" xfId="4" applyNumberFormat="1" applyFont="1" applyAlignment="1">
      <alignment horizontal="center" vertical="center" wrapText="1"/>
    </xf>
    <xf numFmtId="165" fontId="38" fillId="0" borderId="0" xfId="4" applyNumberFormat="1" applyFont="1" applyAlignment="1">
      <alignment vertical="center" wrapText="1"/>
    </xf>
    <xf numFmtId="165" fontId="36" fillId="2" borderId="0" xfId="4" applyNumberFormat="1" applyFont="1" applyFill="1" applyAlignment="1">
      <alignment vertical="center"/>
    </xf>
    <xf numFmtId="165" fontId="36" fillId="2" borderId="0" xfId="4" applyNumberFormat="1" applyFont="1" applyFill="1" applyAlignment="1">
      <alignment vertical="center" wrapText="1"/>
    </xf>
    <xf numFmtId="9" fontId="37" fillId="2" borderId="0" xfId="5" applyFont="1" applyFill="1" applyAlignment="1">
      <alignment horizontal="center" vertical="center" wrapText="1"/>
    </xf>
    <xf numFmtId="165" fontId="36" fillId="0" borderId="0" xfId="4" applyNumberFormat="1" applyFont="1" applyAlignment="1">
      <alignment horizontal="center" vertical="center" wrapText="1"/>
    </xf>
    <xf numFmtId="9" fontId="37" fillId="2" borderId="0" xfId="5" applyNumberFormat="1" applyFont="1" applyFill="1" applyAlignment="1">
      <alignment horizontal="center" vertical="center" wrapText="1"/>
    </xf>
    <xf numFmtId="9" fontId="37" fillId="2" borderId="0" xfId="2" applyFont="1" applyFill="1" applyAlignment="1">
      <alignment horizontal="center" vertical="center" wrapText="1"/>
    </xf>
    <xf numFmtId="0" fontId="39" fillId="0" borderId="0" xfId="3" applyFont="1" applyAlignment="1">
      <alignment vertical="center" wrapText="1"/>
    </xf>
    <xf numFmtId="0" fontId="40" fillId="2" borderId="0" xfId="3" applyFont="1" applyFill="1" applyAlignment="1">
      <alignment horizontal="center" vertical="center" wrapText="1"/>
    </xf>
    <xf numFmtId="0" fontId="34" fillId="2" borderId="0" xfId="3" applyFont="1" applyFill="1" applyAlignment="1">
      <alignment horizontal="center" vertical="center" wrapText="1"/>
    </xf>
    <xf numFmtId="165" fontId="43" fillId="5" borderId="4" xfId="4" applyNumberFormat="1" applyFont="1" applyFill="1" applyBorder="1" applyAlignment="1">
      <alignment horizontal="left" vertical="center"/>
    </xf>
    <xf numFmtId="165" fontId="44" fillId="5" borderId="5" xfId="4" applyNumberFormat="1" applyFont="1" applyFill="1" applyBorder="1" applyAlignment="1">
      <alignment horizontal="right" vertical="center"/>
    </xf>
  </cellXfs>
  <cellStyles count="13">
    <cellStyle name="Comma" xfId="1" builtinId="3"/>
    <cellStyle name="Comma 2" xfId="4"/>
    <cellStyle name="Comma 3" xfId="6"/>
    <cellStyle name="Comma 5" xfId="7"/>
    <cellStyle name="Normal" xfId="0" builtinId="0"/>
    <cellStyle name="Normal 2" xfId="3"/>
    <cellStyle name="Normal 3" xfId="8"/>
    <cellStyle name="Normal 3 2" xfId="9"/>
    <cellStyle name="Normal 5" xfId="10"/>
    <cellStyle name="Percent" xfId="2" builtinId="5"/>
    <cellStyle name="Percent 2" xfId="5"/>
    <cellStyle name="Percent 3" xfId="11"/>
    <cellStyle name="Percent 5" xfId="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IQ30"/>
  <sheetViews>
    <sheetView tabSelected="1" topLeftCell="B1" zoomScale="90" zoomScaleNormal="90" workbookViewId="0">
      <pane xSplit="6" ySplit="8" topLeftCell="P9" activePane="bottomRight" state="frozen"/>
      <selection activeCell="E16" sqref="E16"/>
      <selection pane="topRight" activeCell="E16" sqref="E16"/>
      <selection pane="bottomLeft" activeCell="E16" sqref="E16"/>
      <selection pane="bottomRight" activeCell="R21" sqref="R21"/>
    </sheetView>
  </sheetViews>
  <sheetFormatPr defaultColWidth="9" defaultRowHeight="18" x14ac:dyDescent="0.25"/>
  <cols>
    <col min="1" max="1" width="8.42578125" style="13" customWidth="1"/>
    <col min="2" max="2" width="9.5703125" style="3" customWidth="1"/>
    <col min="3" max="3" width="25.42578125" style="3" customWidth="1"/>
    <col min="4" max="4" width="18.5703125" style="4" customWidth="1"/>
    <col min="5" max="5" width="16.7109375" style="15" customWidth="1"/>
    <col min="6" max="7" width="17.42578125" style="16" customWidth="1"/>
    <col min="8" max="8" width="19" style="3" customWidth="1"/>
    <col min="9" max="9" width="17.85546875" style="3" customWidth="1"/>
    <col min="10" max="10" width="16.28515625" style="3" customWidth="1"/>
    <col min="11" max="11" width="17" style="3" customWidth="1"/>
    <col min="12" max="12" width="15.42578125" style="9" customWidth="1"/>
    <col min="13" max="13" width="14.5703125" style="17" customWidth="1"/>
    <col min="14" max="19" width="14.42578125" style="3" customWidth="1"/>
    <col min="20" max="20" width="16.85546875" style="9" customWidth="1"/>
    <col min="21" max="21" width="12.5703125" style="17" customWidth="1"/>
    <col min="22" max="22" width="12.5703125" style="3" customWidth="1"/>
    <col min="23" max="27" width="12.7109375" style="3" customWidth="1"/>
    <col min="28" max="28" width="12.7109375" style="12" customWidth="1"/>
    <col min="29" max="29" width="12.5703125" style="17" customWidth="1"/>
    <col min="30" max="30" width="12.5703125" style="3" customWidth="1"/>
    <col min="31" max="35" width="12.7109375" style="3" customWidth="1"/>
    <col min="36" max="36" width="12.7109375" style="12" customWidth="1"/>
    <col min="37" max="37" width="12.5703125" style="17" customWidth="1"/>
    <col min="38" max="38" width="12.5703125" style="3" customWidth="1"/>
    <col min="39" max="43" width="12.7109375" style="3" customWidth="1"/>
    <col min="44" max="44" width="12.7109375" style="12" customWidth="1"/>
    <col min="45" max="50" width="12.7109375" style="3" customWidth="1"/>
    <col min="51" max="51" width="12.42578125" style="3" customWidth="1"/>
    <col min="52" max="52" width="9" style="3"/>
    <col min="53" max="56" width="11.85546875" style="3" customWidth="1"/>
    <col min="57" max="16384" width="9" style="3"/>
  </cols>
  <sheetData>
    <row r="1" spans="1:251" ht="29.25" customHeight="1" x14ac:dyDescent="0.25">
      <c r="A1" s="1" t="s">
        <v>0</v>
      </c>
      <c r="B1" s="2" t="s">
        <v>50</v>
      </c>
      <c r="E1" s="5"/>
      <c r="F1" s="6"/>
      <c r="G1" s="7"/>
      <c r="H1" s="8"/>
      <c r="I1" s="8"/>
      <c r="M1" s="10"/>
      <c r="N1" s="11"/>
      <c r="O1" s="8"/>
      <c r="P1" s="8"/>
      <c r="Q1" s="8"/>
      <c r="U1" s="10"/>
      <c r="V1" s="11"/>
      <c r="W1" s="8"/>
      <c r="X1" s="8"/>
      <c r="Y1" s="8"/>
      <c r="AC1" s="10"/>
      <c r="AD1" s="11"/>
      <c r="AE1" s="8"/>
      <c r="AF1" s="8"/>
      <c r="AG1" s="8"/>
      <c r="AK1" s="10"/>
      <c r="AL1" s="11"/>
      <c r="AM1" s="8"/>
      <c r="AN1" s="8"/>
      <c r="AO1" s="8"/>
    </row>
    <row r="2" spans="1:251" ht="33.75" customHeight="1" thickBot="1" x14ac:dyDescent="0.3">
      <c r="B2" s="14" t="s">
        <v>1</v>
      </c>
    </row>
    <row r="3" spans="1:251" ht="19.5" customHeight="1" x14ac:dyDescent="0.25">
      <c r="A3" s="18" t="s">
        <v>2</v>
      </c>
      <c r="B3" s="19" t="s">
        <v>3</v>
      </c>
      <c r="C3" s="20"/>
      <c r="D3" s="21" t="s">
        <v>4</v>
      </c>
      <c r="E3" s="22">
        <v>43055</v>
      </c>
      <c r="F3" s="22">
        <v>43056</v>
      </c>
      <c r="G3" s="22">
        <v>43057</v>
      </c>
      <c r="H3" s="22">
        <v>43058</v>
      </c>
      <c r="I3" s="22">
        <v>43059</v>
      </c>
      <c r="J3" s="22">
        <v>43060</v>
      </c>
      <c r="K3" s="22">
        <v>43061</v>
      </c>
      <c r="L3" s="23" t="s">
        <v>5</v>
      </c>
      <c r="M3" s="24">
        <v>43062</v>
      </c>
      <c r="N3" s="24">
        <v>43063</v>
      </c>
      <c r="O3" s="24">
        <v>43064</v>
      </c>
      <c r="P3" s="24">
        <v>43065</v>
      </c>
      <c r="Q3" s="24">
        <v>43066</v>
      </c>
      <c r="R3" s="24">
        <v>43067</v>
      </c>
      <c r="S3" s="24">
        <v>43068</v>
      </c>
      <c r="T3" s="23" t="s">
        <v>6</v>
      </c>
      <c r="U3" s="24">
        <v>43069</v>
      </c>
      <c r="V3" s="24">
        <v>43070</v>
      </c>
      <c r="W3" s="24">
        <v>43071</v>
      </c>
      <c r="X3" s="24">
        <v>43072</v>
      </c>
      <c r="Y3" s="24">
        <v>43073</v>
      </c>
      <c r="Z3" s="24">
        <v>43074</v>
      </c>
      <c r="AA3" s="24">
        <v>43075</v>
      </c>
      <c r="AB3" s="25" t="s">
        <v>7</v>
      </c>
      <c r="AC3" s="24">
        <v>43076</v>
      </c>
      <c r="AD3" s="24">
        <v>43077</v>
      </c>
      <c r="AE3" s="24">
        <v>43078</v>
      </c>
      <c r="AF3" s="24">
        <v>43079</v>
      </c>
      <c r="AG3" s="24">
        <v>43080</v>
      </c>
      <c r="AH3" s="24">
        <v>43081</v>
      </c>
      <c r="AI3" s="24">
        <v>43082</v>
      </c>
      <c r="AJ3" s="25" t="s">
        <v>8</v>
      </c>
      <c r="AK3" s="24">
        <v>43083</v>
      </c>
      <c r="AL3" s="24">
        <v>43084</v>
      </c>
      <c r="AM3" s="24">
        <v>43085</v>
      </c>
      <c r="AN3" s="24">
        <v>43086</v>
      </c>
      <c r="AO3" s="24">
        <v>43087</v>
      </c>
      <c r="AP3" s="24">
        <v>43088</v>
      </c>
      <c r="AQ3" s="24">
        <v>43089</v>
      </c>
      <c r="AR3" s="25" t="s">
        <v>9</v>
      </c>
      <c r="AS3" s="24">
        <v>43090</v>
      </c>
      <c r="AT3" s="24">
        <v>43091</v>
      </c>
      <c r="AU3" s="24">
        <v>43092</v>
      </c>
      <c r="AV3" s="24">
        <v>43093</v>
      </c>
      <c r="AW3" s="24">
        <v>43094</v>
      </c>
      <c r="AX3" s="24">
        <v>43095</v>
      </c>
      <c r="AY3" s="24">
        <v>43096</v>
      </c>
      <c r="AZ3" s="25" t="s">
        <v>10</v>
      </c>
      <c r="BA3" s="24">
        <v>43097</v>
      </c>
      <c r="BB3" s="24">
        <v>43098</v>
      </c>
      <c r="BC3" s="24">
        <v>43099</v>
      </c>
      <c r="BD3" s="24">
        <v>43100</v>
      </c>
      <c r="BE3" s="24">
        <v>43101</v>
      </c>
      <c r="BF3" s="24">
        <v>43102</v>
      </c>
      <c r="BG3" s="24">
        <v>43103</v>
      </c>
      <c r="BH3" s="25" t="s">
        <v>11</v>
      </c>
      <c r="BI3" s="24">
        <v>42739</v>
      </c>
      <c r="BJ3" s="24">
        <v>42740</v>
      </c>
      <c r="BK3" s="24">
        <v>42741</v>
      </c>
      <c r="BL3" s="24">
        <v>42742</v>
      </c>
      <c r="BM3" s="24">
        <v>42743</v>
      </c>
      <c r="BN3" s="24">
        <v>42744</v>
      </c>
      <c r="BO3" s="24">
        <v>42745</v>
      </c>
      <c r="BP3" s="25" t="s">
        <v>12</v>
      </c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6"/>
      <c r="CN3" s="26"/>
      <c r="CO3" s="26"/>
      <c r="CP3" s="26"/>
      <c r="CQ3" s="26"/>
      <c r="CR3" s="26"/>
      <c r="CS3" s="26"/>
      <c r="CT3" s="26"/>
      <c r="CU3" s="26"/>
      <c r="CV3" s="26"/>
      <c r="CW3" s="26"/>
      <c r="CX3" s="26"/>
      <c r="CY3" s="26"/>
      <c r="CZ3" s="26"/>
      <c r="DA3" s="26"/>
      <c r="DB3" s="26"/>
      <c r="DC3" s="26"/>
      <c r="DD3" s="26"/>
      <c r="DE3" s="26"/>
      <c r="DF3" s="26"/>
      <c r="DG3" s="26"/>
      <c r="DH3" s="26"/>
      <c r="DI3" s="26"/>
      <c r="DJ3" s="26"/>
      <c r="DK3" s="26"/>
      <c r="DL3" s="26"/>
      <c r="DM3" s="26"/>
      <c r="DN3" s="26"/>
      <c r="DO3" s="26"/>
      <c r="DP3" s="26"/>
      <c r="DQ3" s="26"/>
      <c r="DR3" s="26"/>
      <c r="DS3" s="26"/>
      <c r="DT3" s="26"/>
      <c r="DU3" s="26"/>
      <c r="DV3" s="26"/>
      <c r="DW3" s="26"/>
      <c r="DX3" s="26"/>
      <c r="DY3" s="26"/>
      <c r="DZ3" s="26"/>
      <c r="EA3" s="26"/>
      <c r="EB3" s="26"/>
      <c r="EC3" s="26"/>
      <c r="ED3" s="26"/>
      <c r="EE3" s="26"/>
      <c r="EF3" s="26"/>
      <c r="EG3" s="26"/>
      <c r="EH3" s="26"/>
      <c r="EI3" s="26"/>
      <c r="EJ3" s="26"/>
      <c r="EK3" s="26"/>
      <c r="EL3" s="26"/>
      <c r="EM3" s="26"/>
      <c r="EN3" s="26"/>
      <c r="EO3" s="26"/>
      <c r="EP3" s="26"/>
      <c r="EQ3" s="26"/>
      <c r="ER3" s="26"/>
      <c r="ES3" s="26"/>
      <c r="ET3" s="26"/>
      <c r="EU3" s="26"/>
      <c r="EV3" s="26"/>
      <c r="EW3" s="26"/>
      <c r="EX3" s="26"/>
      <c r="EY3" s="26"/>
      <c r="EZ3" s="26"/>
      <c r="FA3" s="26"/>
      <c r="FB3" s="26"/>
      <c r="FC3" s="26"/>
      <c r="FD3" s="26"/>
      <c r="FE3" s="26"/>
      <c r="FF3" s="26"/>
      <c r="FG3" s="26"/>
      <c r="FH3" s="26"/>
      <c r="FI3" s="26"/>
      <c r="FJ3" s="26"/>
      <c r="FK3" s="26"/>
      <c r="FL3" s="26"/>
      <c r="FM3" s="26"/>
      <c r="FN3" s="26"/>
      <c r="FO3" s="26"/>
      <c r="FP3" s="26"/>
      <c r="FQ3" s="26"/>
      <c r="FR3" s="26"/>
      <c r="FS3" s="26"/>
      <c r="FT3" s="26"/>
      <c r="FU3" s="26"/>
      <c r="FV3" s="26"/>
      <c r="FW3" s="26"/>
      <c r="FX3" s="26"/>
      <c r="FY3" s="26"/>
      <c r="FZ3" s="26"/>
      <c r="GA3" s="26"/>
      <c r="GB3" s="26"/>
      <c r="GC3" s="26"/>
      <c r="GD3" s="26"/>
      <c r="GE3" s="26"/>
      <c r="GF3" s="26"/>
      <c r="GG3" s="26"/>
      <c r="GH3" s="26"/>
      <c r="GI3" s="26"/>
      <c r="GJ3" s="26"/>
      <c r="GK3" s="26"/>
      <c r="GL3" s="26"/>
      <c r="GM3" s="26"/>
      <c r="GN3" s="26"/>
      <c r="GO3" s="26"/>
      <c r="GP3" s="26"/>
      <c r="GQ3" s="26"/>
      <c r="GR3" s="26"/>
      <c r="GS3" s="26"/>
      <c r="GT3" s="26"/>
      <c r="GU3" s="26"/>
      <c r="GV3" s="26"/>
      <c r="GW3" s="26"/>
      <c r="GX3" s="26"/>
      <c r="GY3" s="26"/>
      <c r="GZ3" s="26"/>
      <c r="HA3" s="26"/>
      <c r="HB3" s="26"/>
      <c r="HC3" s="26"/>
      <c r="HD3" s="26"/>
      <c r="HE3" s="26"/>
      <c r="HF3" s="26"/>
      <c r="HG3" s="26"/>
      <c r="HH3" s="26"/>
      <c r="HI3" s="26"/>
      <c r="HJ3" s="26"/>
      <c r="HK3" s="26"/>
      <c r="HL3" s="26"/>
      <c r="HM3" s="26"/>
      <c r="HN3" s="26"/>
      <c r="HO3" s="26"/>
      <c r="HP3" s="26"/>
      <c r="HQ3" s="26"/>
      <c r="HR3" s="26"/>
      <c r="HS3" s="26"/>
      <c r="HT3" s="26"/>
      <c r="HU3" s="26"/>
      <c r="HV3" s="26"/>
      <c r="HW3" s="26"/>
      <c r="HX3" s="26"/>
      <c r="HY3" s="26"/>
      <c r="HZ3" s="26"/>
      <c r="IA3" s="26"/>
      <c r="IB3" s="26"/>
      <c r="IC3" s="26"/>
      <c r="ID3" s="26"/>
      <c r="IE3" s="26"/>
      <c r="IF3" s="26"/>
      <c r="IG3" s="26"/>
      <c r="IH3" s="26"/>
      <c r="II3" s="26"/>
      <c r="IJ3" s="26"/>
      <c r="IK3" s="26"/>
      <c r="IL3" s="26"/>
      <c r="IM3" s="26"/>
      <c r="IN3" s="26"/>
      <c r="IO3" s="26"/>
      <c r="IP3" s="26"/>
      <c r="IQ3" s="26"/>
    </row>
    <row r="4" spans="1:251" ht="19.5" customHeight="1" x14ac:dyDescent="0.25">
      <c r="A4" s="27"/>
      <c r="B4" s="28">
        <v>15000</v>
      </c>
      <c r="C4" s="29" t="s">
        <v>13</v>
      </c>
      <c r="D4" s="30">
        <f>SUM(L4+T4+AB4+AJ4+AR4)</f>
        <v>116</v>
      </c>
      <c r="E4" s="31">
        <v>7</v>
      </c>
      <c r="F4" s="31">
        <v>6</v>
      </c>
      <c r="G4" s="31">
        <v>12</v>
      </c>
      <c r="H4" s="32">
        <v>20</v>
      </c>
      <c r="I4" s="32">
        <v>8</v>
      </c>
      <c r="J4" s="32">
        <v>18</v>
      </c>
      <c r="K4" s="32">
        <v>8</v>
      </c>
      <c r="L4" s="33">
        <f>SUM(E4:K4)</f>
        <v>79</v>
      </c>
      <c r="M4" s="32">
        <v>8</v>
      </c>
      <c r="N4" s="32">
        <v>7</v>
      </c>
      <c r="O4" s="32">
        <v>10</v>
      </c>
      <c r="P4" s="32">
        <v>12</v>
      </c>
      <c r="Q4" s="32">
        <v>3</v>
      </c>
      <c r="R4" s="32">
        <v>5</v>
      </c>
      <c r="S4" s="32"/>
      <c r="T4" s="33">
        <f t="shared" ref="T4:T15" si="0">SUM(N4:S4)</f>
        <v>37</v>
      </c>
      <c r="U4" s="32"/>
      <c r="V4" s="32"/>
      <c r="W4" s="32"/>
      <c r="X4" s="32"/>
      <c r="Y4" s="32"/>
      <c r="Z4" s="32"/>
      <c r="AA4" s="32"/>
      <c r="AB4" s="34">
        <f>SUM(U4:AA4)</f>
        <v>0</v>
      </c>
      <c r="AC4" s="32"/>
      <c r="AD4" s="32"/>
      <c r="AE4" s="32"/>
      <c r="AF4" s="32"/>
      <c r="AG4" s="32"/>
      <c r="AH4" s="32"/>
      <c r="AI4" s="32"/>
      <c r="AJ4" s="34">
        <f>SUM(AC4:AI4)</f>
        <v>0</v>
      </c>
      <c r="AK4" s="32"/>
      <c r="AL4" s="32"/>
      <c r="AM4" s="32"/>
      <c r="AN4" s="32"/>
      <c r="AO4" s="32"/>
      <c r="AP4" s="32"/>
      <c r="AQ4" s="32"/>
      <c r="AR4" s="34">
        <f>SUM(AK4:AQ4)</f>
        <v>0</v>
      </c>
      <c r="AS4" s="32"/>
      <c r="AT4" s="32"/>
      <c r="AU4" s="32"/>
      <c r="AV4" s="32"/>
      <c r="AW4" s="32"/>
      <c r="AX4" s="32"/>
      <c r="AY4" s="32"/>
      <c r="AZ4" s="34">
        <f t="shared" ref="AZ4:AZ14" si="1">SUM(AS4:AY4)</f>
        <v>0</v>
      </c>
      <c r="BA4" s="32"/>
      <c r="BB4" s="32"/>
      <c r="BC4" s="32"/>
      <c r="BD4" s="32"/>
      <c r="BE4" s="32"/>
      <c r="BF4" s="32"/>
      <c r="BG4" s="32"/>
      <c r="BH4" s="34">
        <f t="shared" ref="BH4:BH14" si="2">SUM(BA4:BG4)</f>
        <v>0</v>
      </c>
      <c r="BI4" s="32"/>
      <c r="BJ4" s="32"/>
      <c r="BK4" s="32"/>
      <c r="BL4" s="32"/>
      <c r="BM4" s="32"/>
      <c r="BN4" s="32"/>
      <c r="BO4" s="32"/>
      <c r="BP4" s="34">
        <f>SUM(BI4:BO4)</f>
        <v>0</v>
      </c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  <c r="DA4" s="26"/>
      <c r="DB4" s="26"/>
      <c r="DC4" s="26"/>
      <c r="DD4" s="26"/>
      <c r="DE4" s="26"/>
      <c r="DF4" s="26"/>
      <c r="DG4" s="26"/>
      <c r="DH4" s="26"/>
      <c r="DI4" s="26"/>
      <c r="DJ4" s="26"/>
      <c r="DK4" s="26"/>
      <c r="DL4" s="26"/>
      <c r="DM4" s="26"/>
      <c r="DN4" s="26"/>
      <c r="DO4" s="26"/>
      <c r="DP4" s="26"/>
      <c r="DQ4" s="26"/>
      <c r="DR4" s="26"/>
      <c r="DS4" s="26"/>
      <c r="DT4" s="26"/>
      <c r="DU4" s="26"/>
      <c r="DV4" s="26"/>
      <c r="DW4" s="26"/>
      <c r="DX4" s="26"/>
      <c r="DY4" s="26"/>
      <c r="DZ4" s="26"/>
      <c r="EA4" s="26"/>
      <c r="EB4" s="26"/>
      <c r="EC4" s="26"/>
      <c r="ED4" s="26"/>
      <c r="EE4" s="26"/>
      <c r="EF4" s="26"/>
      <c r="EG4" s="26"/>
      <c r="EH4" s="26"/>
      <c r="EI4" s="26"/>
      <c r="EJ4" s="26"/>
      <c r="EK4" s="26"/>
      <c r="EL4" s="26"/>
      <c r="EM4" s="26"/>
      <c r="EN4" s="26"/>
      <c r="EO4" s="26"/>
      <c r="EP4" s="26"/>
      <c r="EQ4" s="26"/>
      <c r="ER4" s="26"/>
      <c r="ES4" s="26"/>
      <c r="ET4" s="26"/>
      <c r="EU4" s="26"/>
      <c r="EV4" s="26"/>
      <c r="EW4" s="26"/>
      <c r="EX4" s="26"/>
      <c r="EY4" s="26"/>
      <c r="EZ4" s="26"/>
      <c r="FA4" s="26"/>
      <c r="FB4" s="26"/>
      <c r="FC4" s="26"/>
      <c r="FD4" s="26"/>
      <c r="FE4" s="26"/>
      <c r="FF4" s="26"/>
      <c r="FG4" s="26"/>
      <c r="FH4" s="26"/>
      <c r="FI4" s="26"/>
      <c r="FJ4" s="26"/>
      <c r="FK4" s="26"/>
      <c r="FL4" s="26"/>
      <c r="FM4" s="26"/>
      <c r="FN4" s="26"/>
      <c r="FO4" s="26"/>
      <c r="FP4" s="26"/>
      <c r="FQ4" s="26"/>
      <c r="FR4" s="26"/>
      <c r="FS4" s="26"/>
      <c r="FT4" s="26"/>
      <c r="FU4" s="26"/>
      <c r="FV4" s="26"/>
      <c r="FW4" s="26"/>
      <c r="FX4" s="26"/>
      <c r="FY4" s="26"/>
      <c r="FZ4" s="26"/>
      <c r="GA4" s="26"/>
      <c r="GB4" s="26"/>
      <c r="GC4" s="26"/>
      <c r="GD4" s="26"/>
      <c r="GE4" s="26"/>
      <c r="GF4" s="26"/>
      <c r="GG4" s="26"/>
      <c r="GH4" s="26"/>
      <c r="GI4" s="26"/>
      <c r="GJ4" s="26"/>
      <c r="GK4" s="26"/>
      <c r="GL4" s="26"/>
      <c r="GM4" s="26"/>
      <c r="GN4" s="26"/>
      <c r="GO4" s="26"/>
      <c r="GP4" s="26"/>
      <c r="GQ4" s="26"/>
      <c r="GR4" s="26"/>
      <c r="GS4" s="26"/>
      <c r="GT4" s="26"/>
      <c r="GU4" s="26"/>
      <c r="GV4" s="26"/>
      <c r="GW4" s="26"/>
      <c r="GX4" s="26"/>
      <c r="GY4" s="26"/>
      <c r="GZ4" s="26"/>
      <c r="HA4" s="26"/>
      <c r="HB4" s="26"/>
      <c r="HC4" s="26"/>
      <c r="HD4" s="26"/>
      <c r="HE4" s="26"/>
      <c r="HF4" s="26"/>
      <c r="HG4" s="26"/>
      <c r="HH4" s="26"/>
      <c r="HI4" s="26"/>
      <c r="HJ4" s="26"/>
      <c r="HK4" s="26"/>
      <c r="HL4" s="26"/>
      <c r="HM4" s="26"/>
      <c r="HN4" s="26"/>
      <c r="HO4" s="26"/>
      <c r="HP4" s="26"/>
      <c r="HQ4" s="26"/>
      <c r="HR4" s="26"/>
      <c r="HS4" s="26"/>
      <c r="HT4" s="26"/>
      <c r="HU4" s="26"/>
      <c r="HV4" s="26"/>
      <c r="HW4" s="26"/>
      <c r="HX4" s="26"/>
      <c r="HY4" s="26"/>
      <c r="HZ4" s="26"/>
      <c r="IA4" s="26"/>
      <c r="IB4" s="26"/>
      <c r="IC4" s="26"/>
      <c r="ID4" s="26"/>
      <c r="IE4" s="26"/>
      <c r="IF4" s="26"/>
      <c r="IG4" s="26"/>
      <c r="IH4" s="26"/>
      <c r="II4" s="26"/>
      <c r="IJ4" s="26"/>
      <c r="IK4" s="26"/>
      <c r="IL4" s="26"/>
      <c r="IM4" s="26"/>
      <c r="IN4" s="26"/>
      <c r="IO4" s="26"/>
      <c r="IP4" s="26"/>
      <c r="IQ4" s="26"/>
    </row>
    <row r="5" spans="1:251" ht="19.5" customHeight="1" x14ac:dyDescent="0.25">
      <c r="A5" s="27"/>
      <c r="B5" s="28">
        <v>18000</v>
      </c>
      <c r="C5" s="29" t="s">
        <v>14</v>
      </c>
      <c r="D5" s="30">
        <f t="shared" ref="D5:D8" si="3">SUM(L5+T5+AB5+AJ5+AR5)</f>
        <v>107</v>
      </c>
      <c r="E5" s="31">
        <v>7</v>
      </c>
      <c r="F5" s="31">
        <v>8</v>
      </c>
      <c r="G5" s="31">
        <v>14</v>
      </c>
      <c r="H5" s="32">
        <v>14</v>
      </c>
      <c r="I5" s="32">
        <v>8</v>
      </c>
      <c r="J5" s="32">
        <v>8</v>
      </c>
      <c r="K5" s="32">
        <v>8</v>
      </c>
      <c r="L5" s="33">
        <f t="shared" ref="L5:L15" si="4">SUM(E5:K5)</f>
        <v>67</v>
      </c>
      <c r="M5" s="32">
        <v>8</v>
      </c>
      <c r="N5" s="32">
        <v>8</v>
      </c>
      <c r="O5" s="32">
        <v>12</v>
      </c>
      <c r="P5" s="32">
        <v>12</v>
      </c>
      <c r="Q5" s="32">
        <v>6</v>
      </c>
      <c r="R5" s="32">
        <v>2</v>
      </c>
      <c r="S5" s="32"/>
      <c r="T5" s="33">
        <f t="shared" si="0"/>
        <v>40</v>
      </c>
      <c r="U5" s="32"/>
      <c r="V5" s="32"/>
      <c r="W5" s="32"/>
      <c r="X5" s="32"/>
      <c r="Y5" s="32"/>
      <c r="Z5" s="32"/>
      <c r="AA5" s="32"/>
      <c r="AB5" s="34">
        <f t="shared" ref="AB5:AB14" si="5">SUM(U5:AA5)</f>
        <v>0</v>
      </c>
      <c r="AC5" s="32"/>
      <c r="AD5" s="32"/>
      <c r="AE5" s="32"/>
      <c r="AF5" s="32"/>
      <c r="AG5" s="32"/>
      <c r="AH5" s="32"/>
      <c r="AI5" s="32"/>
      <c r="AJ5" s="34">
        <f t="shared" ref="AJ5:AJ14" si="6">SUM(AC5:AI5)</f>
        <v>0</v>
      </c>
      <c r="AK5" s="32"/>
      <c r="AL5" s="32"/>
      <c r="AM5" s="32"/>
      <c r="AN5" s="32"/>
      <c r="AO5" s="32"/>
      <c r="AP5" s="32"/>
      <c r="AQ5" s="32"/>
      <c r="AR5" s="34">
        <f t="shared" ref="AR5:AR14" si="7">SUM(AK5:AQ5)</f>
        <v>0</v>
      </c>
      <c r="AS5" s="32"/>
      <c r="AT5" s="32"/>
      <c r="AU5" s="32"/>
      <c r="AV5" s="32"/>
      <c r="AW5" s="32"/>
      <c r="AX5" s="32"/>
      <c r="AY5" s="32"/>
      <c r="AZ5" s="34">
        <f t="shared" si="1"/>
        <v>0</v>
      </c>
      <c r="BA5" s="32"/>
      <c r="BB5" s="32"/>
      <c r="BC5" s="32"/>
      <c r="BD5" s="32"/>
      <c r="BE5" s="32"/>
      <c r="BF5" s="32"/>
      <c r="BG5" s="32"/>
      <c r="BH5" s="34">
        <f t="shared" si="2"/>
        <v>0</v>
      </c>
      <c r="BI5" s="32"/>
      <c r="BJ5" s="32"/>
      <c r="BK5" s="32"/>
      <c r="BL5" s="32"/>
      <c r="BM5" s="32"/>
      <c r="BN5" s="32"/>
      <c r="BO5" s="32"/>
      <c r="BP5" s="34">
        <f t="shared" ref="BP5:BP14" si="8">SUM(BI5:BO5)</f>
        <v>0</v>
      </c>
      <c r="BQ5" s="26"/>
      <c r="BR5" s="26"/>
      <c r="BS5" s="26"/>
      <c r="BT5" s="26"/>
      <c r="BU5" s="26"/>
      <c r="BV5" s="26"/>
      <c r="BW5" s="26"/>
      <c r="BX5" s="26"/>
      <c r="BY5" s="26"/>
      <c r="BZ5" s="26"/>
      <c r="CA5" s="26"/>
      <c r="CB5" s="26"/>
      <c r="CC5" s="26"/>
      <c r="CD5" s="26"/>
      <c r="CE5" s="26"/>
      <c r="CF5" s="26"/>
      <c r="CG5" s="26"/>
      <c r="CH5" s="26"/>
      <c r="CI5" s="26"/>
      <c r="CJ5" s="26"/>
      <c r="CK5" s="26"/>
      <c r="CL5" s="26"/>
      <c r="CM5" s="26"/>
      <c r="CN5" s="26"/>
      <c r="CO5" s="26"/>
      <c r="CP5" s="26"/>
      <c r="CQ5" s="26"/>
      <c r="CR5" s="26"/>
      <c r="CS5" s="26"/>
      <c r="CT5" s="26"/>
      <c r="CU5" s="26"/>
      <c r="CV5" s="26"/>
      <c r="CW5" s="26"/>
      <c r="CX5" s="26"/>
      <c r="CY5" s="26"/>
      <c r="CZ5" s="26"/>
      <c r="DA5" s="26"/>
      <c r="DB5" s="26"/>
      <c r="DC5" s="26"/>
      <c r="DD5" s="26"/>
      <c r="DE5" s="26"/>
      <c r="DF5" s="26"/>
      <c r="DG5" s="26"/>
      <c r="DH5" s="26"/>
      <c r="DI5" s="26"/>
      <c r="DJ5" s="26"/>
      <c r="DK5" s="26"/>
      <c r="DL5" s="26"/>
      <c r="DM5" s="26"/>
      <c r="DN5" s="26"/>
      <c r="DO5" s="26"/>
      <c r="DP5" s="26"/>
      <c r="DQ5" s="26"/>
      <c r="DR5" s="26"/>
      <c r="DS5" s="26"/>
      <c r="DT5" s="26"/>
      <c r="DU5" s="26"/>
      <c r="DV5" s="26"/>
      <c r="DW5" s="26"/>
      <c r="DX5" s="26"/>
      <c r="DY5" s="26"/>
      <c r="DZ5" s="26"/>
      <c r="EA5" s="26"/>
      <c r="EB5" s="26"/>
      <c r="EC5" s="26"/>
      <c r="ED5" s="26"/>
      <c r="EE5" s="26"/>
      <c r="EF5" s="26"/>
      <c r="EG5" s="26"/>
      <c r="EH5" s="26"/>
      <c r="EI5" s="26"/>
      <c r="EJ5" s="26"/>
      <c r="EK5" s="26"/>
      <c r="EL5" s="26"/>
      <c r="EM5" s="26"/>
      <c r="EN5" s="26"/>
      <c r="EO5" s="26"/>
      <c r="EP5" s="26"/>
      <c r="EQ5" s="26"/>
      <c r="ER5" s="26"/>
      <c r="ES5" s="26"/>
      <c r="ET5" s="26"/>
      <c r="EU5" s="26"/>
      <c r="EV5" s="26"/>
      <c r="EW5" s="26"/>
      <c r="EX5" s="26"/>
      <c r="EY5" s="26"/>
      <c r="EZ5" s="26"/>
      <c r="FA5" s="26"/>
      <c r="FB5" s="26"/>
      <c r="FC5" s="26"/>
      <c r="FD5" s="26"/>
      <c r="FE5" s="26"/>
      <c r="FF5" s="26"/>
      <c r="FG5" s="26"/>
      <c r="FH5" s="26"/>
      <c r="FI5" s="26"/>
      <c r="FJ5" s="26"/>
      <c r="FK5" s="26"/>
      <c r="FL5" s="26"/>
      <c r="FM5" s="26"/>
      <c r="FN5" s="26"/>
      <c r="FO5" s="26"/>
      <c r="FP5" s="26"/>
      <c r="FQ5" s="26"/>
      <c r="FR5" s="26"/>
      <c r="FS5" s="26"/>
      <c r="FT5" s="26"/>
      <c r="FU5" s="26"/>
      <c r="FV5" s="26"/>
      <c r="FW5" s="26"/>
      <c r="FX5" s="26"/>
      <c r="FY5" s="26"/>
      <c r="FZ5" s="26"/>
      <c r="GA5" s="26"/>
      <c r="GB5" s="26"/>
      <c r="GC5" s="26"/>
      <c r="GD5" s="26"/>
      <c r="GE5" s="26"/>
      <c r="GF5" s="26"/>
      <c r="GG5" s="26"/>
      <c r="GH5" s="26"/>
      <c r="GI5" s="26"/>
      <c r="GJ5" s="26"/>
      <c r="GK5" s="26"/>
      <c r="GL5" s="26"/>
      <c r="GM5" s="26"/>
      <c r="GN5" s="26"/>
      <c r="GO5" s="26"/>
      <c r="GP5" s="26"/>
      <c r="GQ5" s="26"/>
      <c r="GR5" s="26"/>
      <c r="GS5" s="26"/>
      <c r="GT5" s="26"/>
      <c r="GU5" s="26"/>
      <c r="GV5" s="26"/>
      <c r="GW5" s="26"/>
      <c r="GX5" s="26"/>
      <c r="GY5" s="26"/>
      <c r="GZ5" s="26"/>
      <c r="HA5" s="26"/>
      <c r="HB5" s="26"/>
      <c r="HC5" s="26"/>
      <c r="HD5" s="26"/>
      <c r="HE5" s="26"/>
      <c r="HF5" s="26"/>
      <c r="HG5" s="26"/>
      <c r="HH5" s="26"/>
      <c r="HI5" s="26"/>
      <c r="HJ5" s="26"/>
      <c r="HK5" s="26"/>
      <c r="HL5" s="26"/>
      <c r="HM5" s="26"/>
      <c r="HN5" s="26"/>
      <c r="HO5" s="26"/>
      <c r="HP5" s="26"/>
      <c r="HQ5" s="26"/>
      <c r="HR5" s="26"/>
      <c r="HS5" s="26"/>
      <c r="HT5" s="26"/>
      <c r="HU5" s="26"/>
      <c r="HV5" s="26"/>
      <c r="HW5" s="26"/>
      <c r="HX5" s="26"/>
      <c r="HY5" s="26"/>
      <c r="HZ5" s="26"/>
      <c r="IA5" s="26"/>
      <c r="IB5" s="26"/>
      <c r="IC5" s="26"/>
      <c r="ID5" s="26"/>
      <c r="IE5" s="26"/>
      <c r="IF5" s="26"/>
      <c r="IG5" s="26"/>
      <c r="IH5" s="26"/>
      <c r="II5" s="26"/>
      <c r="IJ5" s="26"/>
      <c r="IK5" s="26"/>
      <c r="IL5" s="26"/>
      <c r="IM5" s="26"/>
      <c r="IN5" s="26"/>
      <c r="IO5" s="26"/>
      <c r="IP5" s="26"/>
      <c r="IQ5" s="26"/>
    </row>
    <row r="6" spans="1:251" ht="19.5" customHeight="1" x14ac:dyDescent="0.25">
      <c r="A6" s="27"/>
      <c r="B6" s="28">
        <v>21000</v>
      </c>
      <c r="C6" s="29" t="s">
        <v>15</v>
      </c>
      <c r="D6" s="30">
        <f t="shared" si="3"/>
        <v>94</v>
      </c>
      <c r="E6" s="31">
        <v>8</v>
      </c>
      <c r="F6" s="31">
        <v>7</v>
      </c>
      <c r="G6" s="31">
        <v>6</v>
      </c>
      <c r="H6" s="32">
        <v>9</v>
      </c>
      <c r="I6" s="32">
        <v>8</v>
      </c>
      <c r="J6" s="32">
        <v>8</v>
      </c>
      <c r="K6" s="32">
        <v>6</v>
      </c>
      <c r="L6" s="33">
        <f t="shared" si="4"/>
        <v>52</v>
      </c>
      <c r="M6" s="32">
        <v>7</v>
      </c>
      <c r="N6" s="32">
        <v>8</v>
      </c>
      <c r="O6" s="32">
        <v>9</v>
      </c>
      <c r="P6" s="32">
        <v>18</v>
      </c>
      <c r="Q6" s="32">
        <v>4</v>
      </c>
      <c r="R6" s="32">
        <v>3</v>
      </c>
      <c r="S6" s="32"/>
      <c r="T6" s="33">
        <f t="shared" si="0"/>
        <v>42</v>
      </c>
      <c r="U6" s="32"/>
      <c r="V6" s="32"/>
      <c r="W6" s="32"/>
      <c r="X6" s="32"/>
      <c r="Y6" s="32"/>
      <c r="Z6" s="32"/>
      <c r="AA6" s="32"/>
      <c r="AB6" s="34">
        <f t="shared" si="5"/>
        <v>0</v>
      </c>
      <c r="AC6" s="32"/>
      <c r="AD6" s="32"/>
      <c r="AE6" s="32"/>
      <c r="AF6" s="32"/>
      <c r="AG6" s="32"/>
      <c r="AH6" s="32"/>
      <c r="AI6" s="32"/>
      <c r="AJ6" s="34">
        <f t="shared" si="6"/>
        <v>0</v>
      </c>
      <c r="AK6" s="32"/>
      <c r="AL6" s="32"/>
      <c r="AM6" s="32"/>
      <c r="AN6" s="32"/>
      <c r="AO6" s="32"/>
      <c r="AP6" s="32"/>
      <c r="AQ6" s="32"/>
      <c r="AR6" s="34">
        <f t="shared" si="7"/>
        <v>0</v>
      </c>
      <c r="AS6" s="32"/>
      <c r="AT6" s="32"/>
      <c r="AU6" s="32"/>
      <c r="AV6" s="32"/>
      <c r="AW6" s="32"/>
      <c r="AX6" s="32"/>
      <c r="AY6" s="32"/>
      <c r="AZ6" s="34">
        <f t="shared" si="1"/>
        <v>0</v>
      </c>
      <c r="BA6" s="32"/>
      <c r="BB6" s="32"/>
      <c r="BC6" s="32"/>
      <c r="BD6" s="32"/>
      <c r="BE6" s="32"/>
      <c r="BF6" s="32"/>
      <c r="BG6" s="32"/>
      <c r="BH6" s="34">
        <f t="shared" si="2"/>
        <v>0</v>
      </c>
      <c r="BI6" s="32"/>
      <c r="BJ6" s="32"/>
      <c r="BK6" s="32"/>
      <c r="BL6" s="32"/>
      <c r="BM6" s="32"/>
      <c r="BN6" s="32"/>
      <c r="BO6" s="32"/>
      <c r="BP6" s="34">
        <f t="shared" si="8"/>
        <v>0</v>
      </c>
      <c r="BQ6" s="26"/>
      <c r="BR6" s="26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26"/>
      <c r="CD6" s="26"/>
      <c r="CE6" s="26"/>
      <c r="CF6" s="26"/>
      <c r="CG6" s="26"/>
      <c r="CH6" s="26"/>
      <c r="CI6" s="26"/>
      <c r="CJ6" s="26"/>
      <c r="CK6" s="26"/>
      <c r="CL6" s="26"/>
      <c r="CM6" s="26"/>
      <c r="CN6" s="26"/>
      <c r="CO6" s="26"/>
      <c r="CP6" s="26"/>
      <c r="CQ6" s="26"/>
      <c r="CR6" s="26"/>
      <c r="CS6" s="26"/>
      <c r="CT6" s="26"/>
      <c r="CU6" s="26"/>
      <c r="CV6" s="26"/>
      <c r="CW6" s="26"/>
      <c r="CX6" s="26"/>
      <c r="CY6" s="26"/>
      <c r="CZ6" s="26"/>
      <c r="DA6" s="26"/>
      <c r="DB6" s="26"/>
      <c r="DC6" s="26"/>
      <c r="DD6" s="26"/>
      <c r="DE6" s="26"/>
      <c r="DF6" s="26"/>
      <c r="DG6" s="26"/>
      <c r="DH6" s="26"/>
      <c r="DI6" s="26"/>
      <c r="DJ6" s="26"/>
      <c r="DK6" s="26"/>
      <c r="DL6" s="26"/>
      <c r="DM6" s="26"/>
      <c r="DN6" s="26"/>
      <c r="DO6" s="26"/>
      <c r="DP6" s="26"/>
      <c r="DQ6" s="26"/>
      <c r="DR6" s="26"/>
      <c r="DS6" s="26"/>
      <c r="DT6" s="26"/>
      <c r="DU6" s="26"/>
      <c r="DV6" s="26"/>
      <c r="DW6" s="26"/>
      <c r="DX6" s="26"/>
      <c r="DY6" s="26"/>
      <c r="DZ6" s="26"/>
      <c r="EA6" s="26"/>
      <c r="EB6" s="26"/>
      <c r="EC6" s="26"/>
      <c r="ED6" s="26"/>
      <c r="EE6" s="26"/>
      <c r="EF6" s="26"/>
      <c r="EG6" s="26"/>
      <c r="EH6" s="26"/>
      <c r="EI6" s="26"/>
      <c r="EJ6" s="26"/>
      <c r="EK6" s="26"/>
      <c r="EL6" s="26"/>
      <c r="EM6" s="26"/>
      <c r="EN6" s="26"/>
      <c r="EO6" s="26"/>
      <c r="EP6" s="26"/>
      <c r="EQ6" s="26"/>
      <c r="ER6" s="26"/>
      <c r="ES6" s="26"/>
      <c r="ET6" s="26"/>
      <c r="EU6" s="26"/>
      <c r="EV6" s="26"/>
      <c r="EW6" s="26"/>
      <c r="EX6" s="26"/>
      <c r="EY6" s="26"/>
      <c r="EZ6" s="26"/>
      <c r="FA6" s="26"/>
      <c r="FB6" s="26"/>
      <c r="FC6" s="26"/>
      <c r="FD6" s="26"/>
      <c r="FE6" s="26"/>
      <c r="FF6" s="26"/>
      <c r="FG6" s="26"/>
      <c r="FH6" s="26"/>
      <c r="FI6" s="26"/>
      <c r="FJ6" s="26"/>
      <c r="FK6" s="26"/>
      <c r="FL6" s="26"/>
      <c r="FM6" s="26"/>
      <c r="FN6" s="26"/>
      <c r="FO6" s="26"/>
      <c r="FP6" s="26"/>
      <c r="FQ6" s="26"/>
      <c r="FR6" s="26"/>
      <c r="FS6" s="26"/>
      <c r="FT6" s="26"/>
      <c r="FU6" s="26"/>
      <c r="FV6" s="26"/>
      <c r="FW6" s="26"/>
      <c r="FX6" s="26"/>
      <c r="FY6" s="26"/>
      <c r="FZ6" s="26"/>
      <c r="GA6" s="26"/>
      <c r="GB6" s="26"/>
      <c r="GC6" s="26"/>
      <c r="GD6" s="26"/>
      <c r="GE6" s="26"/>
      <c r="GF6" s="26"/>
      <c r="GG6" s="26"/>
      <c r="GH6" s="26"/>
      <c r="GI6" s="26"/>
      <c r="GJ6" s="26"/>
      <c r="GK6" s="26"/>
      <c r="GL6" s="26"/>
      <c r="GM6" s="26"/>
      <c r="GN6" s="26"/>
      <c r="GO6" s="26"/>
      <c r="GP6" s="26"/>
      <c r="GQ6" s="26"/>
      <c r="GR6" s="26"/>
      <c r="GS6" s="26"/>
      <c r="GT6" s="26"/>
      <c r="GU6" s="26"/>
      <c r="GV6" s="26"/>
      <c r="GW6" s="26"/>
      <c r="GX6" s="26"/>
      <c r="GY6" s="26"/>
      <c r="GZ6" s="26"/>
      <c r="HA6" s="26"/>
      <c r="HB6" s="26"/>
      <c r="HC6" s="26"/>
      <c r="HD6" s="26"/>
      <c r="HE6" s="26"/>
      <c r="HF6" s="26"/>
      <c r="HG6" s="26"/>
      <c r="HH6" s="26"/>
      <c r="HI6" s="26"/>
      <c r="HJ6" s="26"/>
      <c r="HK6" s="26"/>
      <c r="HL6" s="26"/>
      <c r="HM6" s="26"/>
      <c r="HN6" s="26"/>
      <c r="HO6" s="26"/>
      <c r="HP6" s="26"/>
      <c r="HQ6" s="26"/>
      <c r="HR6" s="26"/>
      <c r="HS6" s="26"/>
      <c r="HT6" s="26"/>
      <c r="HU6" s="26"/>
      <c r="HV6" s="26"/>
      <c r="HW6" s="26"/>
      <c r="HX6" s="26"/>
      <c r="HY6" s="26"/>
      <c r="HZ6" s="26"/>
      <c r="IA6" s="26"/>
      <c r="IB6" s="26"/>
      <c r="IC6" s="26"/>
      <c r="ID6" s="26"/>
      <c r="IE6" s="26"/>
      <c r="IF6" s="26"/>
      <c r="IG6" s="26"/>
      <c r="IH6" s="26"/>
      <c r="II6" s="26"/>
      <c r="IJ6" s="26"/>
      <c r="IK6" s="26"/>
      <c r="IL6" s="26"/>
      <c r="IM6" s="26"/>
      <c r="IN6" s="26"/>
      <c r="IO6" s="26"/>
      <c r="IP6" s="26"/>
      <c r="IQ6" s="26"/>
    </row>
    <row r="7" spans="1:251" ht="19.5" customHeight="1" x14ac:dyDescent="0.25">
      <c r="A7" s="27"/>
      <c r="B7" s="28">
        <v>22000</v>
      </c>
      <c r="C7" s="29" t="s">
        <v>16</v>
      </c>
      <c r="D7" s="30">
        <f t="shared" si="3"/>
        <v>118</v>
      </c>
      <c r="E7" s="31">
        <v>5</v>
      </c>
      <c r="F7" s="31">
        <v>7</v>
      </c>
      <c r="G7" s="31">
        <v>9</v>
      </c>
      <c r="H7" s="32">
        <v>17</v>
      </c>
      <c r="I7" s="32">
        <v>20</v>
      </c>
      <c r="J7" s="32">
        <v>8</v>
      </c>
      <c r="K7" s="32">
        <v>7</v>
      </c>
      <c r="L7" s="33">
        <f t="shared" si="4"/>
        <v>73</v>
      </c>
      <c r="M7" s="32">
        <v>6</v>
      </c>
      <c r="N7" s="32">
        <v>8</v>
      </c>
      <c r="O7" s="32">
        <v>10</v>
      </c>
      <c r="P7" s="32">
        <v>20</v>
      </c>
      <c r="Q7" s="32">
        <v>5</v>
      </c>
      <c r="R7" s="32">
        <v>2</v>
      </c>
      <c r="S7" s="32"/>
      <c r="T7" s="33">
        <f t="shared" si="0"/>
        <v>45</v>
      </c>
      <c r="U7" s="32"/>
      <c r="V7" s="32"/>
      <c r="W7" s="32"/>
      <c r="X7" s="32"/>
      <c r="Y7" s="32"/>
      <c r="Z7" s="32"/>
      <c r="AA7" s="32"/>
      <c r="AB7" s="34">
        <f t="shared" si="5"/>
        <v>0</v>
      </c>
      <c r="AC7" s="32"/>
      <c r="AD7" s="32"/>
      <c r="AE7" s="32"/>
      <c r="AF7" s="32"/>
      <c r="AG7" s="32"/>
      <c r="AH7" s="32"/>
      <c r="AI7" s="32"/>
      <c r="AJ7" s="34">
        <f t="shared" si="6"/>
        <v>0</v>
      </c>
      <c r="AK7" s="32"/>
      <c r="AL7" s="32"/>
      <c r="AM7" s="32"/>
      <c r="AN7" s="32"/>
      <c r="AO7" s="32"/>
      <c r="AP7" s="32"/>
      <c r="AQ7" s="32"/>
      <c r="AR7" s="34">
        <f t="shared" si="7"/>
        <v>0</v>
      </c>
      <c r="AS7" s="32"/>
      <c r="AT7" s="32"/>
      <c r="AU7" s="32"/>
      <c r="AV7" s="32"/>
      <c r="AW7" s="32"/>
      <c r="AX7" s="32"/>
      <c r="AY7" s="32"/>
      <c r="AZ7" s="34">
        <f t="shared" si="1"/>
        <v>0</v>
      </c>
      <c r="BA7" s="32"/>
      <c r="BB7" s="32"/>
      <c r="BC7" s="32"/>
      <c r="BD7" s="32"/>
      <c r="BE7" s="32"/>
      <c r="BF7" s="32"/>
      <c r="BG7" s="32"/>
      <c r="BH7" s="34">
        <f t="shared" si="2"/>
        <v>0</v>
      </c>
      <c r="BI7" s="32"/>
      <c r="BJ7" s="32"/>
      <c r="BK7" s="32"/>
      <c r="BL7" s="32"/>
      <c r="BM7" s="32"/>
      <c r="BN7" s="32"/>
      <c r="BO7" s="32"/>
      <c r="BP7" s="34">
        <f t="shared" si="8"/>
        <v>0</v>
      </c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  <c r="CO7" s="26"/>
      <c r="CP7" s="26"/>
      <c r="CQ7" s="26"/>
      <c r="CR7" s="26"/>
      <c r="CS7" s="26"/>
      <c r="CT7" s="26"/>
      <c r="CU7" s="26"/>
      <c r="CV7" s="26"/>
      <c r="CW7" s="26"/>
      <c r="CX7" s="26"/>
      <c r="CY7" s="26"/>
      <c r="CZ7" s="26"/>
      <c r="DA7" s="26"/>
      <c r="DB7" s="26"/>
      <c r="DC7" s="26"/>
      <c r="DD7" s="26"/>
      <c r="DE7" s="26"/>
      <c r="DF7" s="26"/>
      <c r="DG7" s="26"/>
      <c r="DH7" s="26"/>
      <c r="DI7" s="26"/>
      <c r="DJ7" s="26"/>
      <c r="DK7" s="26"/>
      <c r="DL7" s="26"/>
      <c r="DM7" s="26"/>
      <c r="DN7" s="26"/>
      <c r="DO7" s="26"/>
      <c r="DP7" s="26"/>
      <c r="DQ7" s="26"/>
      <c r="DR7" s="26"/>
      <c r="DS7" s="26"/>
      <c r="DT7" s="26"/>
      <c r="DU7" s="26"/>
      <c r="DV7" s="26"/>
      <c r="DW7" s="26"/>
      <c r="DX7" s="26"/>
      <c r="DY7" s="26"/>
      <c r="DZ7" s="26"/>
      <c r="EA7" s="26"/>
      <c r="EB7" s="26"/>
      <c r="EC7" s="26"/>
      <c r="ED7" s="26"/>
      <c r="EE7" s="26"/>
      <c r="EF7" s="26"/>
      <c r="EG7" s="26"/>
      <c r="EH7" s="26"/>
      <c r="EI7" s="26"/>
      <c r="EJ7" s="26"/>
      <c r="EK7" s="26"/>
      <c r="EL7" s="26"/>
      <c r="EM7" s="26"/>
      <c r="EN7" s="26"/>
      <c r="EO7" s="26"/>
      <c r="EP7" s="26"/>
      <c r="EQ7" s="26"/>
      <c r="ER7" s="26"/>
      <c r="ES7" s="26"/>
      <c r="ET7" s="26"/>
      <c r="EU7" s="26"/>
      <c r="EV7" s="26"/>
      <c r="EW7" s="26"/>
      <c r="EX7" s="26"/>
      <c r="EY7" s="26"/>
      <c r="EZ7" s="26"/>
      <c r="FA7" s="26"/>
      <c r="FB7" s="26"/>
      <c r="FC7" s="26"/>
      <c r="FD7" s="26"/>
      <c r="FE7" s="26"/>
      <c r="FF7" s="26"/>
      <c r="FG7" s="26"/>
      <c r="FH7" s="26"/>
      <c r="FI7" s="26"/>
      <c r="FJ7" s="26"/>
      <c r="FK7" s="26"/>
      <c r="FL7" s="26"/>
      <c r="FM7" s="26"/>
      <c r="FN7" s="26"/>
      <c r="FO7" s="26"/>
      <c r="FP7" s="26"/>
      <c r="FQ7" s="26"/>
      <c r="FR7" s="26"/>
      <c r="FS7" s="26"/>
      <c r="FT7" s="26"/>
      <c r="FU7" s="26"/>
      <c r="FV7" s="26"/>
      <c r="FW7" s="26"/>
      <c r="FX7" s="26"/>
      <c r="FY7" s="26"/>
      <c r="FZ7" s="26"/>
      <c r="GA7" s="26"/>
      <c r="GB7" s="26"/>
      <c r="GC7" s="26"/>
      <c r="GD7" s="26"/>
      <c r="GE7" s="26"/>
      <c r="GF7" s="26"/>
      <c r="GG7" s="26"/>
      <c r="GH7" s="26"/>
      <c r="GI7" s="26"/>
      <c r="GJ7" s="26"/>
      <c r="GK7" s="26"/>
      <c r="GL7" s="26"/>
      <c r="GM7" s="26"/>
      <c r="GN7" s="26"/>
      <c r="GO7" s="26"/>
      <c r="GP7" s="26"/>
      <c r="GQ7" s="26"/>
      <c r="GR7" s="26"/>
      <c r="GS7" s="26"/>
      <c r="GT7" s="26"/>
      <c r="GU7" s="26"/>
      <c r="GV7" s="26"/>
      <c r="GW7" s="26"/>
      <c r="GX7" s="26"/>
      <c r="GY7" s="26"/>
      <c r="GZ7" s="26"/>
      <c r="HA7" s="26"/>
      <c r="HB7" s="26"/>
      <c r="HC7" s="26"/>
      <c r="HD7" s="26"/>
      <c r="HE7" s="26"/>
      <c r="HF7" s="26"/>
      <c r="HG7" s="26"/>
      <c r="HH7" s="26"/>
      <c r="HI7" s="26"/>
      <c r="HJ7" s="26"/>
      <c r="HK7" s="26"/>
      <c r="HL7" s="26"/>
      <c r="HM7" s="26"/>
      <c r="HN7" s="26"/>
      <c r="HO7" s="26"/>
      <c r="HP7" s="26"/>
      <c r="HQ7" s="26"/>
      <c r="HR7" s="26"/>
      <c r="HS7" s="26"/>
      <c r="HT7" s="26"/>
      <c r="HU7" s="26"/>
      <c r="HV7" s="26"/>
      <c r="HW7" s="26"/>
      <c r="HX7" s="26"/>
      <c r="HY7" s="26"/>
      <c r="HZ7" s="26"/>
      <c r="IA7" s="26"/>
      <c r="IB7" s="26"/>
      <c r="IC7" s="26"/>
      <c r="ID7" s="26"/>
      <c r="IE7" s="26"/>
      <c r="IF7" s="26"/>
      <c r="IG7" s="26"/>
      <c r="IH7" s="26"/>
      <c r="II7" s="26"/>
      <c r="IJ7" s="26"/>
      <c r="IK7" s="26"/>
      <c r="IL7" s="26"/>
      <c r="IM7" s="26"/>
      <c r="IN7" s="26"/>
      <c r="IO7" s="26"/>
      <c r="IP7" s="26"/>
      <c r="IQ7" s="26"/>
    </row>
    <row r="8" spans="1:251" ht="19.5" customHeight="1" x14ac:dyDescent="0.25">
      <c r="A8" s="27"/>
      <c r="B8" s="28">
        <v>13000</v>
      </c>
      <c r="C8" s="29" t="s">
        <v>17</v>
      </c>
      <c r="D8" s="30">
        <f t="shared" si="3"/>
        <v>107</v>
      </c>
      <c r="E8" s="31">
        <v>8</v>
      </c>
      <c r="F8" s="31">
        <v>4</v>
      </c>
      <c r="G8" s="31">
        <v>11</v>
      </c>
      <c r="H8" s="32">
        <v>15</v>
      </c>
      <c r="I8" s="32">
        <v>9</v>
      </c>
      <c r="J8" s="32">
        <v>10</v>
      </c>
      <c r="K8" s="32">
        <v>9</v>
      </c>
      <c r="L8" s="33">
        <f t="shared" si="4"/>
        <v>66</v>
      </c>
      <c r="M8" s="32">
        <v>7</v>
      </c>
      <c r="N8" s="32">
        <v>8</v>
      </c>
      <c r="O8" s="32">
        <v>10</v>
      </c>
      <c r="P8" s="32">
        <v>12</v>
      </c>
      <c r="Q8" s="32">
        <v>3</v>
      </c>
      <c r="R8" s="32">
        <v>8</v>
      </c>
      <c r="S8" s="32"/>
      <c r="T8" s="33">
        <f t="shared" si="0"/>
        <v>41</v>
      </c>
      <c r="U8" s="32"/>
      <c r="V8" s="32"/>
      <c r="W8" s="32"/>
      <c r="X8" s="32"/>
      <c r="Y8" s="32"/>
      <c r="Z8" s="32"/>
      <c r="AA8" s="32"/>
      <c r="AB8" s="34">
        <f t="shared" si="5"/>
        <v>0</v>
      </c>
      <c r="AC8" s="32"/>
      <c r="AD8" s="32"/>
      <c r="AE8" s="32"/>
      <c r="AF8" s="32"/>
      <c r="AG8" s="32"/>
      <c r="AH8" s="32"/>
      <c r="AI8" s="32"/>
      <c r="AJ8" s="34">
        <f t="shared" si="6"/>
        <v>0</v>
      </c>
      <c r="AK8" s="32"/>
      <c r="AL8" s="32"/>
      <c r="AM8" s="32"/>
      <c r="AN8" s="32"/>
      <c r="AO8" s="32"/>
      <c r="AP8" s="32"/>
      <c r="AQ8" s="32"/>
      <c r="AR8" s="34">
        <f t="shared" si="7"/>
        <v>0</v>
      </c>
      <c r="AS8" s="32"/>
      <c r="AT8" s="32"/>
      <c r="AU8" s="32"/>
      <c r="AV8" s="32"/>
      <c r="AW8" s="32"/>
      <c r="AX8" s="32"/>
      <c r="AY8" s="32"/>
      <c r="AZ8" s="34">
        <f t="shared" si="1"/>
        <v>0</v>
      </c>
      <c r="BA8" s="32"/>
      <c r="BB8" s="32"/>
      <c r="BC8" s="32"/>
      <c r="BD8" s="32"/>
      <c r="BE8" s="32"/>
      <c r="BF8" s="32"/>
      <c r="BG8" s="32"/>
      <c r="BH8" s="34">
        <f t="shared" si="2"/>
        <v>0</v>
      </c>
      <c r="BI8" s="32"/>
      <c r="BJ8" s="32"/>
      <c r="BK8" s="32"/>
      <c r="BL8" s="32"/>
      <c r="BM8" s="32"/>
      <c r="BN8" s="32"/>
      <c r="BO8" s="32"/>
      <c r="BP8" s="34">
        <f t="shared" si="8"/>
        <v>0</v>
      </c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6"/>
      <c r="CZ8" s="26"/>
      <c r="DA8" s="26"/>
      <c r="DB8" s="26"/>
      <c r="DC8" s="26"/>
      <c r="DD8" s="26"/>
      <c r="DE8" s="26"/>
      <c r="DF8" s="26"/>
      <c r="DG8" s="26"/>
      <c r="DH8" s="26"/>
      <c r="DI8" s="26"/>
      <c r="DJ8" s="26"/>
      <c r="DK8" s="26"/>
      <c r="DL8" s="26"/>
      <c r="DM8" s="26"/>
      <c r="DN8" s="26"/>
      <c r="DO8" s="26"/>
      <c r="DP8" s="26"/>
      <c r="DQ8" s="26"/>
      <c r="DR8" s="26"/>
      <c r="DS8" s="26"/>
      <c r="DT8" s="26"/>
      <c r="DU8" s="26"/>
      <c r="DV8" s="26"/>
      <c r="DW8" s="26"/>
      <c r="DX8" s="26"/>
      <c r="DY8" s="26"/>
      <c r="DZ8" s="26"/>
      <c r="EA8" s="26"/>
      <c r="EB8" s="26"/>
      <c r="EC8" s="26"/>
      <c r="ED8" s="26"/>
      <c r="EE8" s="26"/>
      <c r="EF8" s="26"/>
      <c r="EG8" s="26"/>
      <c r="EH8" s="26"/>
      <c r="EI8" s="26"/>
      <c r="EJ8" s="26"/>
      <c r="EK8" s="26"/>
      <c r="EL8" s="26"/>
      <c r="EM8" s="26"/>
      <c r="EN8" s="26"/>
      <c r="EO8" s="26"/>
      <c r="EP8" s="26"/>
      <c r="EQ8" s="26"/>
      <c r="ER8" s="26"/>
      <c r="ES8" s="26"/>
      <c r="ET8" s="26"/>
      <c r="EU8" s="26"/>
      <c r="EV8" s="26"/>
      <c r="EW8" s="26"/>
      <c r="EX8" s="26"/>
      <c r="EY8" s="26"/>
      <c r="EZ8" s="26"/>
      <c r="FA8" s="26"/>
      <c r="FB8" s="26"/>
      <c r="FC8" s="26"/>
      <c r="FD8" s="26"/>
      <c r="FE8" s="26"/>
      <c r="FF8" s="26"/>
      <c r="FG8" s="26"/>
      <c r="FH8" s="26"/>
      <c r="FI8" s="26"/>
      <c r="FJ8" s="26"/>
      <c r="FK8" s="26"/>
      <c r="FL8" s="26"/>
      <c r="FM8" s="26"/>
      <c r="FN8" s="26"/>
      <c r="FO8" s="26"/>
      <c r="FP8" s="26"/>
      <c r="FQ8" s="26"/>
      <c r="FR8" s="26"/>
      <c r="FS8" s="26"/>
      <c r="FT8" s="26"/>
      <c r="FU8" s="26"/>
      <c r="FV8" s="26"/>
      <c r="FW8" s="26"/>
      <c r="FX8" s="26"/>
      <c r="FY8" s="26"/>
      <c r="FZ8" s="26"/>
      <c r="GA8" s="26"/>
      <c r="GB8" s="26"/>
      <c r="GC8" s="26"/>
      <c r="GD8" s="26"/>
      <c r="GE8" s="26"/>
      <c r="GF8" s="26"/>
      <c r="GG8" s="26"/>
      <c r="GH8" s="26"/>
      <c r="GI8" s="26"/>
      <c r="GJ8" s="26"/>
      <c r="GK8" s="26"/>
      <c r="GL8" s="26"/>
      <c r="GM8" s="26"/>
      <c r="GN8" s="26"/>
      <c r="GO8" s="26"/>
      <c r="GP8" s="26"/>
      <c r="GQ8" s="26"/>
      <c r="GR8" s="26"/>
      <c r="GS8" s="26"/>
      <c r="GT8" s="26"/>
      <c r="GU8" s="26"/>
      <c r="GV8" s="26"/>
      <c r="GW8" s="26"/>
      <c r="GX8" s="26"/>
      <c r="GY8" s="26"/>
      <c r="GZ8" s="26"/>
      <c r="HA8" s="26"/>
      <c r="HB8" s="26"/>
      <c r="HC8" s="26"/>
      <c r="HD8" s="26"/>
      <c r="HE8" s="26"/>
      <c r="HF8" s="26"/>
      <c r="HG8" s="26"/>
      <c r="HH8" s="26"/>
      <c r="HI8" s="26"/>
      <c r="HJ8" s="26"/>
      <c r="HK8" s="26"/>
      <c r="HL8" s="26"/>
      <c r="HM8" s="26"/>
      <c r="HN8" s="26"/>
      <c r="HO8" s="26"/>
      <c r="HP8" s="26"/>
      <c r="HQ8" s="26"/>
      <c r="HR8" s="26"/>
      <c r="HS8" s="26"/>
      <c r="HT8" s="26"/>
      <c r="HU8" s="26"/>
      <c r="HV8" s="26"/>
      <c r="HW8" s="26"/>
      <c r="HX8" s="26"/>
      <c r="HY8" s="26"/>
      <c r="HZ8" s="26"/>
      <c r="IA8" s="26"/>
      <c r="IB8" s="26"/>
      <c r="IC8" s="26"/>
      <c r="ID8" s="26"/>
      <c r="IE8" s="26"/>
      <c r="IF8" s="26"/>
      <c r="IG8" s="26"/>
      <c r="IH8" s="26"/>
      <c r="II8" s="26"/>
      <c r="IJ8" s="26"/>
      <c r="IK8" s="26"/>
      <c r="IL8" s="26"/>
      <c r="IM8" s="26"/>
      <c r="IN8" s="26"/>
      <c r="IO8" s="26"/>
      <c r="IP8" s="26"/>
      <c r="IQ8" s="26"/>
    </row>
    <row r="9" spans="1:251" ht="20.100000000000001" customHeight="1" x14ac:dyDescent="0.25">
      <c r="A9" s="27"/>
      <c r="B9" s="28">
        <v>13000</v>
      </c>
      <c r="C9" s="29" t="s">
        <v>18</v>
      </c>
      <c r="D9" s="30">
        <f>SUM(L9+T9+AB9+AJ9+AR9)</f>
        <v>108</v>
      </c>
      <c r="E9" s="31">
        <v>5</v>
      </c>
      <c r="F9" s="31">
        <v>8</v>
      </c>
      <c r="G9" s="31">
        <v>8</v>
      </c>
      <c r="H9" s="32">
        <v>12</v>
      </c>
      <c r="I9" s="32">
        <v>10</v>
      </c>
      <c r="J9" s="32">
        <v>10</v>
      </c>
      <c r="K9" s="32">
        <v>9</v>
      </c>
      <c r="L9" s="33">
        <f t="shared" si="4"/>
        <v>62</v>
      </c>
      <c r="M9" s="32">
        <v>7</v>
      </c>
      <c r="N9" s="32">
        <v>8</v>
      </c>
      <c r="O9" s="32">
        <v>10</v>
      </c>
      <c r="P9" s="32">
        <v>12</v>
      </c>
      <c r="Q9" s="32">
        <v>8</v>
      </c>
      <c r="R9" s="32">
        <v>8</v>
      </c>
      <c r="S9" s="32"/>
      <c r="T9" s="33">
        <f t="shared" si="0"/>
        <v>46</v>
      </c>
      <c r="U9" s="32"/>
      <c r="V9" s="32"/>
      <c r="W9" s="32"/>
      <c r="X9" s="32"/>
      <c r="Y9" s="32"/>
      <c r="Z9" s="32"/>
      <c r="AA9" s="32"/>
      <c r="AB9" s="34">
        <f t="shared" si="5"/>
        <v>0</v>
      </c>
      <c r="AC9" s="32"/>
      <c r="AD9" s="32"/>
      <c r="AE9" s="32"/>
      <c r="AF9" s="32"/>
      <c r="AG9" s="32"/>
      <c r="AH9" s="32"/>
      <c r="AI9" s="32"/>
      <c r="AJ9" s="34">
        <f t="shared" si="6"/>
        <v>0</v>
      </c>
      <c r="AK9" s="32"/>
      <c r="AL9" s="32"/>
      <c r="AM9" s="32"/>
      <c r="AN9" s="32"/>
      <c r="AO9" s="32"/>
      <c r="AP9" s="32"/>
      <c r="AQ9" s="32"/>
      <c r="AR9" s="34">
        <f t="shared" si="7"/>
        <v>0</v>
      </c>
      <c r="AS9" s="32"/>
      <c r="AT9" s="32"/>
      <c r="AU9" s="32"/>
      <c r="AV9" s="32"/>
      <c r="AW9" s="32"/>
      <c r="AX9" s="32"/>
      <c r="AY9" s="32"/>
      <c r="AZ9" s="34">
        <f t="shared" si="1"/>
        <v>0</v>
      </c>
      <c r="BA9" s="32"/>
      <c r="BB9" s="32"/>
      <c r="BC9" s="32"/>
      <c r="BD9" s="32"/>
      <c r="BE9" s="32"/>
      <c r="BF9" s="32"/>
      <c r="BG9" s="32"/>
      <c r="BH9" s="34">
        <f t="shared" si="2"/>
        <v>0</v>
      </c>
      <c r="BI9" s="32"/>
      <c r="BJ9" s="32"/>
      <c r="BK9" s="32"/>
      <c r="BL9" s="32"/>
      <c r="BM9" s="32"/>
      <c r="BN9" s="32"/>
      <c r="BO9" s="32"/>
      <c r="BP9" s="34">
        <f t="shared" si="8"/>
        <v>0</v>
      </c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/>
      <c r="CX9" s="26"/>
      <c r="CY9" s="26"/>
      <c r="CZ9" s="26"/>
      <c r="DA9" s="26"/>
      <c r="DB9" s="26"/>
      <c r="DC9" s="26"/>
      <c r="DD9" s="26"/>
      <c r="DE9" s="26"/>
      <c r="DF9" s="26"/>
      <c r="DG9" s="26"/>
      <c r="DH9" s="26"/>
      <c r="DI9" s="26"/>
      <c r="DJ9" s="26"/>
      <c r="DK9" s="26"/>
      <c r="DL9" s="26"/>
      <c r="DM9" s="26"/>
      <c r="DN9" s="26"/>
      <c r="DO9" s="26"/>
      <c r="DP9" s="26"/>
      <c r="DQ9" s="26"/>
      <c r="DR9" s="26"/>
      <c r="DS9" s="26"/>
      <c r="DT9" s="26"/>
      <c r="DU9" s="26"/>
      <c r="DV9" s="26"/>
      <c r="DW9" s="26"/>
      <c r="DX9" s="26"/>
      <c r="DY9" s="26"/>
      <c r="DZ9" s="26"/>
      <c r="EA9" s="26"/>
      <c r="EB9" s="26"/>
      <c r="EC9" s="26"/>
      <c r="ED9" s="26"/>
      <c r="EE9" s="26"/>
      <c r="EF9" s="26"/>
      <c r="EG9" s="26"/>
      <c r="EH9" s="26"/>
      <c r="EI9" s="26"/>
      <c r="EJ9" s="26"/>
      <c r="EK9" s="26"/>
      <c r="EL9" s="26"/>
      <c r="EM9" s="26"/>
      <c r="EN9" s="26"/>
      <c r="EO9" s="26"/>
      <c r="EP9" s="26"/>
      <c r="EQ9" s="26"/>
      <c r="ER9" s="26"/>
      <c r="ES9" s="26"/>
      <c r="ET9" s="26"/>
      <c r="EU9" s="26"/>
      <c r="EV9" s="26"/>
      <c r="EW9" s="26"/>
      <c r="EX9" s="26"/>
      <c r="EY9" s="26"/>
      <c r="EZ9" s="26"/>
      <c r="FA9" s="26"/>
      <c r="FB9" s="26"/>
      <c r="FC9" s="26"/>
      <c r="FD9" s="26"/>
      <c r="FE9" s="26"/>
      <c r="FF9" s="26"/>
      <c r="FG9" s="26"/>
      <c r="FH9" s="26"/>
      <c r="FI9" s="26"/>
      <c r="FJ9" s="26"/>
      <c r="FK9" s="26"/>
      <c r="FL9" s="26"/>
      <c r="FM9" s="26"/>
      <c r="FN9" s="26"/>
      <c r="FO9" s="26"/>
      <c r="FP9" s="26"/>
      <c r="FQ9" s="26"/>
      <c r="FR9" s="26"/>
      <c r="FS9" s="26"/>
      <c r="FT9" s="26"/>
      <c r="FU9" s="26"/>
      <c r="FV9" s="26"/>
      <c r="FW9" s="26"/>
      <c r="FX9" s="26"/>
      <c r="FY9" s="26"/>
      <c r="FZ9" s="26"/>
      <c r="GA9" s="26"/>
      <c r="GB9" s="26"/>
      <c r="GC9" s="26"/>
      <c r="GD9" s="26"/>
      <c r="GE9" s="26"/>
      <c r="GF9" s="26"/>
      <c r="GG9" s="26"/>
      <c r="GH9" s="26"/>
      <c r="GI9" s="26"/>
      <c r="GJ9" s="26"/>
      <c r="GK9" s="26"/>
      <c r="GL9" s="26"/>
      <c r="GM9" s="26"/>
      <c r="GN9" s="26"/>
      <c r="GO9" s="26"/>
      <c r="GP9" s="26"/>
      <c r="GQ9" s="26"/>
      <c r="GR9" s="26"/>
      <c r="GS9" s="26"/>
      <c r="GT9" s="26"/>
      <c r="GU9" s="26"/>
      <c r="GV9" s="26"/>
      <c r="GW9" s="26"/>
      <c r="GX9" s="26"/>
      <c r="GY9" s="26"/>
      <c r="GZ9" s="26"/>
      <c r="HA9" s="26"/>
      <c r="HB9" s="26"/>
      <c r="HC9" s="26"/>
      <c r="HD9" s="26"/>
      <c r="HE9" s="26"/>
      <c r="HF9" s="26"/>
      <c r="HG9" s="26"/>
      <c r="HH9" s="26"/>
      <c r="HI9" s="26"/>
      <c r="HJ9" s="26"/>
      <c r="HK9" s="26"/>
      <c r="HL9" s="26"/>
      <c r="HM9" s="26"/>
      <c r="HN9" s="26"/>
      <c r="HO9" s="26"/>
      <c r="HP9" s="26"/>
      <c r="HQ9" s="26"/>
      <c r="HR9" s="26"/>
      <c r="HS9" s="26"/>
      <c r="HT9" s="26"/>
      <c r="HU9" s="26"/>
      <c r="HV9" s="26"/>
      <c r="HW9" s="26"/>
      <c r="HX9" s="26"/>
      <c r="HY9" s="26"/>
      <c r="HZ9" s="26"/>
      <c r="IA9" s="26"/>
      <c r="IB9" s="26"/>
      <c r="IC9" s="26"/>
      <c r="ID9" s="26"/>
      <c r="IE9" s="26"/>
      <c r="IF9" s="26"/>
      <c r="IG9" s="26"/>
      <c r="IH9" s="26"/>
      <c r="II9" s="26"/>
      <c r="IJ9" s="26"/>
      <c r="IK9" s="26"/>
      <c r="IL9" s="26"/>
      <c r="IM9" s="26"/>
      <c r="IN9" s="26"/>
      <c r="IO9" s="26"/>
      <c r="IP9" s="26"/>
      <c r="IQ9" s="26"/>
    </row>
    <row r="10" spans="1:251" ht="20.100000000000001" customHeight="1" x14ac:dyDescent="0.25">
      <c r="A10" s="27"/>
      <c r="B10" s="28">
        <v>13000</v>
      </c>
      <c r="C10" s="29" t="s">
        <v>19</v>
      </c>
      <c r="D10" s="30">
        <f t="shared" ref="D10:D20" si="9">SUM(L10+T10+AB10+AJ10+AR10)</f>
        <v>116</v>
      </c>
      <c r="E10" s="31">
        <v>11</v>
      </c>
      <c r="F10" s="31">
        <v>4</v>
      </c>
      <c r="G10" s="31">
        <v>11</v>
      </c>
      <c r="H10" s="32">
        <v>15</v>
      </c>
      <c r="I10" s="32">
        <v>9</v>
      </c>
      <c r="J10" s="32">
        <v>10</v>
      </c>
      <c r="K10" s="32">
        <v>10</v>
      </c>
      <c r="L10" s="33">
        <f t="shared" si="4"/>
        <v>70</v>
      </c>
      <c r="M10" s="32">
        <v>7</v>
      </c>
      <c r="N10" s="32">
        <v>8</v>
      </c>
      <c r="O10" s="32">
        <v>10</v>
      </c>
      <c r="P10" s="32">
        <v>12</v>
      </c>
      <c r="Q10" s="32">
        <v>8</v>
      </c>
      <c r="R10" s="32">
        <v>8</v>
      </c>
      <c r="S10" s="32"/>
      <c r="T10" s="33">
        <f t="shared" si="0"/>
        <v>46</v>
      </c>
      <c r="U10" s="32"/>
      <c r="V10" s="32"/>
      <c r="W10" s="32"/>
      <c r="X10" s="32"/>
      <c r="Y10" s="32"/>
      <c r="Z10" s="32"/>
      <c r="AA10" s="32"/>
      <c r="AB10" s="34">
        <f t="shared" si="5"/>
        <v>0</v>
      </c>
      <c r="AC10" s="32"/>
      <c r="AD10" s="32"/>
      <c r="AE10" s="32"/>
      <c r="AF10" s="32"/>
      <c r="AG10" s="32"/>
      <c r="AH10" s="32"/>
      <c r="AI10" s="32"/>
      <c r="AJ10" s="34">
        <f t="shared" si="6"/>
        <v>0</v>
      </c>
      <c r="AK10" s="32"/>
      <c r="AL10" s="32"/>
      <c r="AM10" s="32"/>
      <c r="AN10" s="32"/>
      <c r="AO10" s="32"/>
      <c r="AP10" s="32"/>
      <c r="AQ10" s="32"/>
      <c r="AR10" s="34">
        <f t="shared" si="7"/>
        <v>0</v>
      </c>
      <c r="AS10" s="32"/>
      <c r="AT10" s="32"/>
      <c r="AU10" s="32"/>
      <c r="AV10" s="32"/>
      <c r="AW10" s="32"/>
      <c r="AX10" s="32"/>
      <c r="AY10" s="32"/>
      <c r="AZ10" s="34">
        <f t="shared" si="1"/>
        <v>0</v>
      </c>
      <c r="BA10" s="32"/>
      <c r="BB10" s="32"/>
      <c r="BC10" s="32"/>
      <c r="BD10" s="32"/>
      <c r="BE10" s="32"/>
      <c r="BF10" s="32"/>
      <c r="BG10" s="32"/>
      <c r="BH10" s="34">
        <f t="shared" si="2"/>
        <v>0</v>
      </c>
      <c r="BI10" s="32"/>
      <c r="BJ10" s="32"/>
      <c r="BK10" s="32"/>
      <c r="BL10" s="32"/>
      <c r="BM10" s="32"/>
      <c r="BN10" s="32"/>
      <c r="BO10" s="32"/>
      <c r="BP10" s="34">
        <f t="shared" si="8"/>
        <v>0</v>
      </c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  <c r="CY10" s="26"/>
      <c r="CZ10" s="26"/>
      <c r="DA10" s="26"/>
      <c r="DB10" s="26"/>
      <c r="DC10" s="26"/>
      <c r="DD10" s="26"/>
      <c r="DE10" s="26"/>
      <c r="DF10" s="26"/>
      <c r="DG10" s="26"/>
      <c r="DH10" s="26"/>
      <c r="DI10" s="26"/>
      <c r="DJ10" s="26"/>
      <c r="DK10" s="26"/>
      <c r="DL10" s="26"/>
      <c r="DM10" s="26"/>
      <c r="DN10" s="26"/>
      <c r="DO10" s="26"/>
      <c r="DP10" s="26"/>
      <c r="DQ10" s="26"/>
      <c r="DR10" s="26"/>
      <c r="DS10" s="26"/>
      <c r="DT10" s="26"/>
      <c r="DU10" s="26"/>
      <c r="DV10" s="26"/>
      <c r="DW10" s="26"/>
      <c r="DX10" s="26"/>
      <c r="DY10" s="26"/>
      <c r="DZ10" s="26"/>
      <c r="EA10" s="26"/>
      <c r="EB10" s="26"/>
      <c r="EC10" s="26"/>
      <c r="ED10" s="26"/>
      <c r="EE10" s="26"/>
      <c r="EF10" s="26"/>
      <c r="EG10" s="26"/>
      <c r="EH10" s="26"/>
      <c r="EI10" s="26"/>
      <c r="EJ10" s="26"/>
      <c r="EK10" s="26"/>
      <c r="EL10" s="26"/>
      <c r="EM10" s="26"/>
      <c r="EN10" s="26"/>
      <c r="EO10" s="26"/>
      <c r="EP10" s="26"/>
      <c r="EQ10" s="26"/>
      <c r="ER10" s="26"/>
      <c r="ES10" s="26"/>
      <c r="ET10" s="26"/>
      <c r="EU10" s="26"/>
      <c r="EV10" s="26"/>
      <c r="EW10" s="26"/>
      <c r="EX10" s="26"/>
      <c r="EY10" s="26"/>
      <c r="EZ10" s="26"/>
      <c r="FA10" s="26"/>
      <c r="FB10" s="26"/>
      <c r="FC10" s="26"/>
      <c r="FD10" s="26"/>
      <c r="FE10" s="26"/>
      <c r="FF10" s="26"/>
      <c r="FG10" s="26"/>
      <c r="FH10" s="26"/>
      <c r="FI10" s="26"/>
      <c r="FJ10" s="26"/>
      <c r="FK10" s="26"/>
      <c r="FL10" s="26"/>
      <c r="FM10" s="26"/>
      <c r="FN10" s="26"/>
      <c r="FO10" s="26"/>
      <c r="FP10" s="26"/>
      <c r="FQ10" s="26"/>
      <c r="FR10" s="26"/>
      <c r="FS10" s="26"/>
      <c r="FT10" s="26"/>
      <c r="FU10" s="26"/>
      <c r="FV10" s="26"/>
      <c r="FW10" s="26"/>
      <c r="FX10" s="26"/>
      <c r="FY10" s="26"/>
      <c r="FZ10" s="26"/>
      <c r="GA10" s="26"/>
      <c r="GB10" s="26"/>
      <c r="GC10" s="26"/>
      <c r="GD10" s="26"/>
      <c r="GE10" s="26"/>
      <c r="GF10" s="26"/>
      <c r="GG10" s="26"/>
      <c r="GH10" s="26"/>
      <c r="GI10" s="26"/>
      <c r="GJ10" s="26"/>
      <c r="GK10" s="26"/>
      <c r="GL10" s="26"/>
      <c r="GM10" s="26"/>
      <c r="GN10" s="26"/>
      <c r="GO10" s="26"/>
      <c r="GP10" s="26"/>
      <c r="GQ10" s="26"/>
      <c r="GR10" s="26"/>
      <c r="GS10" s="26"/>
      <c r="GT10" s="26"/>
      <c r="GU10" s="26"/>
      <c r="GV10" s="26"/>
      <c r="GW10" s="26"/>
      <c r="GX10" s="26"/>
      <c r="GY10" s="26"/>
      <c r="GZ10" s="26"/>
      <c r="HA10" s="26"/>
      <c r="HB10" s="26"/>
      <c r="HC10" s="26"/>
      <c r="HD10" s="26"/>
      <c r="HE10" s="26"/>
      <c r="HF10" s="26"/>
      <c r="HG10" s="26"/>
      <c r="HH10" s="26"/>
      <c r="HI10" s="26"/>
      <c r="HJ10" s="26"/>
      <c r="HK10" s="26"/>
      <c r="HL10" s="26"/>
      <c r="HM10" s="26"/>
      <c r="HN10" s="26"/>
      <c r="HO10" s="26"/>
      <c r="HP10" s="26"/>
      <c r="HQ10" s="26"/>
      <c r="HR10" s="26"/>
      <c r="HS10" s="26"/>
      <c r="HT10" s="26"/>
      <c r="HU10" s="26"/>
      <c r="HV10" s="26"/>
      <c r="HW10" s="26"/>
      <c r="HX10" s="26"/>
      <c r="HY10" s="26"/>
      <c r="HZ10" s="26"/>
      <c r="IA10" s="26"/>
      <c r="IB10" s="26"/>
      <c r="IC10" s="26"/>
      <c r="ID10" s="26"/>
      <c r="IE10" s="26"/>
      <c r="IF10" s="26"/>
      <c r="IG10" s="26"/>
      <c r="IH10" s="26"/>
      <c r="II10" s="26"/>
      <c r="IJ10" s="26"/>
      <c r="IK10" s="26"/>
      <c r="IL10" s="26"/>
      <c r="IM10" s="26"/>
      <c r="IN10" s="26"/>
      <c r="IO10" s="26"/>
      <c r="IP10" s="26"/>
      <c r="IQ10" s="26"/>
    </row>
    <row r="11" spans="1:251" ht="20.100000000000001" customHeight="1" x14ac:dyDescent="0.25">
      <c r="A11" s="27"/>
      <c r="B11" s="28">
        <v>13000</v>
      </c>
      <c r="C11" s="29" t="s">
        <v>20</v>
      </c>
      <c r="D11" s="30">
        <f t="shared" si="9"/>
        <v>276</v>
      </c>
      <c r="E11" s="31">
        <v>20</v>
      </c>
      <c r="F11" s="31">
        <v>20</v>
      </c>
      <c r="G11" s="31">
        <v>20</v>
      </c>
      <c r="H11" s="32">
        <v>42</v>
      </c>
      <c r="I11" s="32">
        <v>20</v>
      </c>
      <c r="J11" s="32">
        <v>20</v>
      </c>
      <c r="K11" s="32">
        <v>20</v>
      </c>
      <c r="L11" s="33">
        <f t="shared" si="4"/>
        <v>162</v>
      </c>
      <c r="M11" s="32">
        <v>20</v>
      </c>
      <c r="N11" s="32">
        <v>20</v>
      </c>
      <c r="O11" s="32">
        <v>38</v>
      </c>
      <c r="P11" s="32">
        <v>36</v>
      </c>
      <c r="Q11" s="32">
        <v>15</v>
      </c>
      <c r="R11" s="32">
        <v>5</v>
      </c>
      <c r="S11" s="32"/>
      <c r="T11" s="33">
        <f t="shared" si="0"/>
        <v>114</v>
      </c>
      <c r="U11" s="32"/>
      <c r="V11" s="32"/>
      <c r="W11" s="32"/>
      <c r="X11" s="32"/>
      <c r="Y11" s="32"/>
      <c r="Z11" s="32"/>
      <c r="AA11" s="32"/>
      <c r="AB11" s="34">
        <f t="shared" si="5"/>
        <v>0</v>
      </c>
      <c r="AC11" s="32"/>
      <c r="AD11" s="32"/>
      <c r="AE11" s="32"/>
      <c r="AF11" s="32"/>
      <c r="AG11" s="32"/>
      <c r="AH11" s="32"/>
      <c r="AI11" s="32"/>
      <c r="AJ11" s="34">
        <f t="shared" si="6"/>
        <v>0</v>
      </c>
      <c r="AK11" s="32"/>
      <c r="AL11" s="32"/>
      <c r="AM11" s="32"/>
      <c r="AN11" s="32"/>
      <c r="AO11" s="32"/>
      <c r="AP11" s="32"/>
      <c r="AQ11" s="32"/>
      <c r="AR11" s="34">
        <f t="shared" si="7"/>
        <v>0</v>
      </c>
      <c r="AS11" s="32"/>
      <c r="AT11" s="32"/>
      <c r="AU11" s="32"/>
      <c r="AV11" s="32"/>
      <c r="AW11" s="32"/>
      <c r="AX11" s="32"/>
      <c r="AY11" s="32"/>
      <c r="AZ11" s="34">
        <f t="shared" si="1"/>
        <v>0</v>
      </c>
      <c r="BA11" s="32"/>
      <c r="BB11" s="32"/>
      <c r="BC11" s="32"/>
      <c r="BD11" s="32"/>
      <c r="BE11" s="32"/>
      <c r="BF11" s="32"/>
      <c r="BG11" s="32"/>
      <c r="BH11" s="34">
        <f t="shared" si="2"/>
        <v>0</v>
      </c>
      <c r="BI11" s="32"/>
      <c r="BJ11" s="32"/>
      <c r="BK11" s="32"/>
      <c r="BL11" s="32"/>
      <c r="BM11" s="32"/>
      <c r="BN11" s="32"/>
      <c r="BO11" s="32"/>
      <c r="BP11" s="34">
        <f t="shared" si="8"/>
        <v>0</v>
      </c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6"/>
      <c r="DM11" s="26"/>
      <c r="DN11" s="26"/>
      <c r="DO11" s="26"/>
      <c r="DP11" s="26"/>
      <c r="DQ11" s="26"/>
      <c r="DR11" s="26"/>
      <c r="DS11" s="26"/>
      <c r="DT11" s="26"/>
      <c r="DU11" s="26"/>
      <c r="DV11" s="26"/>
      <c r="DW11" s="26"/>
      <c r="DX11" s="26"/>
      <c r="DY11" s="26"/>
      <c r="DZ11" s="26"/>
      <c r="EA11" s="26"/>
      <c r="EB11" s="26"/>
      <c r="EC11" s="26"/>
      <c r="ED11" s="26"/>
      <c r="EE11" s="26"/>
      <c r="EF11" s="26"/>
      <c r="EG11" s="26"/>
      <c r="EH11" s="26"/>
      <c r="EI11" s="26"/>
      <c r="EJ11" s="26"/>
      <c r="EK11" s="26"/>
      <c r="EL11" s="26"/>
      <c r="EM11" s="26"/>
      <c r="EN11" s="26"/>
      <c r="EO11" s="26"/>
      <c r="EP11" s="26"/>
      <c r="EQ11" s="26"/>
      <c r="ER11" s="26"/>
      <c r="ES11" s="26"/>
      <c r="ET11" s="26"/>
      <c r="EU11" s="26"/>
      <c r="EV11" s="26"/>
      <c r="EW11" s="26"/>
      <c r="EX11" s="26"/>
      <c r="EY11" s="26"/>
      <c r="EZ11" s="26"/>
      <c r="FA11" s="26"/>
      <c r="FB11" s="26"/>
      <c r="FC11" s="26"/>
      <c r="FD11" s="26"/>
      <c r="FE11" s="26"/>
      <c r="FF11" s="26"/>
      <c r="FG11" s="26"/>
      <c r="FH11" s="26"/>
      <c r="FI11" s="26"/>
      <c r="FJ11" s="26"/>
      <c r="FK11" s="26"/>
      <c r="FL11" s="26"/>
      <c r="FM11" s="26"/>
      <c r="FN11" s="26"/>
      <c r="FO11" s="26"/>
      <c r="FP11" s="26"/>
      <c r="FQ11" s="26"/>
      <c r="FR11" s="26"/>
      <c r="FS11" s="26"/>
      <c r="FT11" s="26"/>
      <c r="FU11" s="26"/>
      <c r="FV11" s="26"/>
      <c r="FW11" s="26"/>
      <c r="FX11" s="26"/>
      <c r="FY11" s="26"/>
      <c r="FZ11" s="26"/>
      <c r="GA11" s="26"/>
      <c r="GB11" s="26"/>
      <c r="GC11" s="26"/>
      <c r="GD11" s="26"/>
      <c r="GE11" s="26"/>
      <c r="GF11" s="26"/>
      <c r="GG11" s="26"/>
      <c r="GH11" s="26"/>
      <c r="GI11" s="26"/>
      <c r="GJ11" s="26"/>
      <c r="GK11" s="26"/>
      <c r="GL11" s="26"/>
      <c r="GM11" s="26"/>
      <c r="GN11" s="26"/>
      <c r="GO11" s="26"/>
      <c r="GP11" s="26"/>
      <c r="GQ11" s="26"/>
      <c r="GR11" s="26"/>
      <c r="GS11" s="26"/>
      <c r="GT11" s="26"/>
      <c r="GU11" s="26"/>
      <c r="GV11" s="26"/>
      <c r="GW11" s="26"/>
      <c r="GX11" s="26"/>
      <c r="GY11" s="26"/>
      <c r="GZ11" s="26"/>
      <c r="HA11" s="26"/>
      <c r="HB11" s="26"/>
      <c r="HC11" s="26"/>
      <c r="HD11" s="26"/>
      <c r="HE11" s="26"/>
      <c r="HF11" s="26"/>
      <c r="HG11" s="26"/>
      <c r="HH11" s="26"/>
      <c r="HI11" s="26"/>
      <c r="HJ11" s="26"/>
      <c r="HK11" s="26"/>
      <c r="HL11" s="26"/>
      <c r="HM11" s="26"/>
      <c r="HN11" s="26"/>
      <c r="HO11" s="26"/>
      <c r="HP11" s="26"/>
      <c r="HQ11" s="26"/>
      <c r="HR11" s="26"/>
      <c r="HS11" s="26"/>
      <c r="HT11" s="26"/>
      <c r="HU11" s="26"/>
      <c r="HV11" s="26"/>
      <c r="HW11" s="26"/>
      <c r="HX11" s="26"/>
      <c r="HY11" s="26"/>
      <c r="HZ11" s="26"/>
      <c r="IA11" s="26"/>
      <c r="IB11" s="26"/>
      <c r="IC11" s="26"/>
      <c r="ID11" s="26"/>
      <c r="IE11" s="26"/>
      <c r="IF11" s="26"/>
      <c r="IG11" s="26"/>
      <c r="IH11" s="26"/>
      <c r="II11" s="26"/>
      <c r="IJ11" s="26"/>
      <c r="IK11" s="26"/>
      <c r="IL11" s="26"/>
      <c r="IM11" s="26"/>
      <c r="IN11" s="26"/>
      <c r="IO11" s="26"/>
      <c r="IP11" s="26"/>
      <c r="IQ11" s="26"/>
    </row>
    <row r="12" spans="1:251" ht="20.100000000000001" customHeight="1" x14ac:dyDescent="0.25">
      <c r="A12" s="27"/>
      <c r="B12" s="28">
        <v>35000</v>
      </c>
      <c r="C12" s="29" t="s">
        <v>21</v>
      </c>
      <c r="D12" s="30">
        <f>SUM(L12+T12+AB12+AJ12+AR12)</f>
        <v>36</v>
      </c>
      <c r="E12" s="31">
        <v>5</v>
      </c>
      <c r="F12" s="31">
        <v>7</v>
      </c>
      <c r="G12" s="31">
        <v>1</v>
      </c>
      <c r="H12" s="32">
        <v>4</v>
      </c>
      <c r="I12" s="32">
        <v>3</v>
      </c>
      <c r="J12" s="32">
        <v>2</v>
      </c>
      <c r="K12" s="32">
        <v>1</v>
      </c>
      <c r="L12" s="33">
        <f t="shared" si="4"/>
        <v>23</v>
      </c>
      <c r="M12" s="32">
        <v>3</v>
      </c>
      <c r="N12" s="32">
        <v>1</v>
      </c>
      <c r="O12" s="32">
        <v>3</v>
      </c>
      <c r="P12" s="32">
        <v>3</v>
      </c>
      <c r="Q12" s="32">
        <v>5</v>
      </c>
      <c r="R12" s="32">
        <v>1</v>
      </c>
      <c r="S12" s="32"/>
      <c r="T12" s="33">
        <f t="shared" si="0"/>
        <v>13</v>
      </c>
      <c r="U12" s="32"/>
      <c r="V12" s="32"/>
      <c r="W12" s="32"/>
      <c r="X12" s="32"/>
      <c r="Y12" s="32"/>
      <c r="Z12" s="32"/>
      <c r="AA12" s="32"/>
      <c r="AB12" s="34">
        <f t="shared" si="5"/>
        <v>0</v>
      </c>
      <c r="AC12" s="32"/>
      <c r="AD12" s="32"/>
      <c r="AE12" s="32"/>
      <c r="AF12" s="32"/>
      <c r="AG12" s="32"/>
      <c r="AH12" s="32"/>
      <c r="AI12" s="32"/>
      <c r="AJ12" s="34">
        <f t="shared" si="6"/>
        <v>0</v>
      </c>
      <c r="AK12" s="32"/>
      <c r="AL12" s="32"/>
      <c r="AM12" s="32"/>
      <c r="AN12" s="32"/>
      <c r="AO12" s="32"/>
      <c r="AP12" s="32"/>
      <c r="AQ12" s="32"/>
      <c r="AR12" s="34">
        <f t="shared" si="7"/>
        <v>0</v>
      </c>
      <c r="AS12" s="32"/>
      <c r="AT12" s="32"/>
      <c r="AU12" s="32"/>
      <c r="AV12" s="32"/>
      <c r="AW12" s="32"/>
      <c r="AX12" s="32"/>
      <c r="AY12" s="32"/>
      <c r="AZ12" s="34">
        <f t="shared" si="1"/>
        <v>0</v>
      </c>
      <c r="BA12" s="32"/>
      <c r="BB12" s="32"/>
      <c r="BC12" s="32"/>
      <c r="BD12" s="32"/>
      <c r="BE12" s="32"/>
      <c r="BF12" s="32"/>
      <c r="BG12" s="32"/>
      <c r="BH12" s="34">
        <f t="shared" si="2"/>
        <v>0</v>
      </c>
      <c r="BI12" s="32"/>
      <c r="BJ12" s="32"/>
      <c r="BK12" s="32"/>
      <c r="BL12" s="32"/>
      <c r="BM12" s="32"/>
      <c r="BN12" s="32"/>
      <c r="BO12" s="32"/>
      <c r="BP12" s="34">
        <f t="shared" si="8"/>
        <v>0</v>
      </c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26"/>
      <c r="DR12" s="26"/>
      <c r="DS12" s="26"/>
      <c r="DT12" s="26"/>
      <c r="DU12" s="26"/>
      <c r="DV12" s="26"/>
      <c r="DW12" s="26"/>
      <c r="DX12" s="26"/>
      <c r="DY12" s="26"/>
      <c r="DZ12" s="26"/>
      <c r="EA12" s="26"/>
      <c r="EB12" s="26"/>
      <c r="EC12" s="26"/>
      <c r="ED12" s="26"/>
      <c r="EE12" s="26"/>
      <c r="EF12" s="26"/>
      <c r="EG12" s="26"/>
      <c r="EH12" s="26"/>
      <c r="EI12" s="26"/>
      <c r="EJ12" s="26"/>
      <c r="EK12" s="26"/>
      <c r="EL12" s="26"/>
      <c r="EM12" s="26"/>
      <c r="EN12" s="26"/>
      <c r="EO12" s="26"/>
      <c r="EP12" s="26"/>
      <c r="EQ12" s="26"/>
      <c r="ER12" s="26"/>
      <c r="ES12" s="26"/>
      <c r="ET12" s="26"/>
      <c r="EU12" s="26"/>
      <c r="EV12" s="26"/>
      <c r="EW12" s="26"/>
      <c r="EX12" s="26"/>
      <c r="EY12" s="26"/>
      <c r="EZ12" s="26"/>
      <c r="FA12" s="26"/>
      <c r="FB12" s="26"/>
      <c r="FC12" s="26"/>
      <c r="FD12" s="26"/>
      <c r="FE12" s="26"/>
      <c r="FF12" s="26"/>
      <c r="FG12" s="26"/>
      <c r="FH12" s="26"/>
      <c r="FI12" s="26"/>
      <c r="FJ12" s="26"/>
      <c r="FK12" s="26"/>
      <c r="FL12" s="26"/>
      <c r="FM12" s="26"/>
      <c r="FN12" s="26"/>
      <c r="FO12" s="26"/>
      <c r="FP12" s="26"/>
      <c r="FQ12" s="26"/>
      <c r="FR12" s="26"/>
      <c r="FS12" s="26"/>
      <c r="FT12" s="26"/>
      <c r="FU12" s="26"/>
      <c r="FV12" s="26"/>
      <c r="FW12" s="26"/>
      <c r="FX12" s="26"/>
      <c r="FY12" s="26"/>
      <c r="FZ12" s="26"/>
      <c r="GA12" s="26"/>
      <c r="GB12" s="26"/>
      <c r="GC12" s="26"/>
      <c r="GD12" s="26"/>
      <c r="GE12" s="26"/>
      <c r="GF12" s="26"/>
      <c r="GG12" s="26"/>
      <c r="GH12" s="26"/>
      <c r="GI12" s="26"/>
      <c r="GJ12" s="26"/>
      <c r="GK12" s="26"/>
      <c r="GL12" s="26"/>
      <c r="GM12" s="26"/>
      <c r="GN12" s="26"/>
      <c r="GO12" s="26"/>
      <c r="GP12" s="26"/>
      <c r="GQ12" s="26"/>
      <c r="GR12" s="26"/>
      <c r="GS12" s="26"/>
      <c r="GT12" s="26"/>
      <c r="GU12" s="26"/>
      <c r="GV12" s="26"/>
      <c r="GW12" s="26"/>
      <c r="GX12" s="26"/>
      <c r="GY12" s="26"/>
      <c r="GZ12" s="26"/>
      <c r="HA12" s="26"/>
      <c r="HB12" s="26"/>
      <c r="HC12" s="26"/>
      <c r="HD12" s="26"/>
      <c r="HE12" s="26"/>
      <c r="HF12" s="26"/>
      <c r="HG12" s="26"/>
      <c r="HH12" s="26"/>
      <c r="HI12" s="26"/>
      <c r="HJ12" s="26"/>
      <c r="HK12" s="26"/>
      <c r="HL12" s="26"/>
      <c r="HM12" s="26"/>
      <c r="HN12" s="26"/>
      <c r="HO12" s="26"/>
      <c r="HP12" s="26"/>
      <c r="HQ12" s="26"/>
      <c r="HR12" s="26"/>
      <c r="HS12" s="26"/>
      <c r="HT12" s="26"/>
      <c r="HU12" s="26"/>
      <c r="HV12" s="26"/>
      <c r="HW12" s="26"/>
      <c r="HX12" s="26"/>
      <c r="HY12" s="26"/>
      <c r="HZ12" s="26"/>
      <c r="IA12" s="26"/>
      <c r="IB12" s="26"/>
      <c r="IC12" s="26"/>
      <c r="ID12" s="26"/>
      <c r="IE12" s="26"/>
      <c r="IF12" s="26"/>
      <c r="IG12" s="26"/>
      <c r="IH12" s="26"/>
      <c r="II12" s="26"/>
      <c r="IJ12" s="26"/>
      <c r="IK12" s="26"/>
      <c r="IL12" s="26"/>
      <c r="IM12" s="26"/>
      <c r="IN12" s="26"/>
      <c r="IO12" s="26"/>
      <c r="IP12" s="26"/>
      <c r="IQ12" s="26"/>
    </row>
    <row r="13" spans="1:251" ht="20.100000000000001" customHeight="1" x14ac:dyDescent="0.25">
      <c r="A13" s="27"/>
      <c r="B13" s="28">
        <v>350000</v>
      </c>
      <c r="C13" s="29" t="s">
        <v>22</v>
      </c>
      <c r="D13" s="30">
        <f t="shared" si="9"/>
        <v>13</v>
      </c>
      <c r="E13" s="31">
        <v>0</v>
      </c>
      <c r="F13" s="31">
        <v>1</v>
      </c>
      <c r="G13" s="31">
        <v>1</v>
      </c>
      <c r="H13" s="32">
        <v>3</v>
      </c>
      <c r="I13" s="32">
        <v>3</v>
      </c>
      <c r="J13" s="32">
        <v>1</v>
      </c>
      <c r="K13" s="32">
        <v>1</v>
      </c>
      <c r="L13" s="33">
        <f t="shared" si="4"/>
        <v>10</v>
      </c>
      <c r="M13" s="32">
        <v>1</v>
      </c>
      <c r="N13" s="32">
        <v>2</v>
      </c>
      <c r="O13" s="32">
        <v>0</v>
      </c>
      <c r="P13" s="32">
        <v>1</v>
      </c>
      <c r="Q13" s="32">
        <v>0</v>
      </c>
      <c r="R13" s="32">
        <v>0</v>
      </c>
      <c r="S13" s="32"/>
      <c r="T13" s="33">
        <f t="shared" si="0"/>
        <v>3</v>
      </c>
      <c r="U13" s="32"/>
      <c r="V13" s="32"/>
      <c r="W13" s="32"/>
      <c r="X13" s="32"/>
      <c r="Y13" s="32"/>
      <c r="Z13" s="32"/>
      <c r="AA13" s="32"/>
      <c r="AB13" s="34">
        <f t="shared" si="5"/>
        <v>0</v>
      </c>
      <c r="AC13" s="32"/>
      <c r="AD13" s="32"/>
      <c r="AE13" s="32"/>
      <c r="AF13" s="32"/>
      <c r="AG13" s="32"/>
      <c r="AH13" s="32"/>
      <c r="AI13" s="32"/>
      <c r="AJ13" s="34">
        <f t="shared" si="6"/>
        <v>0</v>
      </c>
      <c r="AK13" s="32"/>
      <c r="AL13" s="32"/>
      <c r="AM13" s="32"/>
      <c r="AN13" s="32"/>
      <c r="AO13" s="32"/>
      <c r="AP13" s="32"/>
      <c r="AQ13" s="32"/>
      <c r="AR13" s="34">
        <f t="shared" si="7"/>
        <v>0</v>
      </c>
      <c r="AS13" s="32"/>
      <c r="AT13" s="32"/>
      <c r="AU13" s="32"/>
      <c r="AV13" s="32"/>
      <c r="AW13" s="32"/>
      <c r="AX13" s="32"/>
      <c r="AY13" s="32"/>
      <c r="AZ13" s="34">
        <f t="shared" si="1"/>
        <v>0</v>
      </c>
      <c r="BA13" s="32"/>
      <c r="BB13" s="32"/>
      <c r="BC13" s="32"/>
      <c r="BD13" s="32"/>
      <c r="BE13" s="32"/>
      <c r="BF13" s="32"/>
      <c r="BG13" s="32"/>
      <c r="BH13" s="34">
        <f t="shared" si="2"/>
        <v>0</v>
      </c>
      <c r="BI13" s="32"/>
      <c r="BJ13" s="32"/>
      <c r="BK13" s="32"/>
      <c r="BL13" s="32"/>
      <c r="BM13" s="32"/>
      <c r="BN13" s="32"/>
      <c r="BO13" s="32"/>
      <c r="BP13" s="34">
        <f t="shared" si="8"/>
        <v>0</v>
      </c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CY13" s="26"/>
      <c r="CZ13" s="26"/>
      <c r="DA13" s="26"/>
      <c r="DB13" s="26"/>
      <c r="DC13" s="26"/>
      <c r="DD13" s="26"/>
      <c r="DE13" s="26"/>
      <c r="DF13" s="26"/>
      <c r="DG13" s="26"/>
      <c r="DH13" s="26"/>
      <c r="DI13" s="26"/>
      <c r="DJ13" s="26"/>
      <c r="DK13" s="26"/>
      <c r="DL13" s="26"/>
      <c r="DM13" s="26"/>
      <c r="DN13" s="26"/>
      <c r="DO13" s="26"/>
      <c r="DP13" s="26"/>
      <c r="DQ13" s="26"/>
      <c r="DR13" s="26"/>
      <c r="DS13" s="26"/>
      <c r="DT13" s="26"/>
      <c r="DU13" s="26"/>
      <c r="DV13" s="26"/>
      <c r="DW13" s="26"/>
      <c r="DX13" s="26"/>
      <c r="DY13" s="26"/>
      <c r="DZ13" s="26"/>
      <c r="EA13" s="26"/>
      <c r="EB13" s="26"/>
      <c r="EC13" s="26"/>
      <c r="ED13" s="26"/>
      <c r="EE13" s="26"/>
      <c r="EF13" s="26"/>
      <c r="EG13" s="26"/>
      <c r="EH13" s="26"/>
      <c r="EI13" s="26"/>
      <c r="EJ13" s="26"/>
      <c r="EK13" s="26"/>
      <c r="EL13" s="26"/>
      <c r="EM13" s="26"/>
      <c r="EN13" s="26"/>
      <c r="EO13" s="26"/>
      <c r="EP13" s="26"/>
      <c r="EQ13" s="26"/>
      <c r="ER13" s="26"/>
      <c r="ES13" s="26"/>
      <c r="ET13" s="26"/>
      <c r="EU13" s="26"/>
      <c r="EV13" s="26"/>
      <c r="EW13" s="26"/>
      <c r="EX13" s="26"/>
      <c r="EY13" s="26"/>
      <c r="EZ13" s="26"/>
      <c r="FA13" s="26"/>
      <c r="FB13" s="26"/>
      <c r="FC13" s="26"/>
      <c r="FD13" s="26"/>
      <c r="FE13" s="26"/>
      <c r="FF13" s="26"/>
      <c r="FG13" s="26"/>
      <c r="FH13" s="26"/>
      <c r="FI13" s="26"/>
      <c r="FJ13" s="26"/>
      <c r="FK13" s="26"/>
      <c r="FL13" s="26"/>
      <c r="FM13" s="26"/>
      <c r="FN13" s="26"/>
      <c r="FO13" s="26"/>
      <c r="FP13" s="26"/>
      <c r="FQ13" s="26"/>
      <c r="FR13" s="26"/>
      <c r="FS13" s="26"/>
      <c r="FT13" s="26"/>
      <c r="FU13" s="26"/>
      <c r="FV13" s="26"/>
      <c r="FW13" s="26"/>
      <c r="FX13" s="26"/>
      <c r="FY13" s="26"/>
      <c r="FZ13" s="26"/>
      <c r="GA13" s="26"/>
      <c r="GB13" s="26"/>
      <c r="GC13" s="26"/>
      <c r="GD13" s="26"/>
      <c r="GE13" s="26"/>
      <c r="GF13" s="26"/>
      <c r="GG13" s="26"/>
      <c r="GH13" s="26"/>
      <c r="GI13" s="26"/>
      <c r="GJ13" s="26"/>
      <c r="GK13" s="26"/>
      <c r="GL13" s="26"/>
      <c r="GM13" s="26"/>
      <c r="GN13" s="26"/>
      <c r="GO13" s="26"/>
      <c r="GP13" s="26"/>
      <c r="GQ13" s="26"/>
      <c r="GR13" s="26"/>
      <c r="GS13" s="26"/>
      <c r="GT13" s="26"/>
      <c r="GU13" s="26"/>
      <c r="GV13" s="26"/>
      <c r="GW13" s="26"/>
      <c r="GX13" s="26"/>
      <c r="GY13" s="26"/>
      <c r="GZ13" s="26"/>
      <c r="HA13" s="26"/>
      <c r="HB13" s="26"/>
      <c r="HC13" s="26"/>
      <c r="HD13" s="26"/>
      <c r="HE13" s="26"/>
      <c r="HF13" s="26"/>
      <c r="HG13" s="26"/>
      <c r="HH13" s="26"/>
      <c r="HI13" s="26"/>
      <c r="HJ13" s="26"/>
      <c r="HK13" s="26"/>
      <c r="HL13" s="26"/>
      <c r="HM13" s="26"/>
      <c r="HN13" s="26"/>
      <c r="HO13" s="26"/>
      <c r="HP13" s="26"/>
      <c r="HQ13" s="26"/>
      <c r="HR13" s="26"/>
      <c r="HS13" s="26"/>
      <c r="HT13" s="26"/>
      <c r="HU13" s="26"/>
      <c r="HV13" s="26"/>
      <c r="HW13" s="26"/>
      <c r="HX13" s="26"/>
      <c r="HY13" s="26"/>
      <c r="HZ13" s="26"/>
      <c r="IA13" s="26"/>
      <c r="IB13" s="26"/>
      <c r="IC13" s="26"/>
      <c r="ID13" s="26"/>
      <c r="IE13" s="26"/>
      <c r="IF13" s="26"/>
      <c r="IG13" s="26"/>
      <c r="IH13" s="26"/>
      <c r="II13" s="26"/>
      <c r="IJ13" s="26"/>
      <c r="IK13" s="26"/>
      <c r="IL13" s="26"/>
      <c r="IM13" s="26"/>
      <c r="IN13" s="26"/>
      <c r="IO13" s="26"/>
      <c r="IP13" s="26"/>
      <c r="IQ13" s="26"/>
    </row>
    <row r="14" spans="1:251" ht="20.100000000000001" customHeight="1" x14ac:dyDescent="0.25">
      <c r="A14" s="27"/>
      <c r="B14" s="28">
        <v>350000</v>
      </c>
      <c r="C14" s="29" t="s">
        <v>23</v>
      </c>
      <c r="D14" s="30">
        <f t="shared" si="9"/>
        <v>0</v>
      </c>
      <c r="E14" s="31">
        <v>0</v>
      </c>
      <c r="F14" s="31">
        <v>0</v>
      </c>
      <c r="G14" s="31">
        <v>0</v>
      </c>
      <c r="H14" s="32">
        <v>0</v>
      </c>
      <c r="I14" s="32">
        <v>0</v>
      </c>
      <c r="J14" s="32">
        <v>0</v>
      </c>
      <c r="K14" s="32">
        <v>0</v>
      </c>
      <c r="L14" s="33">
        <f t="shared" si="4"/>
        <v>0</v>
      </c>
      <c r="M14" s="32">
        <v>0</v>
      </c>
      <c r="N14" s="32">
        <v>0</v>
      </c>
      <c r="O14" s="32">
        <v>0</v>
      </c>
      <c r="P14" s="32">
        <v>0</v>
      </c>
      <c r="Q14" s="32">
        <v>0</v>
      </c>
      <c r="R14" s="32">
        <v>0</v>
      </c>
      <c r="S14" s="32"/>
      <c r="T14" s="33">
        <f t="shared" si="0"/>
        <v>0</v>
      </c>
      <c r="U14" s="32"/>
      <c r="V14" s="32"/>
      <c r="W14" s="32"/>
      <c r="X14" s="32"/>
      <c r="Y14" s="32"/>
      <c r="Z14" s="32"/>
      <c r="AA14" s="32"/>
      <c r="AB14" s="34">
        <f t="shared" si="5"/>
        <v>0</v>
      </c>
      <c r="AC14" s="32"/>
      <c r="AD14" s="32"/>
      <c r="AE14" s="32"/>
      <c r="AF14" s="32"/>
      <c r="AG14" s="32"/>
      <c r="AH14" s="32"/>
      <c r="AI14" s="32"/>
      <c r="AJ14" s="34">
        <f t="shared" si="6"/>
        <v>0</v>
      </c>
      <c r="AK14" s="32"/>
      <c r="AL14" s="32"/>
      <c r="AM14" s="32"/>
      <c r="AN14" s="32"/>
      <c r="AO14" s="32"/>
      <c r="AP14" s="32"/>
      <c r="AQ14" s="32"/>
      <c r="AR14" s="34">
        <f t="shared" si="7"/>
        <v>0</v>
      </c>
      <c r="AS14" s="32"/>
      <c r="AT14" s="32"/>
      <c r="AU14" s="32"/>
      <c r="AV14" s="32"/>
      <c r="AW14" s="32"/>
      <c r="AX14" s="32"/>
      <c r="AY14" s="32"/>
      <c r="AZ14" s="34">
        <f t="shared" si="1"/>
        <v>0</v>
      </c>
      <c r="BA14" s="32"/>
      <c r="BB14" s="32"/>
      <c r="BC14" s="32"/>
      <c r="BD14" s="32"/>
      <c r="BE14" s="32"/>
      <c r="BF14" s="32"/>
      <c r="BG14" s="32"/>
      <c r="BH14" s="34">
        <f t="shared" si="2"/>
        <v>0</v>
      </c>
      <c r="BI14" s="32"/>
      <c r="BJ14" s="32"/>
      <c r="BK14" s="32"/>
      <c r="BL14" s="32"/>
      <c r="BM14" s="32"/>
      <c r="BN14" s="32"/>
      <c r="BO14" s="32"/>
      <c r="BP14" s="34">
        <f t="shared" si="8"/>
        <v>0</v>
      </c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  <c r="CY14" s="26"/>
      <c r="CZ14" s="26"/>
      <c r="DA14" s="26"/>
      <c r="DB14" s="26"/>
      <c r="DC14" s="26"/>
      <c r="DD14" s="26"/>
      <c r="DE14" s="26"/>
      <c r="DF14" s="26"/>
      <c r="DG14" s="26"/>
      <c r="DH14" s="26"/>
      <c r="DI14" s="26"/>
      <c r="DJ14" s="26"/>
      <c r="DK14" s="26"/>
      <c r="DL14" s="26"/>
      <c r="DM14" s="26"/>
      <c r="DN14" s="26"/>
      <c r="DO14" s="26"/>
      <c r="DP14" s="26"/>
      <c r="DQ14" s="26"/>
      <c r="DR14" s="26"/>
      <c r="DS14" s="26"/>
      <c r="DT14" s="26"/>
      <c r="DU14" s="26"/>
      <c r="DV14" s="26"/>
      <c r="DW14" s="26"/>
      <c r="DX14" s="26"/>
      <c r="DY14" s="26"/>
      <c r="DZ14" s="26"/>
      <c r="EA14" s="26"/>
      <c r="EB14" s="26"/>
      <c r="EC14" s="26"/>
      <c r="ED14" s="26"/>
      <c r="EE14" s="26"/>
      <c r="EF14" s="26"/>
      <c r="EG14" s="26"/>
      <c r="EH14" s="26"/>
      <c r="EI14" s="26"/>
      <c r="EJ14" s="26"/>
      <c r="EK14" s="26"/>
      <c r="EL14" s="26"/>
      <c r="EM14" s="26"/>
      <c r="EN14" s="26"/>
      <c r="EO14" s="26"/>
      <c r="EP14" s="26"/>
      <c r="EQ14" s="26"/>
      <c r="ER14" s="26"/>
      <c r="ES14" s="26"/>
      <c r="ET14" s="26"/>
      <c r="EU14" s="26"/>
      <c r="EV14" s="26"/>
      <c r="EW14" s="26"/>
      <c r="EX14" s="26"/>
      <c r="EY14" s="26"/>
      <c r="EZ14" s="26"/>
      <c r="FA14" s="26"/>
      <c r="FB14" s="26"/>
      <c r="FC14" s="26"/>
      <c r="FD14" s="26"/>
      <c r="FE14" s="26"/>
      <c r="FF14" s="26"/>
      <c r="FG14" s="26"/>
      <c r="FH14" s="26"/>
      <c r="FI14" s="26"/>
      <c r="FJ14" s="26"/>
      <c r="FK14" s="26"/>
      <c r="FL14" s="26"/>
      <c r="FM14" s="26"/>
      <c r="FN14" s="26"/>
      <c r="FO14" s="26"/>
      <c r="FP14" s="26"/>
      <c r="FQ14" s="26"/>
      <c r="FR14" s="26"/>
      <c r="FS14" s="26"/>
      <c r="FT14" s="26"/>
      <c r="FU14" s="26"/>
      <c r="FV14" s="26"/>
      <c r="FW14" s="26"/>
      <c r="FX14" s="26"/>
      <c r="FY14" s="26"/>
      <c r="FZ14" s="26"/>
      <c r="GA14" s="26"/>
      <c r="GB14" s="26"/>
      <c r="GC14" s="26"/>
      <c r="GD14" s="26"/>
      <c r="GE14" s="26"/>
      <c r="GF14" s="26"/>
      <c r="GG14" s="26"/>
      <c r="GH14" s="26"/>
      <c r="GI14" s="26"/>
      <c r="GJ14" s="26"/>
      <c r="GK14" s="26"/>
      <c r="GL14" s="26"/>
      <c r="GM14" s="26"/>
      <c r="GN14" s="26"/>
      <c r="GO14" s="26"/>
      <c r="GP14" s="26"/>
      <c r="GQ14" s="26"/>
      <c r="GR14" s="26"/>
      <c r="GS14" s="26"/>
      <c r="GT14" s="26"/>
      <c r="GU14" s="26"/>
      <c r="GV14" s="26"/>
      <c r="GW14" s="26"/>
      <c r="GX14" s="26"/>
      <c r="GY14" s="26"/>
      <c r="GZ14" s="26"/>
      <c r="HA14" s="26"/>
      <c r="HB14" s="26"/>
      <c r="HC14" s="26"/>
      <c r="HD14" s="26"/>
      <c r="HE14" s="26"/>
      <c r="HF14" s="26"/>
      <c r="HG14" s="26"/>
      <c r="HH14" s="26"/>
      <c r="HI14" s="26"/>
      <c r="HJ14" s="26"/>
      <c r="HK14" s="26"/>
      <c r="HL14" s="26"/>
      <c r="HM14" s="26"/>
      <c r="HN14" s="26"/>
      <c r="HO14" s="26"/>
      <c r="HP14" s="26"/>
      <c r="HQ14" s="26"/>
      <c r="HR14" s="26"/>
      <c r="HS14" s="26"/>
      <c r="HT14" s="26"/>
      <c r="HU14" s="26"/>
      <c r="HV14" s="26"/>
      <c r="HW14" s="26"/>
      <c r="HX14" s="26"/>
      <c r="HY14" s="26"/>
      <c r="HZ14" s="26"/>
      <c r="IA14" s="26"/>
      <c r="IB14" s="26"/>
      <c r="IC14" s="26"/>
      <c r="ID14" s="26"/>
      <c r="IE14" s="26"/>
      <c r="IF14" s="26"/>
      <c r="IG14" s="26"/>
      <c r="IH14" s="26"/>
      <c r="II14" s="26"/>
      <c r="IJ14" s="26"/>
      <c r="IK14" s="26"/>
      <c r="IL14" s="26"/>
      <c r="IM14" s="26"/>
      <c r="IN14" s="26"/>
      <c r="IO14" s="26"/>
      <c r="IP14" s="26"/>
      <c r="IQ14" s="26"/>
    </row>
    <row r="15" spans="1:251" ht="20.100000000000001" customHeight="1" x14ac:dyDescent="0.25">
      <c r="A15" s="27"/>
      <c r="B15" s="28"/>
      <c r="C15" s="29" t="s">
        <v>24</v>
      </c>
      <c r="D15" s="30"/>
      <c r="E15" s="31">
        <v>0</v>
      </c>
      <c r="F15" s="31">
        <v>14</v>
      </c>
      <c r="G15" s="31">
        <v>12</v>
      </c>
      <c r="H15" s="32">
        <v>25</v>
      </c>
      <c r="I15" s="32">
        <v>13</v>
      </c>
      <c r="J15" s="32">
        <v>3</v>
      </c>
      <c r="K15" s="32">
        <v>5</v>
      </c>
      <c r="L15" s="33">
        <f t="shared" si="4"/>
        <v>72</v>
      </c>
      <c r="M15" s="32">
        <v>6</v>
      </c>
      <c r="N15" s="32">
        <v>13</v>
      </c>
      <c r="O15" s="32">
        <v>13</v>
      </c>
      <c r="P15" s="32">
        <v>29</v>
      </c>
      <c r="Q15" s="32">
        <v>2</v>
      </c>
      <c r="R15" s="32">
        <v>0</v>
      </c>
      <c r="S15" s="32"/>
      <c r="T15" s="33">
        <f t="shared" si="0"/>
        <v>57</v>
      </c>
      <c r="U15" s="32"/>
      <c r="V15" s="32"/>
      <c r="W15" s="32"/>
      <c r="X15" s="32"/>
      <c r="Y15" s="32"/>
      <c r="Z15" s="32"/>
      <c r="AA15" s="32"/>
      <c r="AB15" s="34"/>
      <c r="AC15" s="32"/>
      <c r="AD15" s="32"/>
      <c r="AE15" s="32"/>
      <c r="AF15" s="32"/>
      <c r="AG15" s="32"/>
      <c r="AH15" s="32"/>
      <c r="AI15" s="32"/>
      <c r="AJ15" s="34"/>
      <c r="AK15" s="32"/>
      <c r="AL15" s="32"/>
      <c r="AM15" s="32"/>
      <c r="AN15" s="32"/>
      <c r="AO15" s="32"/>
      <c r="AP15" s="32"/>
      <c r="AQ15" s="32"/>
      <c r="AR15" s="34"/>
      <c r="AS15" s="32"/>
      <c r="AT15" s="32"/>
      <c r="AU15" s="32"/>
      <c r="AV15" s="32"/>
      <c r="AW15" s="32"/>
      <c r="AX15" s="32"/>
      <c r="AY15" s="32"/>
      <c r="AZ15" s="34"/>
      <c r="BA15" s="32"/>
      <c r="BB15" s="32"/>
      <c r="BC15" s="32"/>
      <c r="BD15" s="32"/>
      <c r="BE15" s="32"/>
      <c r="BF15" s="32"/>
      <c r="BG15" s="32"/>
      <c r="BH15" s="34"/>
      <c r="BI15" s="32"/>
      <c r="BJ15" s="32"/>
      <c r="BK15" s="32"/>
      <c r="BL15" s="32"/>
      <c r="BM15" s="32"/>
      <c r="BN15" s="32"/>
      <c r="BO15" s="32"/>
      <c r="BP15" s="34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6"/>
      <c r="DS15" s="26"/>
      <c r="DT15" s="26"/>
      <c r="DU15" s="26"/>
      <c r="DV15" s="26"/>
      <c r="DW15" s="26"/>
      <c r="DX15" s="26"/>
      <c r="DY15" s="26"/>
      <c r="DZ15" s="26"/>
      <c r="EA15" s="26"/>
      <c r="EB15" s="26"/>
      <c r="EC15" s="26"/>
      <c r="ED15" s="26"/>
      <c r="EE15" s="26"/>
      <c r="EF15" s="26"/>
      <c r="EG15" s="26"/>
      <c r="EH15" s="26"/>
      <c r="EI15" s="26"/>
      <c r="EJ15" s="26"/>
      <c r="EK15" s="26"/>
      <c r="EL15" s="26"/>
      <c r="EM15" s="26"/>
      <c r="EN15" s="26"/>
      <c r="EO15" s="26"/>
      <c r="EP15" s="26"/>
      <c r="EQ15" s="26"/>
      <c r="ER15" s="26"/>
      <c r="ES15" s="26"/>
      <c r="ET15" s="26"/>
      <c r="EU15" s="26"/>
      <c r="EV15" s="26"/>
      <c r="EW15" s="26"/>
      <c r="EX15" s="26"/>
      <c r="EY15" s="26"/>
      <c r="EZ15" s="26"/>
      <c r="FA15" s="26"/>
      <c r="FB15" s="26"/>
      <c r="FC15" s="26"/>
      <c r="FD15" s="26"/>
      <c r="FE15" s="26"/>
      <c r="FF15" s="26"/>
      <c r="FG15" s="26"/>
      <c r="FH15" s="26"/>
      <c r="FI15" s="26"/>
      <c r="FJ15" s="26"/>
      <c r="FK15" s="26"/>
      <c r="FL15" s="26"/>
      <c r="FM15" s="26"/>
      <c r="FN15" s="26"/>
      <c r="FO15" s="26"/>
      <c r="FP15" s="26"/>
      <c r="FQ15" s="26"/>
      <c r="FR15" s="26"/>
      <c r="FS15" s="26"/>
      <c r="FT15" s="26"/>
      <c r="FU15" s="26"/>
      <c r="FV15" s="26"/>
      <c r="FW15" s="26"/>
      <c r="FX15" s="26"/>
      <c r="FY15" s="26"/>
      <c r="FZ15" s="26"/>
      <c r="GA15" s="26"/>
      <c r="GB15" s="26"/>
      <c r="GC15" s="26"/>
      <c r="GD15" s="26"/>
      <c r="GE15" s="26"/>
      <c r="GF15" s="26"/>
      <c r="GG15" s="26"/>
      <c r="GH15" s="26"/>
      <c r="GI15" s="26"/>
      <c r="GJ15" s="26"/>
      <c r="GK15" s="26"/>
      <c r="GL15" s="26"/>
      <c r="GM15" s="26"/>
      <c r="GN15" s="26"/>
      <c r="GO15" s="26"/>
      <c r="GP15" s="26"/>
      <c r="GQ15" s="26"/>
      <c r="GR15" s="26"/>
      <c r="GS15" s="26"/>
      <c r="GT15" s="26"/>
      <c r="GU15" s="26"/>
      <c r="GV15" s="26"/>
      <c r="GW15" s="26"/>
      <c r="GX15" s="26"/>
      <c r="GY15" s="26"/>
      <c r="GZ15" s="26"/>
      <c r="HA15" s="26"/>
      <c r="HB15" s="26"/>
      <c r="HC15" s="26"/>
      <c r="HD15" s="26"/>
      <c r="HE15" s="26"/>
      <c r="HF15" s="26"/>
      <c r="HG15" s="26"/>
      <c r="HH15" s="26"/>
      <c r="HI15" s="26"/>
      <c r="HJ15" s="26"/>
      <c r="HK15" s="26"/>
      <c r="HL15" s="26"/>
      <c r="HM15" s="26"/>
      <c r="HN15" s="26"/>
      <c r="HO15" s="26"/>
      <c r="HP15" s="26"/>
      <c r="HQ15" s="26"/>
      <c r="HR15" s="26"/>
      <c r="HS15" s="26"/>
      <c r="HT15" s="26"/>
      <c r="HU15" s="26"/>
      <c r="HV15" s="26"/>
      <c r="HW15" s="26"/>
      <c r="HX15" s="26"/>
      <c r="HY15" s="26"/>
      <c r="HZ15" s="26"/>
      <c r="IA15" s="26"/>
      <c r="IB15" s="26"/>
      <c r="IC15" s="26"/>
      <c r="ID15" s="26"/>
      <c r="IE15" s="26"/>
      <c r="IF15" s="26"/>
      <c r="IG15" s="26"/>
      <c r="IH15" s="26"/>
      <c r="II15" s="26"/>
      <c r="IJ15" s="26"/>
      <c r="IK15" s="26"/>
      <c r="IL15" s="26"/>
      <c r="IM15" s="26"/>
      <c r="IN15" s="26"/>
      <c r="IO15" s="26"/>
      <c r="IP15" s="26"/>
      <c r="IQ15" s="26"/>
    </row>
    <row r="16" spans="1:251" ht="20.100000000000001" customHeight="1" x14ac:dyDescent="0.25">
      <c r="A16" s="27"/>
      <c r="B16" s="35"/>
      <c r="C16" s="36" t="s">
        <v>25</v>
      </c>
      <c r="D16" s="30">
        <f t="shared" si="9"/>
        <v>1091</v>
      </c>
      <c r="E16" s="37">
        <f t="shared" ref="E16" si="10">SUM(E4:E13)</f>
        <v>76</v>
      </c>
      <c r="F16" s="37">
        <f>SUM(F4:F13)</f>
        <v>72</v>
      </c>
      <c r="G16" s="37">
        <f>SUM(G4:G13)</f>
        <v>93</v>
      </c>
      <c r="H16" s="38">
        <f t="shared" ref="H16:BP16" si="11">SUM(H4:H13)</f>
        <v>151</v>
      </c>
      <c r="I16" s="38">
        <f t="shared" si="11"/>
        <v>98</v>
      </c>
      <c r="J16" s="38">
        <f t="shared" si="11"/>
        <v>95</v>
      </c>
      <c r="K16" s="38">
        <f t="shared" si="11"/>
        <v>79</v>
      </c>
      <c r="L16" s="39">
        <f t="shared" si="11"/>
        <v>664</v>
      </c>
      <c r="M16" s="38">
        <f>SUM(M4:M13)</f>
        <v>74</v>
      </c>
      <c r="N16" s="38">
        <f>SUM(N4:N13)</f>
        <v>78</v>
      </c>
      <c r="O16" s="38">
        <f t="shared" si="11"/>
        <v>112</v>
      </c>
      <c r="P16" s="38">
        <f t="shared" si="11"/>
        <v>138</v>
      </c>
      <c r="Q16" s="38">
        <f t="shared" si="11"/>
        <v>57</v>
      </c>
      <c r="R16" s="38">
        <f t="shared" si="11"/>
        <v>42</v>
      </c>
      <c r="S16" s="38">
        <f t="shared" si="11"/>
        <v>0</v>
      </c>
      <c r="T16" s="39">
        <f t="shared" si="11"/>
        <v>427</v>
      </c>
      <c r="U16" s="38">
        <f t="shared" si="11"/>
        <v>0</v>
      </c>
      <c r="V16" s="38">
        <f t="shared" si="11"/>
        <v>0</v>
      </c>
      <c r="W16" s="38">
        <f t="shared" si="11"/>
        <v>0</v>
      </c>
      <c r="X16" s="38">
        <f t="shared" si="11"/>
        <v>0</v>
      </c>
      <c r="Y16" s="38">
        <f t="shared" si="11"/>
        <v>0</v>
      </c>
      <c r="Z16" s="38">
        <f t="shared" si="11"/>
        <v>0</v>
      </c>
      <c r="AA16" s="38">
        <f t="shared" si="11"/>
        <v>0</v>
      </c>
      <c r="AB16" s="40">
        <f t="shared" si="11"/>
        <v>0</v>
      </c>
      <c r="AC16" s="38">
        <f t="shared" si="11"/>
        <v>0</v>
      </c>
      <c r="AD16" s="38">
        <f t="shared" si="11"/>
        <v>0</v>
      </c>
      <c r="AE16" s="38">
        <f t="shared" si="11"/>
        <v>0</v>
      </c>
      <c r="AF16" s="38">
        <f t="shared" si="11"/>
        <v>0</v>
      </c>
      <c r="AG16" s="38">
        <f t="shared" si="11"/>
        <v>0</v>
      </c>
      <c r="AH16" s="38">
        <f t="shared" si="11"/>
        <v>0</v>
      </c>
      <c r="AI16" s="38">
        <f t="shared" si="11"/>
        <v>0</v>
      </c>
      <c r="AJ16" s="40">
        <f t="shared" si="11"/>
        <v>0</v>
      </c>
      <c r="AK16" s="38">
        <f t="shared" si="11"/>
        <v>0</v>
      </c>
      <c r="AL16" s="38">
        <f t="shared" si="11"/>
        <v>0</v>
      </c>
      <c r="AM16" s="38">
        <f t="shared" si="11"/>
        <v>0</v>
      </c>
      <c r="AN16" s="38">
        <f t="shared" si="11"/>
        <v>0</v>
      </c>
      <c r="AO16" s="38">
        <f t="shared" si="11"/>
        <v>0</v>
      </c>
      <c r="AP16" s="38">
        <f t="shared" si="11"/>
        <v>0</v>
      </c>
      <c r="AQ16" s="38">
        <f t="shared" si="11"/>
        <v>0</v>
      </c>
      <c r="AR16" s="40">
        <f t="shared" si="11"/>
        <v>0</v>
      </c>
      <c r="AS16" s="38">
        <f t="shared" si="11"/>
        <v>0</v>
      </c>
      <c r="AT16" s="38">
        <f t="shared" si="11"/>
        <v>0</v>
      </c>
      <c r="AU16" s="38">
        <f t="shared" si="11"/>
        <v>0</v>
      </c>
      <c r="AV16" s="38">
        <f t="shared" si="11"/>
        <v>0</v>
      </c>
      <c r="AW16" s="38">
        <f t="shared" si="11"/>
        <v>0</v>
      </c>
      <c r="AX16" s="38">
        <f t="shared" si="11"/>
        <v>0</v>
      </c>
      <c r="AY16" s="38">
        <f t="shared" si="11"/>
        <v>0</v>
      </c>
      <c r="AZ16" s="40">
        <f t="shared" si="11"/>
        <v>0</v>
      </c>
      <c r="BA16" s="38">
        <f t="shared" si="11"/>
        <v>0</v>
      </c>
      <c r="BB16" s="38">
        <f t="shared" si="11"/>
        <v>0</v>
      </c>
      <c r="BC16" s="38">
        <f t="shared" si="11"/>
        <v>0</v>
      </c>
      <c r="BD16" s="38">
        <f t="shared" si="11"/>
        <v>0</v>
      </c>
      <c r="BE16" s="38">
        <f t="shared" si="11"/>
        <v>0</v>
      </c>
      <c r="BF16" s="38">
        <f t="shared" si="11"/>
        <v>0</v>
      </c>
      <c r="BG16" s="38">
        <f t="shared" si="11"/>
        <v>0</v>
      </c>
      <c r="BH16" s="40">
        <f t="shared" si="11"/>
        <v>0</v>
      </c>
      <c r="BI16" s="38">
        <f t="shared" si="11"/>
        <v>0</v>
      </c>
      <c r="BJ16" s="38">
        <f t="shared" si="11"/>
        <v>0</v>
      </c>
      <c r="BK16" s="38">
        <f t="shared" si="11"/>
        <v>0</v>
      </c>
      <c r="BL16" s="38">
        <f t="shared" si="11"/>
        <v>0</v>
      </c>
      <c r="BM16" s="38">
        <f t="shared" si="11"/>
        <v>0</v>
      </c>
      <c r="BN16" s="38">
        <f t="shared" si="11"/>
        <v>0</v>
      </c>
      <c r="BO16" s="38">
        <f t="shared" si="11"/>
        <v>0</v>
      </c>
      <c r="BP16" s="40">
        <f t="shared" si="11"/>
        <v>0</v>
      </c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/>
      <c r="CX16" s="26"/>
      <c r="CY16" s="26"/>
      <c r="CZ16" s="26"/>
      <c r="DA16" s="26"/>
      <c r="DB16" s="26"/>
      <c r="DC16" s="26"/>
      <c r="DD16" s="26"/>
      <c r="DE16" s="26"/>
      <c r="DF16" s="26"/>
      <c r="DG16" s="26"/>
      <c r="DH16" s="26"/>
      <c r="DI16" s="26"/>
      <c r="DJ16" s="26"/>
      <c r="DK16" s="26"/>
      <c r="DL16" s="26"/>
      <c r="DM16" s="26"/>
      <c r="DN16" s="26"/>
      <c r="DO16" s="26"/>
      <c r="DP16" s="26"/>
      <c r="DQ16" s="26"/>
      <c r="DR16" s="26"/>
      <c r="DS16" s="26"/>
      <c r="DT16" s="26"/>
      <c r="DU16" s="26"/>
      <c r="DV16" s="26"/>
      <c r="DW16" s="26"/>
      <c r="DX16" s="26"/>
      <c r="DY16" s="26"/>
      <c r="DZ16" s="26"/>
      <c r="EA16" s="26"/>
      <c r="EB16" s="26"/>
      <c r="EC16" s="26"/>
      <c r="ED16" s="26"/>
      <c r="EE16" s="26"/>
      <c r="EF16" s="26"/>
      <c r="EG16" s="26"/>
      <c r="EH16" s="26"/>
      <c r="EI16" s="26"/>
      <c r="EJ16" s="26"/>
      <c r="EK16" s="26"/>
      <c r="EL16" s="26"/>
      <c r="EM16" s="26"/>
      <c r="EN16" s="26"/>
      <c r="EO16" s="26"/>
      <c r="EP16" s="26"/>
      <c r="EQ16" s="26"/>
      <c r="ER16" s="26"/>
      <c r="ES16" s="26"/>
      <c r="ET16" s="26"/>
      <c r="EU16" s="26"/>
      <c r="EV16" s="26"/>
      <c r="EW16" s="26"/>
      <c r="EX16" s="26"/>
      <c r="EY16" s="26"/>
      <c r="EZ16" s="26"/>
      <c r="FA16" s="26"/>
      <c r="FB16" s="26"/>
      <c r="FC16" s="26"/>
      <c r="FD16" s="26"/>
      <c r="FE16" s="26"/>
      <c r="FF16" s="26"/>
      <c r="FG16" s="26"/>
      <c r="FH16" s="26"/>
      <c r="FI16" s="26"/>
      <c r="FJ16" s="26"/>
      <c r="FK16" s="26"/>
      <c r="FL16" s="26"/>
      <c r="FM16" s="26"/>
      <c r="FN16" s="26"/>
      <c r="FO16" s="26"/>
      <c r="FP16" s="26"/>
      <c r="FQ16" s="26"/>
      <c r="FR16" s="26"/>
      <c r="FS16" s="26"/>
      <c r="FT16" s="26"/>
      <c r="FU16" s="26"/>
      <c r="FV16" s="26"/>
      <c r="FW16" s="26"/>
      <c r="FX16" s="26"/>
      <c r="FY16" s="26"/>
      <c r="FZ16" s="26"/>
      <c r="GA16" s="26"/>
      <c r="GB16" s="26"/>
      <c r="GC16" s="26"/>
      <c r="GD16" s="26"/>
      <c r="GE16" s="26"/>
      <c r="GF16" s="26"/>
      <c r="GG16" s="26"/>
      <c r="GH16" s="26"/>
      <c r="GI16" s="26"/>
      <c r="GJ16" s="26"/>
      <c r="GK16" s="26"/>
      <c r="GL16" s="26"/>
      <c r="GM16" s="26"/>
      <c r="GN16" s="26"/>
      <c r="GO16" s="26"/>
      <c r="GP16" s="26"/>
      <c r="GQ16" s="26"/>
      <c r="GR16" s="26"/>
      <c r="GS16" s="26"/>
      <c r="GT16" s="26"/>
      <c r="GU16" s="26"/>
      <c r="GV16" s="26"/>
      <c r="GW16" s="26"/>
      <c r="GX16" s="26"/>
      <c r="GY16" s="26"/>
      <c r="GZ16" s="26"/>
      <c r="HA16" s="26"/>
      <c r="HB16" s="26"/>
      <c r="HC16" s="26"/>
      <c r="HD16" s="26"/>
      <c r="HE16" s="26"/>
      <c r="HF16" s="26"/>
      <c r="HG16" s="26"/>
      <c r="HH16" s="26"/>
      <c r="HI16" s="26"/>
      <c r="HJ16" s="26"/>
      <c r="HK16" s="26"/>
      <c r="HL16" s="26"/>
      <c r="HM16" s="26"/>
      <c r="HN16" s="26"/>
      <c r="HO16" s="26"/>
      <c r="HP16" s="26"/>
      <c r="HQ16" s="26"/>
      <c r="HR16" s="26"/>
      <c r="HS16" s="26"/>
      <c r="HT16" s="26"/>
      <c r="HU16" s="26"/>
      <c r="HV16" s="26"/>
      <c r="HW16" s="26"/>
      <c r="HX16" s="26"/>
      <c r="HY16" s="26"/>
      <c r="HZ16" s="26"/>
      <c r="IA16" s="26"/>
      <c r="IB16" s="26"/>
      <c r="IC16" s="26"/>
      <c r="ID16" s="26"/>
      <c r="IE16" s="26"/>
      <c r="IF16" s="26"/>
      <c r="IG16" s="26"/>
      <c r="IH16" s="26"/>
      <c r="II16" s="26"/>
      <c r="IJ16" s="26"/>
      <c r="IK16" s="26"/>
      <c r="IL16" s="26"/>
      <c r="IM16" s="26"/>
      <c r="IN16" s="26"/>
      <c r="IO16" s="26"/>
      <c r="IP16" s="26"/>
      <c r="IQ16" s="26"/>
    </row>
    <row r="17" spans="1:251" s="45" customFormat="1" ht="24.75" customHeight="1" x14ac:dyDescent="0.25">
      <c r="A17" s="41"/>
      <c r="B17" s="117"/>
      <c r="C17" s="118" t="s">
        <v>26</v>
      </c>
      <c r="D17" s="42">
        <f>SUM(L17+T17+AB17+AJ17+AR17)</f>
        <v>21937000</v>
      </c>
      <c r="E17" s="43">
        <f>E4*$B$4+E5*$B$5+E6*$B$6+E7*$B$7+E8*$B$8+E9*$B$9+E10*$B$10+E11*$B$11+E12*$B$12+E13*$B$13+E14*$B$14</f>
        <v>1256000</v>
      </c>
      <c r="F17" s="43">
        <f>F4*$B$4+F5*$B$5+F6*$B$6+F7*$B$7+F8*$B$8+F9*$B$9+F10*$B$10+F11*$B$11+F12*$B$12+F13*$B$13+F14*$B$14</f>
        <v>1598000</v>
      </c>
      <c r="G17" s="43">
        <f t="shared" ref="G17:BP17" si="12">G4*$B$4+G5*$B$5+G6*$B$6+G7*$B$7+G8*$B$8+G9*$B$9+G10*$B$10+G11*$B$11+G12*$B$12+G13*$B$13+G14*$B$14</f>
        <v>1791000</v>
      </c>
      <c r="H17" s="43">
        <f t="shared" si="12"/>
        <v>3397000</v>
      </c>
      <c r="I17" s="43">
        <f t="shared" si="12"/>
        <v>2651000</v>
      </c>
      <c r="J17" s="43">
        <f t="shared" si="12"/>
        <v>1828000</v>
      </c>
      <c r="K17" s="43">
        <f t="shared" si="12"/>
        <v>1553000</v>
      </c>
      <c r="L17" s="43">
        <f>L4*$B$4+L5*$B$5+L6*$B$6+L7*$B$7+L8*$B$8+L9*$B$9+L10*$B$10+L11*$B$11+L12*$B$12+L13*$B$13+L14*$B$14</f>
        <v>14074000</v>
      </c>
      <c r="M17" s="43">
        <f>M4*$B$4+M5*$B$5+M6*$B$6+M7*$B$7+M8*$B$8+M9*$B$9+M10*$B$10+M11*$B$11+M12*$B$12+M13*$B$13+M14*$B$14</f>
        <v>1531000</v>
      </c>
      <c r="N17" s="43">
        <f>N4*$B$4+N5*$B$5+N6*$B$6+N7*$B$7+N8*$B$8+N9*$B$9+N10*$B$10+N11*$B$11+N12*$B$12+N13*$B$13+N14*$B$14</f>
        <v>1900000</v>
      </c>
      <c r="O17" s="43">
        <f t="shared" si="12"/>
        <v>1764000</v>
      </c>
      <c r="P17" s="43">
        <f t="shared" si="12"/>
        <v>2605000</v>
      </c>
      <c r="Q17" s="43">
        <f t="shared" si="12"/>
        <v>964000</v>
      </c>
      <c r="R17" s="43">
        <f t="shared" si="12"/>
        <v>630000</v>
      </c>
      <c r="S17" s="43">
        <f t="shared" si="12"/>
        <v>0</v>
      </c>
      <c r="T17" s="43">
        <f t="shared" si="12"/>
        <v>7863000</v>
      </c>
      <c r="U17" s="43">
        <f t="shared" si="12"/>
        <v>0</v>
      </c>
      <c r="V17" s="43">
        <f t="shared" si="12"/>
        <v>0</v>
      </c>
      <c r="W17" s="43">
        <f t="shared" si="12"/>
        <v>0</v>
      </c>
      <c r="X17" s="43">
        <f t="shared" si="12"/>
        <v>0</v>
      </c>
      <c r="Y17" s="43">
        <f t="shared" si="12"/>
        <v>0</v>
      </c>
      <c r="Z17" s="43">
        <f t="shared" si="12"/>
        <v>0</v>
      </c>
      <c r="AA17" s="43">
        <f t="shared" si="12"/>
        <v>0</v>
      </c>
      <c r="AB17" s="43">
        <f t="shared" si="12"/>
        <v>0</v>
      </c>
      <c r="AC17" s="43">
        <f t="shared" si="12"/>
        <v>0</v>
      </c>
      <c r="AD17" s="43">
        <f t="shared" si="12"/>
        <v>0</v>
      </c>
      <c r="AE17" s="43">
        <f t="shared" si="12"/>
        <v>0</v>
      </c>
      <c r="AF17" s="43">
        <f t="shared" si="12"/>
        <v>0</v>
      </c>
      <c r="AG17" s="43">
        <f t="shared" si="12"/>
        <v>0</v>
      </c>
      <c r="AH17" s="43">
        <f t="shared" si="12"/>
        <v>0</v>
      </c>
      <c r="AI17" s="43">
        <f t="shared" si="12"/>
        <v>0</v>
      </c>
      <c r="AJ17" s="43">
        <f t="shared" si="12"/>
        <v>0</v>
      </c>
      <c r="AK17" s="43">
        <f t="shared" si="12"/>
        <v>0</v>
      </c>
      <c r="AL17" s="43">
        <f t="shared" si="12"/>
        <v>0</v>
      </c>
      <c r="AM17" s="43">
        <f t="shared" si="12"/>
        <v>0</v>
      </c>
      <c r="AN17" s="43">
        <f t="shared" si="12"/>
        <v>0</v>
      </c>
      <c r="AO17" s="43">
        <f t="shared" si="12"/>
        <v>0</v>
      </c>
      <c r="AP17" s="43">
        <f t="shared" si="12"/>
        <v>0</v>
      </c>
      <c r="AQ17" s="43">
        <f t="shared" si="12"/>
        <v>0</v>
      </c>
      <c r="AR17" s="43">
        <f t="shared" si="12"/>
        <v>0</v>
      </c>
      <c r="AS17" s="43">
        <f t="shared" si="12"/>
        <v>0</v>
      </c>
      <c r="AT17" s="43">
        <f t="shared" si="12"/>
        <v>0</v>
      </c>
      <c r="AU17" s="43">
        <f t="shared" si="12"/>
        <v>0</v>
      </c>
      <c r="AV17" s="43">
        <f t="shared" si="12"/>
        <v>0</v>
      </c>
      <c r="AW17" s="43">
        <f t="shared" si="12"/>
        <v>0</v>
      </c>
      <c r="AX17" s="43">
        <f t="shared" si="12"/>
        <v>0</v>
      </c>
      <c r="AY17" s="43">
        <f t="shared" si="12"/>
        <v>0</v>
      </c>
      <c r="AZ17" s="43">
        <f t="shared" si="12"/>
        <v>0</v>
      </c>
      <c r="BA17" s="43">
        <f t="shared" si="12"/>
        <v>0</v>
      </c>
      <c r="BB17" s="43">
        <f t="shared" si="12"/>
        <v>0</v>
      </c>
      <c r="BC17" s="43">
        <f t="shared" si="12"/>
        <v>0</v>
      </c>
      <c r="BD17" s="43">
        <f t="shared" si="12"/>
        <v>0</v>
      </c>
      <c r="BE17" s="43">
        <f t="shared" si="12"/>
        <v>0</v>
      </c>
      <c r="BF17" s="43">
        <f t="shared" si="12"/>
        <v>0</v>
      </c>
      <c r="BG17" s="43">
        <f t="shared" si="12"/>
        <v>0</v>
      </c>
      <c r="BH17" s="43">
        <f t="shared" si="12"/>
        <v>0</v>
      </c>
      <c r="BI17" s="43">
        <f t="shared" si="12"/>
        <v>0</v>
      </c>
      <c r="BJ17" s="43">
        <f t="shared" si="12"/>
        <v>0</v>
      </c>
      <c r="BK17" s="43">
        <f t="shared" si="12"/>
        <v>0</v>
      </c>
      <c r="BL17" s="43">
        <f t="shared" si="12"/>
        <v>0</v>
      </c>
      <c r="BM17" s="43">
        <f t="shared" si="12"/>
        <v>0</v>
      </c>
      <c r="BN17" s="43">
        <f t="shared" si="12"/>
        <v>0</v>
      </c>
      <c r="BO17" s="43">
        <f t="shared" si="12"/>
        <v>0</v>
      </c>
      <c r="BP17" s="43">
        <f t="shared" si="12"/>
        <v>0</v>
      </c>
      <c r="BQ17" s="44"/>
      <c r="BR17" s="44"/>
      <c r="BS17" s="44"/>
      <c r="BT17" s="44"/>
      <c r="BU17" s="44"/>
      <c r="BV17" s="44"/>
      <c r="BW17" s="44"/>
      <c r="BX17" s="44"/>
      <c r="BY17" s="44"/>
      <c r="BZ17" s="44"/>
      <c r="CA17" s="44"/>
      <c r="CB17" s="44"/>
      <c r="CC17" s="44"/>
      <c r="CD17" s="44"/>
      <c r="CE17" s="44"/>
      <c r="CF17" s="44"/>
      <c r="CG17" s="44"/>
      <c r="CH17" s="44"/>
      <c r="CI17" s="44"/>
      <c r="CJ17" s="44"/>
      <c r="CK17" s="44"/>
      <c r="CL17" s="44"/>
      <c r="CM17" s="44"/>
      <c r="CN17" s="44"/>
      <c r="CO17" s="44"/>
      <c r="CP17" s="44"/>
      <c r="CQ17" s="44"/>
      <c r="CR17" s="44"/>
      <c r="CS17" s="44"/>
      <c r="CT17" s="44"/>
      <c r="CU17" s="44"/>
      <c r="CV17" s="44"/>
      <c r="CW17" s="44"/>
      <c r="CX17" s="44"/>
      <c r="CY17" s="44"/>
      <c r="CZ17" s="44"/>
      <c r="DA17" s="44"/>
      <c r="DB17" s="44"/>
      <c r="DC17" s="44"/>
      <c r="DD17" s="44"/>
      <c r="DE17" s="44"/>
      <c r="DF17" s="44"/>
      <c r="DG17" s="44"/>
      <c r="DH17" s="44"/>
      <c r="DI17" s="44"/>
      <c r="DJ17" s="44"/>
      <c r="DK17" s="44"/>
      <c r="DL17" s="44"/>
      <c r="DM17" s="44"/>
      <c r="DN17" s="44"/>
      <c r="DO17" s="44"/>
      <c r="DP17" s="44"/>
      <c r="DQ17" s="44"/>
      <c r="DR17" s="44"/>
      <c r="DS17" s="44"/>
      <c r="DT17" s="44"/>
      <c r="DU17" s="44"/>
      <c r="DV17" s="44"/>
      <c r="DW17" s="44"/>
      <c r="DX17" s="44"/>
      <c r="DY17" s="44"/>
      <c r="DZ17" s="44"/>
      <c r="EA17" s="44"/>
      <c r="EB17" s="44"/>
      <c r="EC17" s="44"/>
      <c r="ED17" s="44"/>
      <c r="EE17" s="44"/>
      <c r="EF17" s="44"/>
      <c r="EG17" s="44"/>
      <c r="EH17" s="44"/>
      <c r="EI17" s="44"/>
      <c r="EJ17" s="44"/>
      <c r="EK17" s="44"/>
      <c r="EL17" s="44"/>
      <c r="EM17" s="44"/>
      <c r="EN17" s="44"/>
      <c r="EO17" s="44"/>
      <c r="EP17" s="44"/>
      <c r="EQ17" s="44"/>
      <c r="ER17" s="44"/>
      <c r="ES17" s="44"/>
      <c r="ET17" s="44"/>
      <c r="EU17" s="44"/>
      <c r="EV17" s="44"/>
      <c r="EW17" s="44"/>
      <c r="EX17" s="44"/>
      <c r="EY17" s="44"/>
      <c r="EZ17" s="44"/>
      <c r="FA17" s="44"/>
      <c r="FB17" s="44"/>
      <c r="FC17" s="44"/>
      <c r="FD17" s="44"/>
      <c r="FE17" s="44"/>
      <c r="FF17" s="44"/>
      <c r="FG17" s="44"/>
      <c r="FH17" s="44"/>
      <c r="FI17" s="44"/>
      <c r="FJ17" s="44"/>
      <c r="FK17" s="44"/>
      <c r="FL17" s="44"/>
      <c r="FM17" s="44"/>
      <c r="FN17" s="44"/>
      <c r="FO17" s="44"/>
      <c r="FP17" s="44"/>
      <c r="FQ17" s="44"/>
      <c r="FR17" s="44"/>
      <c r="FS17" s="44"/>
      <c r="FT17" s="44"/>
      <c r="FU17" s="44"/>
      <c r="FV17" s="44"/>
      <c r="FW17" s="44"/>
      <c r="FX17" s="44"/>
      <c r="FY17" s="44"/>
      <c r="FZ17" s="44"/>
      <c r="GA17" s="44"/>
      <c r="GB17" s="44"/>
      <c r="GC17" s="44"/>
      <c r="GD17" s="44"/>
      <c r="GE17" s="44"/>
      <c r="GF17" s="44"/>
      <c r="GG17" s="44"/>
      <c r="GH17" s="44"/>
      <c r="GI17" s="44"/>
      <c r="GJ17" s="44"/>
      <c r="GK17" s="44"/>
      <c r="GL17" s="44"/>
      <c r="GM17" s="44"/>
      <c r="GN17" s="44"/>
      <c r="GO17" s="44"/>
      <c r="GP17" s="44"/>
      <c r="GQ17" s="44"/>
      <c r="GR17" s="44"/>
      <c r="GS17" s="44"/>
      <c r="GT17" s="44"/>
      <c r="GU17" s="44"/>
      <c r="GV17" s="44"/>
      <c r="GW17" s="44"/>
      <c r="GX17" s="44"/>
      <c r="GY17" s="44"/>
      <c r="GZ17" s="44"/>
      <c r="HA17" s="44"/>
      <c r="HB17" s="44"/>
      <c r="HC17" s="44"/>
      <c r="HD17" s="44"/>
      <c r="HE17" s="44"/>
      <c r="HF17" s="44"/>
      <c r="HG17" s="44"/>
      <c r="HH17" s="44"/>
      <c r="HI17" s="44"/>
      <c r="HJ17" s="44"/>
      <c r="HK17" s="44"/>
      <c r="HL17" s="44"/>
      <c r="HM17" s="44"/>
      <c r="HN17" s="44"/>
      <c r="HO17" s="44"/>
      <c r="HP17" s="44"/>
      <c r="HQ17" s="44"/>
      <c r="HR17" s="44"/>
      <c r="HS17" s="44"/>
      <c r="HT17" s="44"/>
      <c r="HU17" s="44"/>
      <c r="HV17" s="44"/>
      <c r="HW17" s="44"/>
      <c r="HX17" s="44"/>
      <c r="HY17" s="44"/>
      <c r="HZ17" s="44"/>
      <c r="IA17" s="44"/>
      <c r="IB17" s="44"/>
      <c r="IC17" s="44"/>
      <c r="ID17" s="44"/>
      <c r="IE17" s="44"/>
      <c r="IF17" s="44"/>
      <c r="IG17" s="44"/>
      <c r="IH17" s="44"/>
      <c r="II17" s="44"/>
      <c r="IJ17" s="44"/>
      <c r="IK17" s="44"/>
      <c r="IL17" s="44"/>
      <c r="IM17" s="44"/>
      <c r="IN17" s="44"/>
      <c r="IO17" s="44"/>
      <c r="IP17" s="44"/>
      <c r="IQ17" s="44"/>
    </row>
    <row r="18" spans="1:251" s="55" customFormat="1" ht="19.5" customHeight="1" x14ac:dyDescent="0.25">
      <c r="A18" s="46"/>
      <c r="B18" s="47"/>
      <c r="C18" s="48" t="s">
        <v>27</v>
      </c>
      <c r="D18" s="49">
        <f t="shared" si="9"/>
        <v>216703000</v>
      </c>
      <c r="E18" s="50">
        <v>10669000</v>
      </c>
      <c r="F18" s="51">
        <v>12184000</v>
      </c>
      <c r="G18" s="51">
        <v>21327000</v>
      </c>
      <c r="H18" s="51">
        <v>25211000</v>
      </c>
      <c r="I18" s="51">
        <v>21776000</v>
      </c>
      <c r="J18" s="51">
        <v>9227000</v>
      </c>
      <c r="K18" s="52">
        <v>9704000</v>
      </c>
      <c r="L18" s="53">
        <f>SUM(E18:K18)</f>
        <v>110098000</v>
      </c>
      <c r="M18" s="50">
        <v>12275000</v>
      </c>
      <c r="N18" s="51">
        <v>19392000</v>
      </c>
      <c r="O18" s="51">
        <v>26358000</v>
      </c>
      <c r="P18" s="51">
        <v>31740000</v>
      </c>
      <c r="Q18" s="51">
        <v>9137000</v>
      </c>
      <c r="R18" s="51">
        <v>7703000</v>
      </c>
      <c r="S18" s="52"/>
      <c r="T18" s="53">
        <f>SUM(M18:S18)</f>
        <v>106605000</v>
      </c>
      <c r="U18" s="50"/>
      <c r="V18" s="51"/>
      <c r="W18" s="51"/>
      <c r="X18" s="51"/>
      <c r="Y18" s="51"/>
      <c r="Z18" s="51"/>
      <c r="AA18" s="52"/>
      <c r="AB18" s="53">
        <f>SUM(U18:AA18)</f>
        <v>0</v>
      </c>
      <c r="AC18" s="50"/>
      <c r="AD18" s="51"/>
      <c r="AE18" s="51"/>
      <c r="AF18" s="51"/>
      <c r="AG18" s="51"/>
      <c r="AH18" s="51"/>
      <c r="AI18" s="52"/>
      <c r="AJ18" s="53">
        <f>SUM(AC18:AI18)</f>
        <v>0</v>
      </c>
      <c r="AK18" s="50"/>
      <c r="AL18" s="51"/>
      <c r="AM18" s="51"/>
      <c r="AN18" s="51"/>
      <c r="AO18" s="51"/>
      <c r="AP18" s="51"/>
      <c r="AQ18" s="52"/>
      <c r="AR18" s="53">
        <f>SUM(AK18:AQ18)</f>
        <v>0</v>
      </c>
      <c r="AS18" s="50"/>
      <c r="AT18" s="51"/>
      <c r="AU18" s="51"/>
      <c r="AV18" s="51"/>
      <c r="AW18" s="51"/>
      <c r="AX18" s="51"/>
      <c r="AY18" s="52"/>
      <c r="AZ18" s="53">
        <f t="shared" ref="AZ18:AZ19" si="13">SUM(AS18:AY18)</f>
        <v>0</v>
      </c>
      <c r="BA18" s="50"/>
      <c r="BB18" s="51"/>
      <c r="BC18" s="51"/>
      <c r="BD18" s="51"/>
      <c r="BE18" s="51"/>
      <c r="BF18" s="51"/>
      <c r="BG18" s="52"/>
      <c r="BH18" s="53">
        <f t="shared" ref="BH18:BH19" si="14">SUM(BA18:BG18)</f>
        <v>0</v>
      </c>
      <c r="BI18" s="50"/>
      <c r="BJ18" s="51"/>
      <c r="BK18" s="51"/>
      <c r="BL18" s="51"/>
      <c r="BM18" s="51"/>
      <c r="BN18" s="51"/>
      <c r="BO18" s="52"/>
      <c r="BP18" s="53">
        <f>SUM(BI18:BO18)</f>
        <v>0</v>
      </c>
      <c r="BQ18" s="54"/>
      <c r="BR18" s="54"/>
      <c r="BS18" s="54"/>
      <c r="BT18" s="54"/>
      <c r="BU18" s="54"/>
      <c r="BV18" s="54"/>
      <c r="BW18" s="54"/>
      <c r="BX18" s="54"/>
      <c r="BY18" s="54"/>
      <c r="BZ18" s="54"/>
      <c r="CA18" s="54"/>
      <c r="CB18" s="54"/>
      <c r="CC18" s="54"/>
      <c r="CD18" s="54"/>
      <c r="CE18" s="54"/>
      <c r="CF18" s="54"/>
      <c r="CG18" s="54"/>
      <c r="CH18" s="54"/>
      <c r="CI18" s="54"/>
      <c r="CJ18" s="54"/>
      <c r="CK18" s="54"/>
      <c r="CL18" s="54"/>
      <c r="CM18" s="54"/>
      <c r="CN18" s="54"/>
      <c r="CO18" s="54"/>
      <c r="CP18" s="54"/>
      <c r="CQ18" s="54"/>
      <c r="CR18" s="54"/>
      <c r="CS18" s="54"/>
      <c r="CT18" s="54"/>
      <c r="CU18" s="54"/>
      <c r="CV18" s="54"/>
      <c r="CW18" s="54"/>
      <c r="CX18" s="54"/>
      <c r="CY18" s="54"/>
      <c r="CZ18" s="54"/>
      <c r="DA18" s="54"/>
      <c r="DB18" s="54"/>
      <c r="DC18" s="54"/>
      <c r="DD18" s="54"/>
      <c r="DE18" s="54"/>
      <c r="DF18" s="54"/>
      <c r="DG18" s="54"/>
      <c r="DH18" s="54"/>
      <c r="DI18" s="54"/>
      <c r="DJ18" s="54"/>
      <c r="DK18" s="54"/>
      <c r="DL18" s="54"/>
      <c r="DM18" s="54"/>
      <c r="DN18" s="54"/>
      <c r="DO18" s="54"/>
      <c r="DP18" s="54"/>
      <c r="DQ18" s="54"/>
      <c r="DR18" s="54"/>
      <c r="DS18" s="54"/>
      <c r="DT18" s="54"/>
      <c r="DU18" s="54"/>
      <c r="DV18" s="54"/>
      <c r="DW18" s="54"/>
      <c r="DX18" s="54"/>
      <c r="DY18" s="54"/>
      <c r="DZ18" s="54"/>
      <c r="EA18" s="54"/>
      <c r="EB18" s="54"/>
      <c r="EC18" s="54"/>
      <c r="ED18" s="54"/>
      <c r="EE18" s="54"/>
      <c r="EF18" s="54"/>
      <c r="EG18" s="54"/>
      <c r="EH18" s="54"/>
      <c r="EI18" s="54"/>
      <c r="EJ18" s="54"/>
      <c r="EK18" s="54"/>
      <c r="EL18" s="54"/>
      <c r="EM18" s="54"/>
      <c r="EN18" s="54"/>
      <c r="EO18" s="54"/>
      <c r="EP18" s="54"/>
      <c r="EQ18" s="54"/>
      <c r="ER18" s="54"/>
      <c r="ES18" s="54"/>
      <c r="ET18" s="54"/>
      <c r="EU18" s="54"/>
      <c r="EV18" s="54"/>
      <c r="EW18" s="54"/>
      <c r="EX18" s="54"/>
      <c r="EY18" s="54"/>
      <c r="EZ18" s="54"/>
      <c r="FA18" s="54"/>
      <c r="FB18" s="54"/>
      <c r="FC18" s="54"/>
      <c r="FD18" s="54"/>
      <c r="FE18" s="54"/>
      <c r="FF18" s="54"/>
      <c r="FG18" s="54"/>
      <c r="FH18" s="54"/>
      <c r="FI18" s="54"/>
      <c r="FJ18" s="54"/>
      <c r="FK18" s="54"/>
      <c r="FL18" s="54"/>
      <c r="FM18" s="54"/>
      <c r="FN18" s="54"/>
      <c r="FO18" s="54"/>
      <c r="FP18" s="54"/>
      <c r="FQ18" s="54"/>
      <c r="FR18" s="54"/>
      <c r="FS18" s="54"/>
      <c r="FT18" s="54"/>
      <c r="FU18" s="54"/>
      <c r="FV18" s="54"/>
      <c r="FW18" s="54"/>
      <c r="FX18" s="54"/>
      <c r="FY18" s="54"/>
      <c r="FZ18" s="54"/>
      <c r="GA18" s="54"/>
      <c r="GB18" s="54"/>
      <c r="GC18" s="54"/>
      <c r="GD18" s="54"/>
      <c r="GE18" s="54"/>
      <c r="GF18" s="54"/>
      <c r="GG18" s="54"/>
      <c r="GH18" s="54"/>
      <c r="GI18" s="54"/>
      <c r="GJ18" s="54"/>
      <c r="GK18" s="54"/>
      <c r="GL18" s="54"/>
      <c r="GM18" s="54"/>
      <c r="GN18" s="54"/>
      <c r="GO18" s="54"/>
      <c r="GP18" s="54"/>
      <c r="GQ18" s="54"/>
      <c r="GR18" s="54"/>
      <c r="GS18" s="54"/>
      <c r="GT18" s="54"/>
      <c r="GU18" s="54"/>
      <c r="GV18" s="54"/>
      <c r="GW18" s="54"/>
      <c r="GX18" s="54"/>
      <c r="GY18" s="54"/>
      <c r="GZ18" s="54"/>
      <c r="HA18" s="54"/>
      <c r="HB18" s="54"/>
      <c r="HC18" s="54"/>
      <c r="HD18" s="54"/>
      <c r="HE18" s="54"/>
      <c r="HF18" s="54"/>
      <c r="HG18" s="54"/>
      <c r="HH18" s="54"/>
      <c r="HI18" s="54"/>
      <c r="HJ18" s="54"/>
      <c r="HK18" s="54"/>
      <c r="HL18" s="54"/>
      <c r="HM18" s="54"/>
      <c r="HN18" s="54"/>
      <c r="HO18" s="54"/>
      <c r="HP18" s="54"/>
      <c r="HQ18" s="54"/>
      <c r="HR18" s="54"/>
      <c r="HS18" s="54"/>
      <c r="HT18" s="54"/>
      <c r="HU18" s="54"/>
      <c r="HV18" s="54"/>
      <c r="HW18" s="54"/>
      <c r="HX18" s="54"/>
      <c r="HY18" s="54"/>
      <c r="HZ18" s="54"/>
      <c r="IA18" s="54"/>
      <c r="IB18" s="54"/>
      <c r="IC18" s="54"/>
      <c r="ID18" s="54"/>
      <c r="IE18" s="54"/>
      <c r="IF18" s="54"/>
      <c r="IG18" s="54"/>
      <c r="IH18" s="54"/>
      <c r="II18" s="54"/>
      <c r="IJ18" s="54"/>
      <c r="IK18" s="54"/>
      <c r="IL18" s="54"/>
      <c r="IM18" s="54"/>
      <c r="IN18" s="54"/>
      <c r="IO18" s="54"/>
      <c r="IP18" s="54"/>
      <c r="IQ18" s="54"/>
    </row>
    <row r="19" spans="1:251" s="63" customFormat="1" ht="20.100000000000001" customHeight="1" x14ac:dyDescent="0.25">
      <c r="A19" s="56"/>
      <c r="B19" s="57"/>
      <c r="C19" s="48" t="s">
        <v>28</v>
      </c>
      <c r="D19" s="58">
        <f>SUM(L19+T19+AB19+AJ19+AR19)</f>
        <v>2946</v>
      </c>
      <c r="E19" s="59">
        <v>132</v>
      </c>
      <c r="F19" s="60">
        <v>151</v>
      </c>
      <c r="G19" s="60">
        <v>277</v>
      </c>
      <c r="H19" s="51">
        <v>352</v>
      </c>
      <c r="I19" s="51">
        <v>299</v>
      </c>
      <c r="J19" s="51">
        <v>110</v>
      </c>
      <c r="K19" s="52">
        <v>141</v>
      </c>
      <c r="L19" s="53">
        <f t="shared" ref="L19" si="15">SUM(E19:K19)</f>
        <v>1462</v>
      </c>
      <c r="M19" s="50">
        <v>177</v>
      </c>
      <c r="N19" s="51">
        <v>264</v>
      </c>
      <c r="O19" s="51">
        <v>357</v>
      </c>
      <c r="P19" s="51">
        <v>439</v>
      </c>
      <c r="Q19" s="51">
        <v>131</v>
      </c>
      <c r="R19" s="51">
        <v>116</v>
      </c>
      <c r="S19" s="52"/>
      <c r="T19" s="61">
        <f>SUM(M19:S19)</f>
        <v>1484</v>
      </c>
      <c r="U19" s="50"/>
      <c r="V19" s="51"/>
      <c r="W19" s="51"/>
      <c r="X19" s="51"/>
      <c r="Y19" s="51"/>
      <c r="Z19" s="51"/>
      <c r="AA19" s="52"/>
      <c r="AB19" s="61">
        <f t="shared" ref="AB19" si="16">SUM(U19:AA19)</f>
        <v>0</v>
      </c>
      <c r="AC19" s="50"/>
      <c r="AD19" s="51"/>
      <c r="AE19" s="51"/>
      <c r="AF19" s="51"/>
      <c r="AG19" s="51"/>
      <c r="AH19" s="51"/>
      <c r="AI19" s="52"/>
      <c r="AJ19" s="61">
        <f t="shared" ref="AJ19" si="17">SUM(AC19:AI19)</f>
        <v>0</v>
      </c>
      <c r="AK19" s="50"/>
      <c r="AL19" s="51"/>
      <c r="AM19" s="51"/>
      <c r="AN19" s="51"/>
      <c r="AO19" s="51"/>
      <c r="AP19" s="51"/>
      <c r="AQ19" s="52"/>
      <c r="AR19" s="61">
        <f t="shared" ref="AR19" si="18">SUM(AK19:AQ19)</f>
        <v>0</v>
      </c>
      <c r="AS19" s="50"/>
      <c r="AT19" s="51"/>
      <c r="AU19" s="51"/>
      <c r="AV19" s="51"/>
      <c r="AW19" s="51"/>
      <c r="AX19" s="51"/>
      <c r="AY19" s="52"/>
      <c r="AZ19" s="61">
        <f t="shared" si="13"/>
        <v>0</v>
      </c>
      <c r="BA19" s="50"/>
      <c r="BB19" s="51"/>
      <c r="BC19" s="51"/>
      <c r="BD19" s="51"/>
      <c r="BE19" s="51"/>
      <c r="BF19" s="51"/>
      <c r="BG19" s="52"/>
      <c r="BH19" s="61">
        <f t="shared" si="14"/>
        <v>0</v>
      </c>
      <c r="BI19" s="50"/>
      <c r="BJ19" s="51"/>
      <c r="BK19" s="51"/>
      <c r="BL19" s="51"/>
      <c r="BM19" s="51"/>
      <c r="BN19" s="51"/>
      <c r="BO19" s="52"/>
      <c r="BP19" s="61">
        <f t="shared" ref="BP19" si="19">SUM(BI19:BO19)</f>
        <v>0</v>
      </c>
      <c r="BQ19" s="62"/>
      <c r="BR19" s="62"/>
      <c r="BS19" s="62"/>
      <c r="BT19" s="62"/>
      <c r="BU19" s="62"/>
      <c r="BV19" s="62"/>
      <c r="BW19" s="62"/>
      <c r="BX19" s="62"/>
      <c r="BY19" s="62"/>
      <c r="BZ19" s="62"/>
      <c r="CA19" s="62"/>
      <c r="CB19" s="62"/>
      <c r="CC19" s="62"/>
      <c r="CD19" s="62"/>
      <c r="CE19" s="62"/>
      <c r="CF19" s="62"/>
      <c r="CG19" s="62"/>
      <c r="CH19" s="62"/>
      <c r="CI19" s="62"/>
      <c r="CJ19" s="62"/>
      <c r="CK19" s="62"/>
      <c r="CL19" s="62"/>
      <c r="CM19" s="62"/>
      <c r="CN19" s="62"/>
      <c r="CO19" s="62"/>
      <c r="CP19" s="62"/>
      <c r="CQ19" s="62"/>
      <c r="CR19" s="62"/>
      <c r="CS19" s="62"/>
      <c r="CT19" s="62"/>
      <c r="CU19" s="62"/>
      <c r="CV19" s="62"/>
      <c r="CW19" s="62"/>
      <c r="CX19" s="62"/>
      <c r="CY19" s="62"/>
      <c r="CZ19" s="62"/>
      <c r="DA19" s="62"/>
      <c r="DB19" s="62"/>
      <c r="DC19" s="62"/>
      <c r="DD19" s="62"/>
      <c r="DE19" s="62"/>
      <c r="DF19" s="62"/>
      <c r="DG19" s="62"/>
      <c r="DH19" s="62"/>
      <c r="DI19" s="62"/>
      <c r="DJ19" s="62"/>
      <c r="DK19" s="62"/>
      <c r="DL19" s="62"/>
      <c r="DM19" s="62"/>
      <c r="DN19" s="62"/>
      <c r="DO19" s="62"/>
      <c r="DP19" s="62"/>
      <c r="DQ19" s="62"/>
      <c r="DR19" s="62"/>
      <c r="DS19" s="62"/>
      <c r="DT19" s="62"/>
      <c r="DU19" s="62"/>
      <c r="DV19" s="62"/>
      <c r="DW19" s="62"/>
      <c r="DX19" s="62"/>
      <c r="DY19" s="62"/>
      <c r="DZ19" s="62"/>
      <c r="EA19" s="62"/>
      <c r="EB19" s="62"/>
      <c r="EC19" s="62"/>
      <c r="ED19" s="62"/>
      <c r="EE19" s="62"/>
      <c r="EF19" s="62"/>
      <c r="EG19" s="62"/>
      <c r="EH19" s="62"/>
      <c r="EI19" s="62"/>
      <c r="EJ19" s="62"/>
      <c r="EK19" s="62"/>
      <c r="EL19" s="62"/>
      <c r="EM19" s="62"/>
      <c r="EN19" s="62"/>
      <c r="EO19" s="62"/>
      <c r="EP19" s="62"/>
      <c r="EQ19" s="62"/>
      <c r="ER19" s="62"/>
      <c r="ES19" s="62"/>
      <c r="ET19" s="62"/>
      <c r="EU19" s="62"/>
      <c r="EV19" s="62"/>
      <c r="EW19" s="62"/>
      <c r="EX19" s="62"/>
      <c r="EY19" s="62"/>
      <c r="EZ19" s="62"/>
      <c r="FA19" s="62"/>
      <c r="FB19" s="62"/>
      <c r="FC19" s="62"/>
      <c r="FD19" s="62"/>
      <c r="FE19" s="62"/>
      <c r="FF19" s="62"/>
      <c r="FG19" s="62"/>
      <c r="FH19" s="62"/>
      <c r="FI19" s="62"/>
      <c r="FJ19" s="62"/>
      <c r="FK19" s="62"/>
      <c r="FL19" s="62"/>
      <c r="FM19" s="62"/>
      <c r="FN19" s="62"/>
      <c r="FO19" s="62"/>
      <c r="FP19" s="62"/>
      <c r="FQ19" s="62"/>
      <c r="FR19" s="62"/>
      <c r="FS19" s="62"/>
      <c r="FT19" s="62"/>
      <c r="FU19" s="62"/>
      <c r="FV19" s="62"/>
      <c r="FW19" s="62"/>
      <c r="FX19" s="62"/>
      <c r="FY19" s="62"/>
      <c r="FZ19" s="62"/>
      <c r="GA19" s="62"/>
      <c r="GB19" s="62"/>
      <c r="GC19" s="62"/>
      <c r="GD19" s="62"/>
      <c r="GE19" s="62"/>
      <c r="GF19" s="62"/>
      <c r="GG19" s="62"/>
      <c r="GH19" s="62"/>
      <c r="GI19" s="62"/>
      <c r="GJ19" s="62"/>
      <c r="GK19" s="62"/>
      <c r="GL19" s="62"/>
      <c r="GM19" s="62"/>
      <c r="GN19" s="62"/>
      <c r="GO19" s="62"/>
      <c r="GP19" s="62"/>
      <c r="GQ19" s="62"/>
      <c r="GR19" s="62"/>
      <c r="GS19" s="62"/>
      <c r="GT19" s="62"/>
      <c r="GU19" s="62"/>
      <c r="GV19" s="62"/>
      <c r="GW19" s="62"/>
      <c r="GX19" s="62"/>
      <c r="GY19" s="62"/>
      <c r="GZ19" s="62"/>
      <c r="HA19" s="62"/>
      <c r="HB19" s="62"/>
      <c r="HC19" s="62"/>
      <c r="HD19" s="62"/>
      <c r="HE19" s="62"/>
      <c r="HF19" s="62"/>
      <c r="HG19" s="62"/>
      <c r="HH19" s="62"/>
      <c r="HI19" s="62"/>
      <c r="HJ19" s="62"/>
      <c r="HK19" s="62"/>
      <c r="HL19" s="62"/>
      <c r="HM19" s="62"/>
      <c r="HN19" s="62"/>
      <c r="HO19" s="62"/>
      <c r="HP19" s="62"/>
      <c r="HQ19" s="62"/>
      <c r="HR19" s="62"/>
      <c r="HS19" s="62"/>
      <c r="HT19" s="62"/>
      <c r="HU19" s="62"/>
      <c r="HV19" s="62"/>
      <c r="HW19" s="62"/>
      <c r="HX19" s="62"/>
      <c r="HY19" s="62"/>
      <c r="HZ19" s="62"/>
      <c r="IA19" s="62"/>
      <c r="IB19" s="62"/>
      <c r="IC19" s="62"/>
      <c r="ID19" s="62"/>
      <c r="IE19" s="62"/>
      <c r="IF19" s="62"/>
      <c r="IG19" s="62"/>
      <c r="IH19" s="62"/>
      <c r="II19" s="62"/>
      <c r="IJ19" s="62"/>
      <c r="IK19" s="62"/>
      <c r="IL19" s="62"/>
      <c r="IM19" s="62"/>
      <c r="IN19" s="62"/>
      <c r="IO19" s="62"/>
      <c r="IP19" s="62"/>
      <c r="IQ19" s="62"/>
    </row>
    <row r="20" spans="1:251" s="63" customFormat="1" ht="20.100000000000001" customHeight="1" x14ac:dyDescent="0.25">
      <c r="A20" s="56"/>
      <c r="B20" s="57"/>
      <c r="C20" s="48" t="s">
        <v>29</v>
      </c>
      <c r="D20" s="58">
        <f t="shared" si="9"/>
        <v>137273.85714285716</v>
      </c>
      <c r="E20" s="59">
        <v>80826</v>
      </c>
      <c r="F20" s="60">
        <v>80689</v>
      </c>
      <c r="G20" s="60">
        <v>77155</v>
      </c>
      <c r="H20" s="51">
        <v>71622</v>
      </c>
      <c r="I20" s="51">
        <v>72829</v>
      </c>
      <c r="J20" s="51">
        <v>83882</v>
      </c>
      <c r="K20" s="52">
        <v>68823</v>
      </c>
      <c r="L20" s="53">
        <f>SUM(E20:K20)/7</f>
        <v>76546.571428571435</v>
      </c>
      <c r="M20" s="50">
        <v>69350</v>
      </c>
      <c r="N20" s="51">
        <v>73455</v>
      </c>
      <c r="O20" s="51">
        <v>73832</v>
      </c>
      <c r="P20" s="51">
        <v>72301</v>
      </c>
      <c r="Q20" s="51">
        <v>69748</v>
      </c>
      <c r="R20" s="51">
        <v>66405</v>
      </c>
      <c r="S20" s="52"/>
      <c r="T20" s="61">
        <f>SUM(M20:S20)/7</f>
        <v>60727.285714285717</v>
      </c>
      <c r="U20" s="50"/>
      <c r="V20" s="51"/>
      <c r="W20" s="51"/>
      <c r="X20" s="51"/>
      <c r="Y20" s="51"/>
      <c r="Z20" s="51"/>
      <c r="AA20" s="52"/>
      <c r="AB20" s="61">
        <f>SUM(U20:AA20)/7</f>
        <v>0</v>
      </c>
      <c r="AC20" s="50"/>
      <c r="AD20" s="51"/>
      <c r="AE20" s="51"/>
      <c r="AF20" s="51"/>
      <c r="AG20" s="51"/>
      <c r="AH20" s="51"/>
      <c r="AI20" s="52"/>
      <c r="AJ20" s="61">
        <f>SUM(AC20:AI20)/7</f>
        <v>0</v>
      </c>
      <c r="AK20" s="50"/>
      <c r="AL20" s="51"/>
      <c r="AM20" s="51"/>
      <c r="AN20" s="51"/>
      <c r="AO20" s="51"/>
      <c r="AP20" s="51"/>
      <c r="AQ20" s="52"/>
      <c r="AR20" s="61">
        <f>SUM(AK20:AQ20)/7</f>
        <v>0</v>
      </c>
      <c r="AS20" s="50"/>
      <c r="AT20" s="51"/>
      <c r="AU20" s="51"/>
      <c r="AV20" s="51"/>
      <c r="AW20" s="51"/>
      <c r="AX20" s="51"/>
      <c r="AY20" s="52"/>
      <c r="AZ20" s="61">
        <f t="shared" ref="AZ20" si="20">SUM(AS20:AY20)/7</f>
        <v>0</v>
      </c>
      <c r="BA20" s="50"/>
      <c r="BB20" s="51"/>
      <c r="BC20" s="51"/>
      <c r="BD20" s="51"/>
      <c r="BE20" s="51"/>
      <c r="BF20" s="51"/>
      <c r="BG20" s="52"/>
      <c r="BH20" s="61">
        <f t="shared" ref="BH20" si="21">SUM(BA20:BG20)/7</f>
        <v>0</v>
      </c>
      <c r="BI20" s="50"/>
      <c r="BJ20" s="51"/>
      <c r="BK20" s="51"/>
      <c r="BL20" s="51"/>
      <c r="BM20" s="51"/>
      <c r="BN20" s="51"/>
      <c r="BO20" s="52"/>
      <c r="BP20" s="61">
        <f>SUM(BI20:BO20)/7</f>
        <v>0</v>
      </c>
      <c r="BQ20" s="62"/>
      <c r="BR20" s="62"/>
      <c r="BS20" s="62"/>
      <c r="BT20" s="62"/>
      <c r="BU20" s="62"/>
      <c r="BV20" s="62"/>
      <c r="BW20" s="62"/>
      <c r="BX20" s="62"/>
      <c r="BY20" s="62"/>
      <c r="BZ20" s="62"/>
      <c r="CA20" s="62"/>
      <c r="CB20" s="62"/>
      <c r="CC20" s="62"/>
      <c r="CD20" s="62"/>
      <c r="CE20" s="62"/>
      <c r="CF20" s="62"/>
      <c r="CG20" s="62"/>
      <c r="CH20" s="62"/>
      <c r="CI20" s="62"/>
      <c r="CJ20" s="62"/>
      <c r="CK20" s="62"/>
      <c r="CL20" s="62"/>
      <c r="CM20" s="62"/>
      <c r="CN20" s="62"/>
      <c r="CO20" s="62"/>
      <c r="CP20" s="62"/>
      <c r="CQ20" s="62"/>
      <c r="CR20" s="62"/>
      <c r="CS20" s="62"/>
      <c r="CT20" s="62"/>
      <c r="CU20" s="62"/>
      <c r="CV20" s="62"/>
      <c r="CW20" s="62"/>
      <c r="CX20" s="62"/>
      <c r="CY20" s="62"/>
      <c r="CZ20" s="62"/>
      <c r="DA20" s="62"/>
      <c r="DB20" s="62"/>
      <c r="DC20" s="62"/>
      <c r="DD20" s="62"/>
      <c r="DE20" s="62"/>
      <c r="DF20" s="62"/>
      <c r="DG20" s="62"/>
      <c r="DH20" s="62"/>
      <c r="DI20" s="62"/>
      <c r="DJ20" s="62"/>
      <c r="DK20" s="62"/>
      <c r="DL20" s="62"/>
      <c r="DM20" s="62"/>
      <c r="DN20" s="62"/>
      <c r="DO20" s="62"/>
      <c r="DP20" s="62"/>
      <c r="DQ20" s="62"/>
      <c r="DR20" s="62"/>
      <c r="DS20" s="62"/>
      <c r="DT20" s="62"/>
      <c r="DU20" s="62"/>
      <c r="DV20" s="62"/>
      <c r="DW20" s="62"/>
      <c r="DX20" s="62"/>
      <c r="DY20" s="62"/>
      <c r="DZ20" s="62"/>
      <c r="EA20" s="62"/>
      <c r="EB20" s="62"/>
      <c r="EC20" s="62"/>
      <c r="ED20" s="62"/>
      <c r="EE20" s="62"/>
      <c r="EF20" s="62"/>
      <c r="EG20" s="62"/>
      <c r="EH20" s="62"/>
      <c r="EI20" s="62"/>
      <c r="EJ20" s="62"/>
      <c r="EK20" s="62"/>
      <c r="EL20" s="62"/>
      <c r="EM20" s="62"/>
      <c r="EN20" s="62"/>
      <c r="EO20" s="62"/>
      <c r="EP20" s="62"/>
      <c r="EQ20" s="62"/>
      <c r="ER20" s="62"/>
      <c r="ES20" s="62"/>
      <c r="ET20" s="62"/>
      <c r="EU20" s="62"/>
      <c r="EV20" s="62"/>
      <c r="EW20" s="62"/>
      <c r="EX20" s="62"/>
      <c r="EY20" s="62"/>
      <c r="EZ20" s="62"/>
      <c r="FA20" s="62"/>
      <c r="FB20" s="62"/>
      <c r="FC20" s="62"/>
      <c r="FD20" s="62"/>
      <c r="FE20" s="62"/>
      <c r="FF20" s="62"/>
      <c r="FG20" s="62"/>
      <c r="FH20" s="62"/>
      <c r="FI20" s="62"/>
      <c r="FJ20" s="62"/>
      <c r="FK20" s="62"/>
      <c r="FL20" s="62"/>
      <c r="FM20" s="62"/>
      <c r="FN20" s="62"/>
      <c r="FO20" s="62"/>
      <c r="FP20" s="62"/>
      <c r="FQ20" s="62"/>
      <c r="FR20" s="62"/>
      <c r="FS20" s="62"/>
      <c r="FT20" s="62"/>
      <c r="FU20" s="62"/>
      <c r="FV20" s="62"/>
      <c r="FW20" s="62"/>
      <c r="FX20" s="62"/>
      <c r="FY20" s="62"/>
      <c r="FZ20" s="62"/>
      <c r="GA20" s="62"/>
      <c r="GB20" s="62"/>
      <c r="GC20" s="62"/>
      <c r="GD20" s="62"/>
      <c r="GE20" s="62"/>
      <c r="GF20" s="62"/>
      <c r="GG20" s="62"/>
      <c r="GH20" s="62"/>
      <c r="GI20" s="62"/>
      <c r="GJ20" s="62"/>
      <c r="GK20" s="62"/>
      <c r="GL20" s="62"/>
      <c r="GM20" s="62"/>
      <c r="GN20" s="62"/>
      <c r="GO20" s="62"/>
      <c r="GP20" s="62"/>
      <c r="GQ20" s="62"/>
      <c r="GR20" s="62"/>
      <c r="GS20" s="62"/>
      <c r="GT20" s="62"/>
      <c r="GU20" s="62"/>
      <c r="GV20" s="62"/>
      <c r="GW20" s="62"/>
      <c r="GX20" s="62"/>
      <c r="GY20" s="62"/>
      <c r="GZ20" s="62"/>
      <c r="HA20" s="62"/>
      <c r="HB20" s="62"/>
      <c r="HC20" s="62"/>
      <c r="HD20" s="62"/>
      <c r="HE20" s="62"/>
      <c r="HF20" s="62"/>
      <c r="HG20" s="62"/>
      <c r="HH20" s="62"/>
      <c r="HI20" s="62"/>
      <c r="HJ20" s="62"/>
      <c r="HK20" s="62"/>
      <c r="HL20" s="62"/>
      <c r="HM20" s="62"/>
      <c r="HN20" s="62"/>
      <c r="HO20" s="62"/>
      <c r="HP20" s="62"/>
      <c r="HQ20" s="62"/>
      <c r="HR20" s="62"/>
      <c r="HS20" s="62"/>
      <c r="HT20" s="62"/>
      <c r="HU20" s="62"/>
      <c r="HV20" s="62"/>
      <c r="HW20" s="62"/>
      <c r="HX20" s="62"/>
      <c r="HY20" s="62"/>
      <c r="HZ20" s="62"/>
      <c r="IA20" s="62"/>
      <c r="IB20" s="62"/>
      <c r="IC20" s="62"/>
      <c r="ID20" s="62"/>
      <c r="IE20" s="62"/>
      <c r="IF20" s="62"/>
      <c r="IG20" s="62"/>
      <c r="IH20" s="62"/>
      <c r="II20" s="62"/>
      <c r="IJ20" s="62"/>
      <c r="IK20" s="62"/>
      <c r="IL20" s="62"/>
      <c r="IM20" s="62"/>
      <c r="IN20" s="62"/>
      <c r="IO20" s="62"/>
      <c r="IP20" s="62"/>
      <c r="IQ20" s="62"/>
    </row>
    <row r="21" spans="1:251" s="71" customFormat="1" ht="20.100000000000001" customHeight="1" x14ac:dyDescent="0.25">
      <c r="A21" s="64"/>
      <c r="B21" s="65"/>
      <c r="C21" s="66" t="s">
        <v>30</v>
      </c>
      <c r="D21" s="67" t="e">
        <f>SUM(L21+T21+AB21+AJ21+AR21)</f>
        <v>#DIV/0!</v>
      </c>
      <c r="E21" s="68">
        <f>E17/E18</f>
        <v>0.1177242478207892</v>
      </c>
      <c r="F21" s="68">
        <f t="shared" ref="F21:BP21" si="22">F17/F18</f>
        <v>0.13115561391989494</v>
      </c>
      <c r="G21" s="68">
        <f t="shared" si="22"/>
        <v>8.3978055985370656E-2</v>
      </c>
      <c r="H21" s="69">
        <f t="shared" si="22"/>
        <v>0.1347427710126532</v>
      </c>
      <c r="I21" s="69">
        <f t="shared" si="22"/>
        <v>0.12173952975753123</v>
      </c>
      <c r="J21" s="69">
        <f t="shared" si="22"/>
        <v>0.19811422997724071</v>
      </c>
      <c r="K21" s="69">
        <f t="shared" si="22"/>
        <v>0.1600370981038747</v>
      </c>
      <c r="L21" s="69">
        <f t="shared" si="22"/>
        <v>0.12783156823920508</v>
      </c>
      <c r="M21" s="69">
        <f t="shared" si="22"/>
        <v>0.12472505091649695</v>
      </c>
      <c r="N21" s="69">
        <f t="shared" si="22"/>
        <v>9.7978547854785478E-2</v>
      </c>
      <c r="O21" s="69">
        <f t="shared" si="22"/>
        <v>6.692465285681766E-2</v>
      </c>
      <c r="P21" s="69">
        <f t="shared" si="22"/>
        <v>8.2073093887838691E-2</v>
      </c>
      <c r="Q21" s="69">
        <f t="shared" si="22"/>
        <v>0.10550508919776731</v>
      </c>
      <c r="R21" s="69">
        <f t="shared" si="22"/>
        <v>8.1786317019343108E-2</v>
      </c>
      <c r="S21" s="69" t="e">
        <f t="shared" si="22"/>
        <v>#DIV/0!</v>
      </c>
      <c r="T21" s="69">
        <f t="shared" si="22"/>
        <v>7.3758266497819053E-2</v>
      </c>
      <c r="U21" s="69" t="e">
        <f t="shared" si="22"/>
        <v>#DIV/0!</v>
      </c>
      <c r="V21" s="69" t="e">
        <f t="shared" si="22"/>
        <v>#DIV/0!</v>
      </c>
      <c r="W21" s="69" t="e">
        <f t="shared" si="22"/>
        <v>#DIV/0!</v>
      </c>
      <c r="X21" s="69" t="e">
        <f t="shared" si="22"/>
        <v>#DIV/0!</v>
      </c>
      <c r="Y21" s="69" t="e">
        <f t="shared" si="22"/>
        <v>#DIV/0!</v>
      </c>
      <c r="Z21" s="69" t="e">
        <f t="shared" si="22"/>
        <v>#DIV/0!</v>
      </c>
      <c r="AA21" s="69" t="e">
        <f t="shared" si="22"/>
        <v>#DIV/0!</v>
      </c>
      <c r="AB21" s="69" t="e">
        <f t="shared" si="22"/>
        <v>#DIV/0!</v>
      </c>
      <c r="AC21" s="69" t="e">
        <f t="shared" si="22"/>
        <v>#DIV/0!</v>
      </c>
      <c r="AD21" s="69" t="e">
        <f t="shared" si="22"/>
        <v>#DIV/0!</v>
      </c>
      <c r="AE21" s="69" t="e">
        <f t="shared" si="22"/>
        <v>#DIV/0!</v>
      </c>
      <c r="AF21" s="69" t="e">
        <f t="shared" si="22"/>
        <v>#DIV/0!</v>
      </c>
      <c r="AG21" s="69" t="e">
        <f t="shared" si="22"/>
        <v>#DIV/0!</v>
      </c>
      <c r="AH21" s="69" t="e">
        <f t="shared" si="22"/>
        <v>#DIV/0!</v>
      </c>
      <c r="AI21" s="69" t="e">
        <f t="shared" si="22"/>
        <v>#DIV/0!</v>
      </c>
      <c r="AJ21" s="69" t="e">
        <f t="shared" si="22"/>
        <v>#DIV/0!</v>
      </c>
      <c r="AK21" s="69" t="e">
        <f t="shared" si="22"/>
        <v>#DIV/0!</v>
      </c>
      <c r="AL21" s="69" t="e">
        <f t="shared" si="22"/>
        <v>#DIV/0!</v>
      </c>
      <c r="AM21" s="69" t="e">
        <f t="shared" si="22"/>
        <v>#DIV/0!</v>
      </c>
      <c r="AN21" s="69" t="e">
        <f t="shared" si="22"/>
        <v>#DIV/0!</v>
      </c>
      <c r="AO21" s="69" t="e">
        <f t="shared" si="22"/>
        <v>#DIV/0!</v>
      </c>
      <c r="AP21" s="69" t="e">
        <f t="shared" si="22"/>
        <v>#DIV/0!</v>
      </c>
      <c r="AQ21" s="69" t="e">
        <f t="shared" si="22"/>
        <v>#DIV/0!</v>
      </c>
      <c r="AR21" s="69" t="e">
        <f t="shared" si="22"/>
        <v>#DIV/0!</v>
      </c>
      <c r="AS21" s="69" t="e">
        <f t="shared" si="22"/>
        <v>#DIV/0!</v>
      </c>
      <c r="AT21" s="69" t="e">
        <f t="shared" si="22"/>
        <v>#DIV/0!</v>
      </c>
      <c r="AU21" s="69" t="e">
        <f t="shared" si="22"/>
        <v>#DIV/0!</v>
      </c>
      <c r="AV21" s="69" t="e">
        <f t="shared" si="22"/>
        <v>#DIV/0!</v>
      </c>
      <c r="AW21" s="69" t="e">
        <f t="shared" si="22"/>
        <v>#DIV/0!</v>
      </c>
      <c r="AX21" s="69" t="e">
        <f t="shared" si="22"/>
        <v>#DIV/0!</v>
      </c>
      <c r="AY21" s="69" t="e">
        <f t="shared" si="22"/>
        <v>#DIV/0!</v>
      </c>
      <c r="AZ21" s="69" t="e">
        <f t="shared" si="22"/>
        <v>#DIV/0!</v>
      </c>
      <c r="BA21" s="69" t="e">
        <f t="shared" si="22"/>
        <v>#DIV/0!</v>
      </c>
      <c r="BB21" s="69" t="e">
        <f t="shared" si="22"/>
        <v>#DIV/0!</v>
      </c>
      <c r="BC21" s="69" t="e">
        <f t="shared" si="22"/>
        <v>#DIV/0!</v>
      </c>
      <c r="BD21" s="69" t="e">
        <f t="shared" si="22"/>
        <v>#DIV/0!</v>
      </c>
      <c r="BE21" s="69" t="e">
        <f t="shared" si="22"/>
        <v>#DIV/0!</v>
      </c>
      <c r="BF21" s="69" t="e">
        <f t="shared" si="22"/>
        <v>#DIV/0!</v>
      </c>
      <c r="BG21" s="69" t="e">
        <f t="shared" si="22"/>
        <v>#DIV/0!</v>
      </c>
      <c r="BH21" s="69" t="e">
        <f t="shared" si="22"/>
        <v>#DIV/0!</v>
      </c>
      <c r="BI21" s="69" t="e">
        <f t="shared" si="22"/>
        <v>#DIV/0!</v>
      </c>
      <c r="BJ21" s="69" t="e">
        <f t="shared" si="22"/>
        <v>#DIV/0!</v>
      </c>
      <c r="BK21" s="69" t="e">
        <f t="shared" si="22"/>
        <v>#DIV/0!</v>
      </c>
      <c r="BL21" s="69" t="e">
        <f t="shared" si="22"/>
        <v>#DIV/0!</v>
      </c>
      <c r="BM21" s="69" t="e">
        <f t="shared" si="22"/>
        <v>#DIV/0!</v>
      </c>
      <c r="BN21" s="69" t="e">
        <f t="shared" si="22"/>
        <v>#DIV/0!</v>
      </c>
      <c r="BO21" s="69" t="e">
        <f t="shared" si="22"/>
        <v>#DIV/0!</v>
      </c>
      <c r="BP21" s="69" t="e">
        <f t="shared" si="22"/>
        <v>#DIV/0!</v>
      </c>
      <c r="BQ21" s="70"/>
      <c r="BR21" s="70"/>
      <c r="BS21" s="70"/>
      <c r="BT21" s="70"/>
      <c r="BU21" s="70"/>
      <c r="BV21" s="70"/>
      <c r="BW21" s="70"/>
      <c r="BX21" s="70"/>
      <c r="BY21" s="70"/>
      <c r="BZ21" s="70"/>
      <c r="CA21" s="70"/>
      <c r="CB21" s="70"/>
      <c r="CC21" s="70"/>
      <c r="CD21" s="70"/>
      <c r="CE21" s="70"/>
      <c r="CF21" s="70"/>
      <c r="CG21" s="70"/>
      <c r="CH21" s="70"/>
      <c r="CI21" s="70"/>
      <c r="CJ21" s="70"/>
      <c r="CK21" s="70"/>
      <c r="CL21" s="70"/>
      <c r="CM21" s="70"/>
      <c r="CN21" s="70"/>
      <c r="CO21" s="70"/>
      <c r="CP21" s="70"/>
      <c r="CQ21" s="70"/>
      <c r="CR21" s="70"/>
      <c r="CS21" s="70"/>
      <c r="CT21" s="70"/>
      <c r="CU21" s="70"/>
      <c r="CV21" s="70"/>
      <c r="CW21" s="70"/>
      <c r="CX21" s="70"/>
      <c r="CY21" s="70"/>
      <c r="CZ21" s="70"/>
      <c r="DA21" s="70"/>
      <c r="DB21" s="70"/>
      <c r="DC21" s="70"/>
      <c r="DD21" s="70"/>
      <c r="DE21" s="70"/>
      <c r="DF21" s="70"/>
      <c r="DG21" s="70"/>
      <c r="DH21" s="70"/>
      <c r="DI21" s="70"/>
      <c r="DJ21" s="70"/>
      <c r="DK21" s="70"/>
      <c r="DL21" s="70"/>
      <c r="DM21" s="70"/>
      <c r="DN21" s="70"/>
      <c r="DO21" s="70"/>
      <c r="DP21" s="70"/>
      <c r="DQ21" s="70"/>
      <c r="DR21" s="70"/>
      <c r="DS21" s="70"/>
      <c r="DT21" s="70"/>
      <c r="DU21" s="70"/>
      <c r="DV21" s="70"/>
      <c r="DW21" s="70"/>
      <c r="DX21" s="70"/>
      <c r="DY21" s="70"/>
      <c r="DZ21" s="70"/>
      <c r="EA21" s="70"/>
      <c r="EB21" s="70"/>
      <c r="EC21" s="70"/>
      <c r="ED21" s="70"/>
      <c r="EE21" s="70"/>
      <c r="EF21" s="70"/>
      <c r="EG21" s="70"/>
      <c r="EH21" s="70"/>
      <c r="EI21" s="70"/>
      <c r="EJ21" s="70"/>
      <c r="EK21" s="70"/>
      <c r="EL21" s="70"/>
      <c r="EM21" s="70"/>
      <c r="EN21" s="70"/>
      <c r="EO21" s="70"/>
      <c r="EP21" s="70"/>
      <c r="EQ21" s="70"/>
      <c r="ER21" s="70"/>
      <c r="ES21" s="70"/>
      <c r="ET21" s="70"/>
      <c r="EU21" s="70"/>
      <c r="EV21" s="70"/>
      <c r="EW21" s="70"/>
      <c r="EX21" s="70"/>
      <c r="EY21" s="70"/>
      <c r="EZ21" s="70"/>
      <c r="FA21" s="70"/>
      <c r="FB21" s="70"/>
      <c r="FC21" s="70"/>
      <c r="FD21" s="70"/>
      <c r="FE21" s="70"/>
      <c r="FF21" s="70"/>
      <c r="FG21" s="70"/>
      <c r="FH21" s="70"/>
      <c r="FI21" s="70"/>
      <c r="FJ21" s="70"/>
      <c r="FK21" s="70"/>
      <c r="FL21" s="70"/>
      <c r="FM21" s="70"/>
      <c r="FN21" s="70"/>
      <c r="FO21" s="70"/>
      <c r="FP21" s="70"/>
      <c r="FQ21" s="70"/>
      <c r="FR21" s="70"/>
      <c r="FS21" s="70"/>
      <c r="FT21" s="70"/>
      <c r="FU21" s="70"/>
      <c r="FV21" s="70"/>
      <c r="FW21" s="70"/>
      <c r="FX21" s="70"/>
      <c r="FY21" s="70"/>
      <c r="FZ21" s="70"/>
      <c r="GA21" s="70"/>
      <c r="GB21" s="70"/>
      <c r="GC21" s="70"/>
      <c r="GD21" s="70"/>
      <c r="GE21" s="70"/>
      <c r="GF21" s="70"/>
      <c r="GG21" s="70"/>
      <c r="GH21" s="70"/>
      <c r="GI21" s="70"/>
      <c r="GJ21" s="70"/>
      <c r="GK21" s="70"/>
      <c r="GL21" s="70"/>
      <c r="GM21" s="70"/>
      <c r="GN21" s="70"/>
      <c r="GO21" s="70"/>
      <c r="GP21" s="70"/>
      <c r="GQ21" s="70"/>
      <c r="GR21" s="70"/>
      <c r="GS21" s="70"/>
      <c r="GT21" s="70"/>
      <c r="GU21" s="70"/>
      <c r="GV21" s="70"/>
      <c r="GW21" s="70"/>
      <c r="GX21" s="70"/>
      <c r="GY21" s="70"/>
      <c r="GZ21" s="70"/>
      <c r="HA21" s="70"/>
      <c r="HB21" s="70"/>
      <c r="HC21" s="70"/>
      <c r="HD21" s="70"/>
      <c r="HE21" s="70"/>
      <c r="HF21" s="70"/>
      <c r="HG21" s="70"/>
      <c r="HH21" s="70"/>
      <c r="HI21" s="70"/>
      <c r="HJ21" s="70"/>
      <c r="HK21" s="70"/>
      <c r="HL21" s="70"/>
      <c r="HM21" s="70"/>
      <c r="HN21" s="70"/>
      <c r="HO21" s="70"/>
      <c r="HP21" s="70"/>
      <c r="HQ21" s="70"/>
      <c r="HR21" s="70"/>
      <c r="HS21" s="70"/>
      <c r="HT21" s="70"/>
      <c r="HU21" s="70"/>
      <c r="HV21" s="70"/>
      <c r="HW21" s="70"/>
      <c r="HX21" s="70"/>
      <c r="HY21" s="70"/>
      <c r="HZ21" s="70"/>
      <c r="IA21" s="70"/>
      <c r="IB21" s="70"/>
      <c r="IC21" s="70"/>
      <c r="ID21" s="70"/>
      <c r="IE21" s="70"/>
      <c r="IF21" s="70"/>
      <c r="IG21" s="70"/>
      <c r="IH21" s="70"/>
      <c r="II21" s="70"/>
      <c r="IJ21" s="70"/>
      <c r="IK21" s="70"/>
      <c r="IL21" s="70"/>
      <c r="IM21" s="70"/>
      <c r="IN21" s="70"/>
      <c r="IO21" s="70"/>
      <c r="IP21" s="70"/>
      <c r="IQ21" s="70"/>
    </row>
    <row r="22" spans="1:251" s="80" customFormat="1" ht="47.25" x14ac:dyDescent="0.25">
      <c r="A22" s="72"/>
      <c r="B22" s="73" t="s">
        <v>31</v>
      </c>
      <c r="C22" s="74" t="s">
        <v>32</v>
      </c>
      <c r="D22" s="75" t="e">
        <f>SUM(L22+T22+AB22+AJ22+AR22)</f>
        <v>#DIV/0!</v>
      </c>
      <c r="E22" s="76">
        <f>(E18-E26)/E18</f>
        <v>-5.1644952666604182E-2</v>
      </c>
      <c r="F22" s="76">
        <f t="shared" ref="F22:K22" si="23">(F18-F26)/F18</f>
        <v>5.3841103086014447E-2</v>
      </c>
      <c r="G22" s="76">
        <f t="shared" si="23"/>
        <v>-0.25165283443522296</v>
      </c>
      <c r="H22" s="76">
        <f t="shared" si="23"/>
        <v>3.2525484907381698E-3</v>
      </c>
      <c r="I22" s="76">
        <f t="shared" si="23"/>
        <v>0.68079537105069798</v>
      </c>
      <c r="J22" s="76">
        <f t="shared" si="23"/>
        <v>4.7252628156497237E-2</v>
      </c>
      <c r="K22" s="77">
        <f t="shared" si="23"/>
        <v>-6.9352844187963725E-2</v>
      </c>
      <c r="L22" s="78">
        <f>SUM(E22:K22)/7</f>
        <v>5.892728849916528E-2</v>
      </c>
      <c r="M22" s="79">
        <f>(M18-E18)/M18</f>
        <v>0.13083503054989817</v>
      </c>
      <c r="N22" s="79">
        <f t="shared" ref="N22:BP24" si="24">(N18-F18)/N18</f>
        <v>0.37169966996699672</v>
      </c>
      <c r="O22" s="79">
        <f t="shared" si="24"/>
        <v>0.19087184156612794</v>
      </c>
      <c r="P22" s="79">
        <f t="shared" si="24"/>
        <v>0.20570258349086326</v>
      </c>
      <c r="Q22" s="79">
        <f t="shared" si="24"/>
        <v>-1.3832767866914741</v>
      </c>
      <c r="R22" s="79">
        <f t="shared" si="24"/>
        <v>-0.19784499545631573</v>
      </c>
      <c r="S22" s="79" t="e">
        <f t="shared" si="24"/>
        <v>#DIV/0!</v>
      </c>
      <c r="T22" s="79">
        <f>(T18-L18)/T18</f>
        <v>-3.2765817738379999E-2</v>
      </c>
      <c r="U22" s="79" t="e">
        <f t="shared" si="24"/>
        <v>#DIV/0!</v>
      </c>
      <c r="V22" s="79" t="e">
        <f t="shared" si="24"/>
        <v>#DIV/0!</v>
      </c>
      <c r="W22" s="79" t="e">
        <f t="shared" si="24"/>
        <v>#DIV/0!</v>
      </c>
      <c r="X22" s="79" t="e">
        <f t="shared" si="24"/>
        <v>#DIV/0!</v>
      </c>
      <c r="Y22" s="79" t="e">
        <f t="shared" si="24"/>
        <v>#DIV/0!</v>
      </c>
      <c r="Z22" s="79" t="e">
        <f t="shared" si="24"/>
        <v>#DIV/0!</v>
      </c>
      <c r="AA22" s="79" t="e">
        <f t="shared" si="24"/>
        <v>#DIV/0!</v>
      </c>
      <c r="AB22" s="79" t="e">
        <f t="shared" si="24"/>
        <v>#DIV/0!</v>
      </c>
      <c r="AC22" s="79" t="e">
        <f t="shared" si="24"/>
        <v>#DIV/0!</v>
      </c>
      <c r="AD22" s="79" t="e">
        <f t="shared" si="24"/>
        <v>#DIV/0!</v>
      </c>
      <c r="AE22" s="79" t="e">
        <f t="shared" si="24"/>
        <v>#DIV/0!</v>
      </c>
      <c r="AF22" s="79" t="e">
        <f t="shared" si="24"/>
        <v>#DIV/0!</v>
      </c>
      <c r="AG22" s="79" t="e">
        <f t="shared" si="24"/>
        <v>#DIV/0!</v>
      </c>
      <c r="AH22" s="79" t="e">
        <f t="shared" si="24"/>
        <v>#DIV/0!</v>
      </c>
      <c r="AI22" s="79" t="e">
        <f t="shared" si="24"/>
        <v>#DIV/0!</v>
      </c>
      <c r="AJ22" s="79" t="e">
        <f t="shared" si="24"/>
        <v>#DIV/0!</v>
      </c>
      <c r="AK22" s="79" t="e">
        <f t="shared" si="24"/>
        <v>#DIV/0!</v>
      </c>
      <c r="AL22" s="79" t="e">
        <f t="shared" si="24"/>
        <v>#DIV/0!</v>
      </c>
      <c r="AM22" s="79" t="e">
        <f t="shared" si="24"/>
        <v>#DIV/0!</v>
      </c>
      <c r="AN22" s="79" t="e">
        <f t="shared" si="24"/>
        <v>#DIV/0!</v>
      </c>
      <c r="AO22" s="79" t="e">
        <f t="shared" si="24"/>
        <v>#DIV/0!</v>
      </c>
      <c r="AP22" s="79" t="e">
        <f t="shared" si="24"/>
        <v>#DIV/0!</v>
      </c>
      <c r="AQ22" s="79" t="e">
        <f t="shared" si="24"/>
        <v>#DIV/0!</v>
      </c>
      <c r="AR22" s="79" t="e">
        <f t="shared" si="24"/>
        <v>#DIV/0!</v>
      </c>
      <c r="AS22" s="79" t="e">
        <f t="shared" si="24"/>
        <v>#DIV/0!</v>
      </c>
      <c r="AT22" s="79" t="e">
        <f t="shared" si="24"/>
        <v>#DIV/0!</v>
      </c>
      <c r="AU22" s="79" t="e">
        <f t="shared" si="24"/>
        <v>#DIV/0!</v>
      </c>
      <c r="AV22" s="79" t="e">
        <f t="shared" si="24"/>
        <v>#DIV/0!</v>
      </c>
      <c r="AW22" s="79" t="e">
        <f t="shared" si="24"/>
        <v>#DIV/0!</v>
      </c>
      <c r="AX22" s="79" t="e">
        <f t="shared" si="24"/>
        <v>#DIV/0!</v>
      </c>
      <c r="AY22" s="79" t="e">
        <f t="shared" si="24"/>
        <v>#DIV/0!</v>
      </c>
      <c r="AZ22" s="79" t="e">
        <f t="shared" si="24"/>
        <v>#DIV/0!</v>
      </c>
      <c r="BA22" s="79" t="e">
        <f t="shared" si="24"/>
        <v>#DIV/0!</v>
      </c>
      <c r="BB22" s="79" t="e">
        <f t="shared" si="24"/>
        <v>#DIV/0!</v>
      </c>
      <c r="BC22" s="79" t="e">
        <f t="shared" si="24"/>
        <v>#DIV/0!</v>
      </c>
      <c r="BD22" s="79" t="e">
        <f t="shared" si="24"/>
        <v>#DIV/0!</v>
      </c>
      <c r="BE22" s="79" t="e">
        <f t="shared" si="24"/>
        <v>#DIV/0!</v>
      </c>
      <c r="BF22" s="79" t="e">
        <f t="shared" si="24"/>
        <v>#DIV/0!</v>
      </c>
      <c r="BG22" s="79" t="e">
        <f t="shared" si="24"/>
        <v>#DIV/0!</v>
      </c>
      <c r="BH22" s="79" t="e">
        <f t="shared" si="24"/>
        <v>#DIV/0!</v>
      </c>
      <c r="BI22" s="79" t="e">
        <f t="shared" si="24"/>
        <v>#DIV/0!</v>
      </c>
      <c r="BJ22" s="79" t="e">
        <f t="shared" si="24"/>
        <v>#DIV/0!</v>
      </c>
      <c r="BK22" s="79" t="e">
        <f t="shared" si="24"/>
        <v>#DIV/0!</v>
      </c>
      <c r="BL22" s="79" t="e">
        <f t="shared" si="24"/>
        <v>#DIV/0!</v>
      </c>
      <c r="BM22" s="79" t="e">
        <f t="shared" si="24"/>
        <v>#DIV/0!</v>
      </c>
      <c r="BN22" s="79" t="e">
        <f t="shared" si="24"/>
        <v>#DIV/0!</v>
      </c>
      <c r="BO22" s="79" t="e">
        <f t="shared" si="24"/>
        <v>#DIV/0!</v>
      </c>
      <c r="BP22" s="79" t="e">
        <f t="shared" si="24"/>
        <v>#DIV/0!</v>
      </c>
    </row>
    <row r="23" spans="1:251" s="80" customFormat="1" ht="15.75" x14ac:dyDescent="0.25">
      <c r="A23" s="72"/>
      <c r="B23" s="73"/>
      <c r="C23" s="74" t="s">
        <v>28</v>
      </c>
      <c r="D23" s="75" t="e">
        <f>SUM(L23+T23+AB23+AJ23+AR23)</f>
        <v>#DIV/0!</v>
      </c>
      <c r="E23" s="81">
        <f>(E19-E29)/E19</f>
        <v>-6.8181818181818177E-2</v>
      </c>
      <c r="F23" s="81">
        <f t="shared" ref="F23:K24" si="25">(F19-F29)/F19</f>
        <v>0.13907284768211919</v>
      </c>
      <c r="G23" s="81">
        <f t="shared" si="25"/>
        <v>-0.20938628158844766</v>
      </c>
      <c r="H23" s="81">
        <f t="shared" si="25"/>
        <v>4.261363636363636E-2</v>
      </c>
      <c r="I23" s="81">
        <f t="shared" si="25"/>
        <v>0.67558528428093645</v>
      </c>
      <c r="J23" s="81">
        <f t="shared" si="25"/>
        <v>-7.2727272727272724E-2</v>
      </c>
      <c r="K23" s="82">
        <f t="shared" si="25"/>
        <v>7.0921985815602835E-3</v>
      </c>
      <c r="L23" s="78">
        <f>SUM(E23:K23)/7</f>
        <v>7.343837063010196E-2</v>
      </c>
      <c r="M23" s="79">
        <f t="shared" ref="M23:M24" si="26">(M19-E19)/M19</f>
        <v>0.25423728813559321</v>
      </c>
      <c r="N23" s="79">
        <f t="shared" si="24"/>
        <v>0.42803030303030304</v>
      </c>
      <c r="O23" s="79">
        <f t="shared" si="24"/>
        <v>0.22408963585434175</v>
      </c>
      <c r="P23" s="79">
        <f t="shared" si="24"/>
        <v>0.19817767653758542</v>
      </c>
      <c r="Q23" s="79">
        <f t="shared" si="24"/>
        <v>-1.282442748091603</v>
      </c>
      <c r="R23" s="79">
        <f t="shared" si="24"/>
        <v>5.1724137931034482E-2</v>
      </c>
      <c r="S23" s="79" t="e">
        <f t="shared" si="24"/>
        <v>#DIV/0!</v>
      </c>
      <c r="T23" s="79">
        <f>(T19-L19)/T19</f>
        <v>1.4824797843665768E-2</v>
      </c>
      <c r="U23" s="79" t="e">
        <f t="shared" si="24"/>
        <v>#DIV/0!</v>
      </c>
      <c r="V23" s="79" t="e">
        <f t="shared" si="24"/>
        <v>#DIV/0!</v>
      </c>
      <c r="W23" s="79" t="e">
        <f t="shared" si="24"/>
        <v>#DIV/0!</v>
      </c>
      <c r="X23" s="79" t="e">
        <f t="shared" si="24"/>
        <v>#DIV/0!</v>
      </c>
      <c r="Y23" s="79" t="e">
        <f t="shared" si="24"/>
        <v>#DIV/0!</v>
      </c>
      <c r="Z23" s="79" t="e">
        <f t="shared" si="24"/>
        <v>#DIV/0!</v>
      </c>
      <c r="AA23" s="79" t="e">
        <f t="shared" si="24"/>
        <v>#DIV/0!</v>
      </c>
      <c r="AB23" s="79" t="e">
        <f t="shared" si="24"/>
        <v>#DIV/0!</v>
      </c>
      <c r="AC23" s="79" t="e">
        <f t="shared" si="24"/>
        <v>#DIV/0!</v>
      </c>
      <c r="AD23" s="79" t="e">
        <f t="shared" si="24"/>
        <v>#DIV/0!</v>
      </c>
      <c r="AE23" s="79" t="e">
        <f t="shared" si="24"/>
        <v>#DIV/0!</v>
      </c>
      <c r="AF23" s="79" t="e">
        <f t="shared" si="24"/>
        <v>#DIV/0!</v>
      </c>
      <c r="AG23" s="79" t="e">
        <f t="shared" si="24"/>
        <v>#DIV/0!</v>
      </c>
      <c r="AH23" s="79" t="e">
        <f t="shared" si="24"/>
        <v>#DIV/0!</v>
      </c>
      <c r="AI23" s="79" t="e">
        <f t="shared" si="24"/>
        <v>#DIV/0!</v>
      </c>
      <c r="AJ23" s="79" t="e">
        <f t="shared" si="24"/>
        <v>#DIV/0!</v>
      </c>
      <c r="AK23" s="79" t="e">
        <f t="shared" si="24"/>
        <v>#DIV/0!</v>
      </c>
      <c r="AL23" s="79" t="e">
        <f t="shared" si="24"/>
        <v>#DIV/0!</v>
      </c>
      <c r="AM23" s="79" t="e">
        <f t="shared" si="24"/>
        <v>#DIV/0!</v>
      </c>
      <c r="AN23" s="79" t="e">
        <f t="shared" si="24"/>
        <v>#DIV/0!</v>
      </c>
      <c r="AO23" s="79" t="e">
        <f t="shared" si="24"/>
        <v>#DIV/0!</v>
      </c>
      <c r="AP23" s="79" t="e">
        <f t="shared" si="24"/>
        <v>#DIV/0!</v>
      </c>
      <c r="AQ23" s="79" t="e">
        <f t="shared" si="24"/>
        <v>#DIV/0!</v>
      </c>
      <c r="AR23" s="79" t="e">
        <f t="shared" si="24"/>
        <v>#DIV/0!</v>
      </c>
      <c r="AS23" s="79" t="e">
        <f t="shared" si="24"/>
        <v>#DIV/0!</v>
      </c>
      <c r="AT23" s="79" t="e">
        <f t="shared" si="24"/>
        <v>#DIV/0!</v>
      </c>
      <c r="AU23" s="79" t="e">
        <f t="shared" si="24"/>
        <v>#DIV/0!</v>
      </c>
      <c r="AV23" s="79" t="e">
        <f t="shared" si="24"/>
        <v>#DIV/0!</v>
      </c>
      <c r="AW23" s="79" t="e">
        <f t="shared" si="24"/>
        <v>#DIV/0!</v>
      </c>
      <c r="AX23" s="79" t="e">
        <f t="shared" si="24"/>
        <v>#DIV/0!</v>
      </c>
      <c r="AY23" s="79" t="e">
        <f t="shared" si="24"/>
        <v>#DIV/0!</v>
      </c>
      <c r="AZ23" s="79" t="e">
        <f t="shared" si="24"/>
        <v>#DIV/0!</v>
      </c>
      <c r="BA23" s="79" t="e">
        <f t="shared" si="24"/>
        <v>#DIV/0!</v>
      </c>
      <c r="BB23" s="79" t="e">
        <f t="shared" si="24"/>
        <v>#DIV/0!</v>
      </c>
      <c r="BC23" s="79" t="e">
        <f t="shared" si="24"/>
        <v>#DIV/0!</v>
      </c>
      <c r="BD23" s="79" t="e">
        <f t="shared" si="24"/>
        <v>#DIV/0!</v>
      </c>
      <c r="BE23" s="79" t="e">
        <f t="shared" si="24"/>
        <v>#DIV/0!</v>
      </c>
      <c r="BF23" s="79" t="e">
        <f t="shared" si="24"/>
        <v>#DIV/0!</v>
      </c>
      <c r="BG23" s="79" t="e">
        <f t="shared" si="24"/>
        <v>#DIV/0!</v>
      </c>
      <c r="BH23" s="79" t="e">
        <f t="shared" si="24"/>
        <v>#DIV/0!</v>
      </c>
      <c r="BI23" s="79" t="e">
        <f t="shared" si="24"/>
        <v>#DIV/0!</v>
      </c>
      <c r="BJ23" s="79" t="e">
        <f t="shared" si="24"/>
        <v>#DIV/0!</v>
      </c>
      <c r="BK23" s="79" t="e">
        <f t="shared" si="24"/>
        <v>#DIV/0!</v>
      </c>
      <c r="BL23" s="79" t="e">
        <f t="shared" si="24"/>
        <v>#DIV/0!</v>
      </c>
      <c r="BM23" s="79" t="e">
        <f t="shared" si="24"/>
        <v>#DIV/0!</v>
      </c>
      <c r="BN23" s="79" t="e">
        <f t="shared" si="24"/>
        <v>#DIV/0!</v>
      </c>
      <c r="BO23" s="79" t="e">
        <f t="shared" si="24"/>
        <v>#DIV/0!</v>
      </c>
      <c r="BP23" s="79" t="e">
        <f t="shared" si="24"/>
        <v>#DIV/0!</v>
      </c>
    </row>
    <row r="24" spans="1:251" s="80" customFormat="1" ht="16.5" thickBot="1" x14ac:dyDescent="0.3">
      <c r="A24" s="72"/>
      <c r="B24" s="83"/>
      <c r="C24" s="84" t="s">
        <v>29</v>
      </c>
      <c r="D24" s="85" t="e">
        <f>SUM(L24+T24+AB24+AJ24+AR24)</f>
        <v>#DIV/0!</v>
      </c>
      <c r="E24" s="81">
        <f>(E20-E30)/E20</f>
        <v>1.5490065078068938E-2</v>
      </c>
      <c r="F24" s="81">
        <f t="shared" si="25"/>
        <v>-9.8997385021502307E-2</v>
      </c>
      <c r="G24" s="81">
        <f t="shared" si="25"/>
        <v>-3.2778173805974989E-2</v>
      </c>
      <c r="H24" s="81">
        <f t="shared" si="25"/>
        <v>-4.1118650693920865E-2</v>
      </c>
      <c r="I24" s="81">
        <f t="shared" si="25"/>
        <v>1.6051298246577601E-2</v>
      </c>
      <c r="J24" s="81">
        <f t="shared" si="25"/>
        <v>0.11184759543167783</v>
      </c>
      <c r="K24" s="82">
        <f t="shared" si="25"/>
        <v>-7.7023669412841639E-2</v>
      </c>
      <c r="L24" s="86">
        <f>SUM(E24:K24)/7</f>
        <v>-1.5218417168273633E-2</v>
      </c>
      <c r="M24" s="79">
        <f t="shared" si="26"/>
        <v>-0.16547945205479453</v>
      </c>
      <c r="N24" s="79">
        <f t="shared" si="24"/>
        <v>-9.8482063848614798E-2</v>
      </c>
      <c r="O24" s="79">
        <f t="shared" si="24"/>
        <v>-4.5007584787084193E-2</v>
      </c>
      <c r="P24" s="79">
        <f t="shared" si="24"/>
        <v>9.3912947262140226E-3</v>
      </c>
      <c r="Q24" s="79">
        <f t="shared" si="24"/>
        <v>-4.4173309628949935E-2</v>
      </c>
      <c r="R24" s="79">
        <f t="shared" si="24"/>
        <v>-0.263188012950832</v>
      </c>
      <c r="S24" s="79" t="e">
        <f t="shared" si="24"/>
        <v>#DIV/0!</v>
      </c>
      <c r="T24" s="79">
        <f>(T20-L20)/T20</f>
        <v>-0.26049716413662022</v>
      </c>
      <c r="U24" s="79" t="e">
        <f t="shared" si="24"/>
        <v>#DIV/0!</v>
      </c>
      <c r="V24" s="79" t="e">
        <f t="shared" si="24"/>
        <v>#DIV/0!</v>
      </c>
      <c r="W24" s="79" t="e">
        <f t="shared" si="24"/>
        <v>#DIV/0!</v>
      </c>
      <c r="X24" s="79" t="e">
        <f t="shared" si="24"/>
        <v>#DIV/0!</v>
      </c>
      <c r="Y24" s="79" t="e">
        <f t="shared" si="24"/>
        <v>#DIV/0!</v>
      </c>
      <c r="Z24" s="79" t="e">
        <f t="shared" si="24"/>
        <v>#DIV/0!</v>
      </c>
      <c r="AA24" s="79" t="e">
        <f t="shared" si="24"/>
        <v>#DIV/0!</v>
      </c>
      <c r="AB24" s="79" t="e">
        <f t="shared" si="24"/>
        <v>#DIV/0!</v>
      </c>
      <c r="AC24" s="79" t="e">
        <f t="shared" si="24"/>
        <v>#DIV/0!</v>
      </c>
      <c r="AD24" s="79" t="e">
        <f t="shared" si="24"/>
        <v>#DIV/0!</v>
      </c>
      <c r="AE24" s="79" t="e">
        <f t="shared" si="24"/>
        <v>#DIV/0!</v>
      </c>
      <c r="AF24" s="79" t="e">
        <f t="shared" si="24"/>
        <v>#DIV/0!</v>
      </c>
      <c r="AG24" s="79" t="e">
        <f t="shared" si="24"/>
        <v>#DIV/0!</v>
      </c>
      <c r="AH24" s="79" t="e">
        <f t="shared" si="24"/>
        <v>#DIV/0!</v>
      </c>
      <c r="AI24" s="79" t="e">
        <f t="shared" si="24"/>
        <v>#DIV/0!</v>
      </c>
      <c r="AJ24" s="79" t="e">
        <f t="shared" si="24"/>
        <v>#DIV/0!</v>
      </c>
      <c r="AK24" s="79" t="e">
        <f t="shared" si="24"/>
        <v>#DIV/0!</v>
      </c>
      <c r="AL24" s="79" t="e">
        <f t="shared" si="24"/>
        <v>#DIV/0!</v>
      </c>
      <c r="AM24" s="79" t="e">
        <f t="shared" si="24"/>
        <v>#DIV/0!</v>
      </c>
      <c r="AN24" s="79" t="e">
        <f t="shared" si="24"/>
        <v>#DIV/0!</v>
      </c>
      <c r="AO24" s="79" t="e">
        <f t="shared" si="24"/>
        <v>#DIV/0!</v>
      </c>
      <c r="AP24" s="79" t="e">
        <f t="shared" si="24"/>
        <v>#DIV/0!</v>
      </c>
      <c r="AQ24" s="79" t="e">
        <f t="shared" si="24"/>
        <v>#DIV/0!</v>
      </c>
      <c r="AR24" s="79" t="e">
        <f t="shared" si="24"/>
        <v>#DIV/0!</v>
      </c>
      <c r="AS24" s="79" t="e">
        <f t="shared" si="24"/>
        <v>#DIV/0!</v>
      </c>
      <c r="AT24" s="79" t="e">
        <f t="shared" si="24"/>
        <v>#DIV/0!</v>
      </c>
      <c r="AU24" s="79" t="e">
        <f t="shared" si="24"/>
        <v>#DIV/0!</v>
      </c>
      <c r="AV24" s="79" t="e">
        <f t="shared" si="24"/>
        <v>#DIV/0!</v>
      </c>
      <c r="AW24" s="79" t="e">
        <f t="shared" si="24"/>
        <v>#DIV/0!</v>
      </c>
      <c r="AX24" s="79" t="e">
        <f t="shared" si="24"/>
        <v>#DIV/0!</v>
      </c>
      <c r="AY24" s="79" t="e">
        <f t="shared" si="24"/>
        <v>#DIV/0!</v>
      </c>
      <c r="AZ24" s="79" t="e">
        <f t="shared" si="24"/>
        <v>#DIV/0!</v>
      </c>
      <c r="BA24" s="79" t="e">
        <f t="shared" si="24"/>
        <v>#DIV/0!</v>
      </c>
      <c r="BB24" s="79" t="e">
        <f t="shared" si="24"/>
        <v>#DIV/0!</v>
      </c>
      <c r="BC24" s="79" t="e">
        <f t="shared" si="24"/>
        <v>#DIV/0!</v>
      </c>
      <c r="BD24" s="79" t="e">
        <f t="shared" si="24"/>
        <v>#DIV/0!</v>
      </c>
      <c r="BE24" s="79" t="e">
        <f t="shared" si="24"/>
        <v>#DIV/0!</v>
      </c>
      <c r="BF24" s="79" t="e">
        <f t="shared" si="24"/>
        <v>#DIV/0!</v>
      </c>
      <c r="BG24" s="79" t="e">
        <f t="shared" si="24"/>
        <v>#DIV/0!</v>
      </c>
      <c r="BH24" s="79" t="e">
        <f t="shared" si="24"/>
        <v>#DIV/0!</v>
      </c>
      <c r="BI24" s="79" t="e">
        <f t="shared" si="24"/>
        <v>#DIV/0!</v>
      </c>
      <c r="BJ24" s="79" t="e">
        <f t="shared" si="24"/>
        <v>#DIV/0!</v>
      </c>
      <c r="BK24" s="79" t="e">
        <f t="shared" si="24"/>
        <v>#DIV/0!</v>
      </c>
      <c r="BL24" s="79" t="e">
        <f t="shared" si="24"/>
        <v>#DIV/0!</v>
      </c>
      <c r="BM24" s="79" t="e">
        <f t="shared" si="24"/>
        <v>#DIV/0!</v>
      </c>
      <c r="BN24" s="79" t="e">
        <f t="shared" si="24"/>
        <v>#DIV/0!</v>
      </c>
      <c r="BO24" s="79" t="e">
        <f t="shared" si="24"/>
        <v>#DIV/0!</v>
      </c>
      <c r="BP24" s="79" t="e">
        <f t="shared" si="24"/>
        <v>#DIV/0!</v>
      </c>
    </row>
    <row r="25" spans="1:251" s="95" customFormat="1" ht="29.25" customHeight="1" x14ac:dyDescent="0.25">
      <c r="A25" s="87"/>
      <c r="B25" s="88"/>
      <c r="C25" s="88"/>
      <c r="D25" s="89"/>
      <c r="E25" s="90">
        <v>43048</v>
      </c>
      <c r="F25" s="90">
        <v>43049</v>
      </c>
      <c r="G25" s="90">
        <v>43050</v>
      </c>
      <c r="H25" s="90">
        <v>43051</v>
      </c>
      <c r="I25" s="90">
        <v>43052</v>
      </c>
      <c r="J25" s="90">
        <v>43053</v>
      </c>
      <c r="K25" s="90">
        <v>43054</v>
      </c>
      <c r="L25" s="91"/>
      <c r="M25" s="92"/>
      <c r="N25" s="92"/>
      <c r="O25" s="92"/>
      <c r="P25" s="92"/>
      <c r="Q25" s="92"/>
      <c r="R25" s="92"/>
      <c r="S25" s="92"/>
      <c r="T25" s="93"/>
      <c r="U25" s="92"/>
      <c r="V25" s="92"/>
      <c r="W25" s="92"/>
      <c r="X25" s="92"/>
      <c r="Y25" s="92"/>
      <c r="Z25" s="92"/>
      <c r="AA25" s="92"/>
      <c r="AB25" s="94"/>
      <c r="AC25" s="92"/>
      <c r="AD25" s="92"/>
      <c r="AE25" s="92"/>
      <c r="AF25" s="92"/>
      <c r="AG25" s="92"/>
      <c r="AH25" s="92"/>
      <c r="AI25" s="92"/>
      <c r="AJ25" s="94"/>
      <c r="AK25" s="92"/>
      <c r="AL25" s="92"/>
      <c r="AM25" s="92"/>
      <c r="AN25" s="92"/>
      <c r="AO25" s="92"/>
      <c r="AP25" s="92"/>
      <c r="AQ25" s="92"/>
      <c r="AR25" s="94"/>
      <c r="AS25" s="92"/>
      <c r="AT25" s="92"/>
      <c r="AU25" s="92"/>
      <c r="AV25" s="92"/>
      <c r="AW25" s="92"/>
      <c r="AX25" s="92"/>
      <c r="AY25" s="92"/>
      <c r="AZ25" s="94"/>
      <c r="BA25" s="92"/>
      <c r="BB25" s="92"/>
      <c r="BC25" s="92"/>
      <c r="BD25" s="92"/>
      <c r="BE25" s="92"/>
      <c r="BF25" s="92"/>
      <c r="BG25" s="92"/>
      <c r="BH25" s="94"/>
      <c r="BI25" s="92"/>
      <c r="BJ25" s="92"/>
      <c r="BK25" s="92"/>
      <c r="BL25" s="92"/>
      <c r="BM25" s="92"/>
      <c r="BN25" s="92"/>
      <c r="BO25" s="92"/>
      <c r="BP25" s="94"/>
    </row>
    <row r="26" spans="1:251" s="97" customFormat="1" ht="40.5" customHeight="1" x14ac:dyDescent="0.25">
      <c r="A26" s="96"/>
      <c r="C26" s="116" t="s">
        <v>33</v>
      </c>
      <c r="D26" s="98">
        <f>SUM(E26:K26)</f>
        <v>100690000</v>
      </c>
      <c r="E26" s="99">
        <v>11220000</v>
      </c>
      <c r="F26" s="99">
        <v>11528000</v>
      </c>
      <c r="G26" s="99">
        <v>26694000</v>
      </c>
      <c r="H26" s="99">
        <v>25129000</v>
      </c>
      <c r="I26" s="99">
        <v>6951000</v>
      </c>
      <c r="J26" s="99">
        <v>8791000</v>
      </c>
      <c r="K26" s="99">
        <v>10377000</v>
      </c>
      <c r="L26" s="100"/>
      <c r="M26" s="101"/>
      <c r="N26" s="101"/>
      <c r="O26" s="101"/>
      <c r="P26" s="101"/>
      <c r="Q26" s="101"/>
      <c r="R26" s="101"/>
      <c r="S26" s="101"/>
      <c r="T26" s="102"/>
      <c r="U26" s="101"/>
      <c r="V26" s="101"/>
      <c r="W26" s="101"/>
      <c r="X26" s="101"/>
      <c r="Y26" s="101"/>
      <c r="Z26" s="101"/>
      <c r="AA26" s="101"/>
      <c r="AC26" s="101"/>
      <c r="AD26" s="101"/>
      <c r="AE26" s="101"/>
      <c r="AF26" s="101"/>
      <c r="AG26" s="101"/>
      <c r="AH26" s="101"/>
      <c r="AI26" s="101"/>
      <c r="AK26" s="101"/>
      <c r="AL26" s="101"/>
      <c r="AM26" s="101"/>
      <c r="AN26" s="101"/>
      <c r="AO26" s="101"/>
      <c r="AP26" s="101"/>
      <c r="AQ26" s="101"/>
      <c r="AS26" s="101"/>
      <c r="AT26" s="101"/>
      <c r="AU26" s="101"/>
      <c r="AV26" s="101"/>
      <c r="AW26" s="101"/>
      <c r="AX26" s="101"/>
      <c r="AY26" s="101"/>
      <c r="BA26" s="101"/>
      <c r="BB26" s="101"/>
      <c r="BC26" s="101"/>
      <c r="BD26" s="101"/>
      <c r="BE26" s="101"/>
      <c r="BF26" s="101"/>
      <c r="BG26" s="101"/>
      <c r="BI26" s="101"/>
      <c r="BJ26" s="101"/>
      <c r="BK26" s="101"/>
      <c r="BL26" s="101"/>
      <c r="BM26" s="101"/>
      <c r="BN26" s="101"/>
      <c r="BO26" s="101"/>
    </row>
    <row r="27" spans="1:251" s="104" customFormat="1" ht="24.75" customHeight="1" x14ac:dyDescent="0.25">
      <c r="A27" s="103"/>
      <c r="D27" s="105"/>
      <c r="E27" s="106"/>
      <c r="F27" s="107"/>
      <c r="G27" s="107"/>
      <c r="J27" s="108" t="s">
        <v>34</v>
      </c>
      <c r="K27" s="109"/>
      <c r="L27" s="110">
        <f>L18/D26-1</f>
        <v>9.3435296454464245E-2</v>
      </c>
      <c r="M27" s="111"/>
      <c r="R27" s="108" t="s">
        <v>35</v>
      </c>
      <c r="S27" s="109"/>
      <c r="T27" s="110">
        <f>T18/L18-1</f>
        <v>-3.1726280223073999E-2</v>
      </c>
      <c r="U27" s="111"/>
      <c r="Z27" s="108" t="s">
        <v>36</v>
      </c>
      <c r="AA27" s="109"/>
      <c r="AB27" s="110">
        <f>AB18/T18-1</f>
        <v>-1</v>
      </c>
      <c r="AC27" s="111"/>
      <c r="AH27" s="108" t="s">
        <v>37</v>
      </c>
      <c r="AI27" s="109"/>
      <c r="AJ27" s="110" t="e">
        <f>AJ18/AB18-1</f>
        <v>#DIV/0!</v>
      </c>
      <c r="AK27" s="111"/>
      <c r="AP27" s="108" t="s">
        <v>38</v>
      </c>
      <c r="AQ27" s="109"/>
      <c r="AR27" s="110" t="e">
        <f>AR18/AJ18-1</f>
        <v>#DIV/0!</v>
      </c>
      <c r="AS27" s="111"/>
      <c r="AX27" s="108" t="s">
        <v>39</v>
      </c>
      <c r="AY27" s="109"/>
      <c r="AZ27" s="110" t="e">
        <f>AZ18/AR18-1</f>
        <v>#DIV/0!</v>
      </c>
      <c r="BA27" s="111"/>
      <c r="BF27" s="108" t="s">
        <v>40</v>
      </c>
      <c r="BG27" s="109"/>
      <c r="BH27" s="110" t="e">
        <f>BH18/AZ18-1</f>
        <v>#DIV/0!</v>
      </c>
      <c r="BI27" s="111"/>
      <c r="BN27" s="108" t="s">
        <v>41</v>
      </c>
      <c r="BO27" s="109"/>
      <c r="BP27" s="110" t="e">
        <f>BP18/BH18-1</f>
        <v>#DIV/0!</v>
      </c>
    </row>
    <row r="28" spans="1:251" ht="30.75" customHeight="1" x14ac:dyDescent="0.25">
      <c r="J28" s="108"/>
      <c r="K28" s="109"/>
      <c r="L28" s="112"/>
      <c r="R28" s="108" t="s">
        <v>42</v>
      </c>
      <c r="S28" s="109"/>
      <c r="T28" s="113">
        <f>T18/D26-1</f>
        <v>5.8744661833349809E-2</v>
      </c>
      <c r="Z28" s="108" t="s">
        <v>43</v>
      </c>
      <c r="AA28" s="109"/>
      <c r="AB28" s="112">
        <f>AB18/D26-1</f>
        <v>-1</v>
      </c>
      <c r="AH28" s="108" t="s">
        <v>44</v>
      </c>
      <c r="AI28" s="109"/>
      <c r="AJ28" s="112">
        <f>AJ18/D26-1</f>
        <v>-1</v>
      </c>
      <c r="AP28" s="108" t="s">
        <v>45</v>
      </c>
      <c r="AQ28" s="109"/>
      <c r="AR28" s="112">
        <f>AQ18/D26-1</f>
        <v>-1</v>
      </c>
      <c r="AS28" s="17"/>
      <c r="AX28" s="108" t="s">
        <v>46</v>
      </c>
      <c r="AY28" s="109"/>
      <c r="AZ28" s="112">
        <f>AZ18/D26-1</f>
        <v>-1</v>
      </c>
      <c r="BA28" s="17"/>
      <c r="BF28" s="108" t="s">
        <v>47</v>
      </c>
      <c r="BG28" s="109"/>
      <c r="BH28" s="112">
        <f>BH18/D26-1</f>
        <v>-1</v>
      </c>
      <c r="BI28" s="17"/>
      <c r="BN28" s="108" t="s">
        <v>48</v>
      </c>
      <c r="BO28" s="109"/>
      <c r="BP28" s="112">
        <f>BO18/D26-1</f>
        <v>-1</v>
      </c>
    </row>
    <row r="29" spans="1:251" ht="15.75" x14ac:dyDescent="0.25">
      <c r="C29" s="114"/>
      <c r="D29" s="4" t="s">
        <v>28</v>
      </c>
      <c r="E29" s="50">
        <v>141</v>
      </c>
      <c r="F29" s="51">
        <v>130</v>
      </c>
      <c r="G29" s="51">
        <v>335</v>
      </c>
      <c r="H29" s="51">
        <v>337</v>
      </c>
      <c r="I29" s="51">
        <v>97</v>
      </c>
      <c r="J29" s="51">
        <v>118</v>
      </c>
      <c r="K29" s="52">
        <v>140</v>
      </c>
    </row>
    <row r="30" spans="1:251" ht="33" customHeight="1" x14ac:dyDescent="0.25">
      <c r="C30" s="115" t="s">
        <v>49</v>
      </c>
      <c r="D30" s="4" t="s">
        <v>29</v>
      </c>
      <c r="E30" s="50">
        <v>79574</v>
      </c>
      <c r="F30" s="51">
        <v>88677</v>
      </c>
      <c r="G30" s="51">
        <v>79684</v>
      </c>
      <c r="H30" s="51">
        <v>74567</v>
      </c>
      <c r="I30" s="51">
        <v>71660</v>
      </c>
      <c r="J30" s="51">
        <v>74500</v>
      </c>
      <c r="K30" s="52">
        <v>74124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PhuongThanh Tran</dc:creator>
  <cp:lastModifiedBy>bienhoa</cp:lastModifiedBy>
  <dcterms:created xsi:type="dcterms:W3CDTF">2017-11-21T08:07:48Z</dcterms:created>
  <dcterms:modified xsi:type="dcterms:W3CDTF">2017-11-29T04:04:55Z</dcterms:modified>
</cp:coreProperties>
</file>